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G:\Mi unidad\1.Procesamiento\1. Great place to work\1. América del Sur\1. Colombia\Unidad para la atención y reparación integral\"/>
    </mc:Choice>
  </mc:AlternateContent>
  <xr:revisionPtr revIDLastSave="0" documentId="13_ncr:1_{42E78D8A-7F03-4D7A-A2BD-7E2DB1DA917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" sheetId="1" r:id="rId1"/>
  </sheets>
  <definedNames>
    <definedName name="_xlnm._FilterDatabase" localSheetId="0" hidden="1">Reporte!$E$10:$H$72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<sst xmlns="http://schemas.openxmlformats.org/spreadsheetml/2006/main" count="75" uniqueCount="73">
  <si>
    <t>Convocados</t>
  </si>
  <si>
    <t>Logrado (%)</t>
  </si>
  <si>
    <t>Área de Desempeño 1</t>
  </si>
  <si>
    <t>Área de Desempeño 2</t>
  </si>
  <si>
    <t>Reporte de Participación</t>
  </si>
  <si>
    <t>Total</t>
  </si>
  <si>
    <t>Margen de error</t>
  </si>
  <si>
    <t>Dirección de Asuntos Étnicos</t>
  </si>
  <si>
    <t>Dirección de Gestión Interinstitucional</t>
  </si>
  <si>
    <t>Subdirección de Coordinación Nación Territorio</t>
  </si>
  <si>
    <t>Subdirección de Coordinación Técnica del SNARIV</t>
  </si>
  <si>
    <t>Grupo de Gestión de la Oferta</t>
  </si>
  <si>
    <t>Otros Colaboradores de Subdirección de Coordinación Técnica del SNARIV</t>
  </si>
  <si>
    <t>Subdirección de Participación</t>
  </si>
  <si>
    <t>Otros Colaboradores de Dirección de Gestión Interinstitucional (Incluye: Grupo de Gestión de Proyectos)</t>
  </si>
  <si>
    <t>Dirección de Gestión Social y Humanitaria</t>
  </si>
  <si>
    <t>Subdirección de Asistencia y Atención Humanitaria</t>
  </si>
  <si>
    <t>Subdirección de Prevención y Atención a Emergencias</t>
  </si>
  <si>
    <t>Otros Colaboradores de Dirección de Gestión Social y Humanitaria</t>
  </si>
  <si>
    <t>Dirección de Registro y Gestión de la Información</t>
  </si>
  <si>
    <t>Subdirección de Valoración y Registro</t>
  </si>
  <si>
    <t>Subdirecciónde la Red Nacional de Información</t>
  </si>
  <si>
    <t>Otros Colaboradores de Dirección de Registro y Gestión de la Información</t>
  </si>
  <si>
    <t>Dirección de Reparación</t>
  </si>
  <si>
    <t>Grupo de Enfoque Psicosocial</t>
  </si>
  <si>
    <t>Grupo de Retornos y Reubicaciones</t>
  </si>
  <si>
    <t>Subdirección de Reparación Colectiva</t>
  </si>
  <si>
    <t>Subdirección de Reparación Individual</t>
  </si>
  <si>
    <t>Otros Colaboradores de Dirección de Reparación (Incluye: Grupo Administrador del Fondo para la Reparación de las Victimas)</t>
  </si>
  <si>
    <t>Dirección General</t>
  </si>
  <si>
    <t>Grupo de Cooperación Internacional</t>
  </si>
  <si>
    <t>Otros Colaboradores de Dirección General</t>
  </si>
  <si>
    <t>Dirección Territorial Antioquia</t>
  </si>
  <si>
    <t>Dirección Territorial Atlántico</t>
  </si>
  <si>
    <t>Dirección Territorial Bolívar</t>
  </si>
  <si>
    <t>Dirección Territorial Caquetá y 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</si>
  <si>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</si>
  <si>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</si>
  <si>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</si>
  <si>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</si>
  <si>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</si>
  <si>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</si>
  <si>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</si>
  <si>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</si>
  <si>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</si>
  <si>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</si>
  <si>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</si>
  <si>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</si>
  <si>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</si>
  <si>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</si>
  <si>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</si>
  <si>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 del Cauca</t>
  </si>
  <si>
    <t>Oficina Asesora de Comunicaciones</t>
  </si>
  <si>
    <t>Oficina Asesora de Planeación</t>
  </si>
  <si>
    <t>Oficina Asesora Jurídica</t>
  </si>
  <si>
    <t>Oficina de Control Interno</t>
  </si>
  <si>
    <t>Oficina de Tecnologías de la Información</t>
  </si>
  <si>
    <t>Secretaría General</t>
  </si>
  <si>
    <t>Grupo de Control Interno Disciplinario</t>
  </si>
  <si>
    <t>Grupo de Gestión Administrativa y Documental</t>
  </si>
  <si>
    <t>Grupo de Gestión Contractual</t>
  </si>
  <si>
    <t>Grupo de Gestión de Talento Humano</t>
  </si>
  <si>
    <t>Grupo de Gestión Financiera y Contable</t>
  </si>
  <si>
    <t>Otros Colaboradores de Secretaría General</t>
  </si>
  <si>
    <t>Subdirección General</t>
  </si>
  <si>
    <t>Grupo de Atención a Víctimas en el Exterior</t>
  </si>
  <si>
    <t>Grupo de Enfoque Diferencial y de Género</t>
  </si>
  <si>
    <t>Otros Colaboradores de Subdirección General</t>
  </si>
  <si>
    <t>Diligenciados</t>
  </si>
  <si>
    <t>Unidad para la Atención y Reparación Integral a las Víctimas</t>
  </si>
  <si>
    <r>
      <t xml:space="preserve">Guión (-): </t>
    </r>
    <r>
      <rPr>
        <sz val="10"/>
        <color theme="1"/>
        <rFont val="Century Gothic"/>
        <family val="2"/>
      </rPr>
      <t>Indica que el segmento está por debajo del umbral de confidencialidad (8), y por lo tanto no se muestra ningún resultado</t>
    </r>
  </si>
  <si>
    <t>-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</si>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</sst>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 tint="0.249977111117893"/>
      <name val="Century Gothic"/>
      <family val="2"/>
    </font>
    <font>
      <b/>
      <sz val="18"/>
      <color theme="1"/>
      <name val="Century Gothic"/>
      <family val="2"/>
    </font>
    <font>
      <b/>
      <sz val="18"/>
      <color theme="1" tint="0.24997711111789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07A0D"/>
      </bottom>
      <diagonal/>
    </border>
    <border>
      <left style="thin">
        <color theme="0"/>
      </left>
      <right/>
      <top style="thin">
        <color theme="0"/>
      </top>
      <bottom style="medium">
        <color rgb="FFF07A0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9" fontId="5" fillId="0" borderId="7" xfId="3" applyFont="1" applyBorder="1"/>
    <xf numFmtId="0" fontId="5" fillId="0" borderId="8" xfId="0" applyFont="1" applyFill="1" applyBorder="1" applyAlignment="1">
      <alignment vertical="center"/>
    </xf>
    <xf numFmtId="9" fontId="5" fillId="0" borderId="9" xfId="3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9" fontId="5" fillId="3" borderId="6" xfId="3" applyFont="1" applyFill="1" applyBorder="1" applyAlignment="1">
      <alignment vertical="center"/>
    </xf>
    <xf numFmtId="9" fontId="5" fillId="0" borderId="6" xfId="3" applyFont="1" applyFill="1" applyBorder="1" applyAlignment="1">
      <alignment vertical="center"/>
    </xf>
    <xf numFmtId="164" fontId="5" fillId="0" borderId="9" xfId="3" applyNumberFormat="1" applyFont="1" applyFill="1" applyBorder="1" applyAlignment="1">
      <alignment vertical="center"/>
    </xf>
    <xf numFmtId="164" fontId="5" fillId="3" borderId="6" xfId="3" applyNumberFormat="1" applyFont="1" applyFill="1" applyBorder="1" applyAlignment="1">
      <alignment vertical="center"/>
    </xf>
    <xf numFmtId="164" fontId="5" fillId="0" borderId="6" xfId="3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1" xr:uid="{00000000-0005-0000-0000-000003000000}"/>
    <cellStyle name="Percent" xfId="3" builtinId="5"/>
    <cellStyle name="Percent 2" xfId="2" xr:uid="{00000000-0005-0000-0000-000005000000}"/>
  </cellStyles>
  <dxfs count="0"/>
  <tableStyles count="0" defaultTableStyle="TableStyleMedium2" defaultPivotStyle="PivotStyleLight16"/>
  <colors>
    <mruColors>
      <color rgb="FFF07A0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117336</xdr:colOff>
      <xdr:row>2</xdr:row>
      <xdr:rowOff>138041</xdr:rowOff>
    </xdr:from>
    <xdr:to>
      <xdr:col>1</xdr:col>
      <xdr:colOff>835564</xdr:colOff>
      <xdr:row>5</xdr:row>
      <xdr:rowOff>102552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401" y="485911"/>
          <a:ext cx="718228" cy="718228"/>
        </a:xfrm>
        <a:prstGeom prst="rect">
          <a:avLst/>
        </a:prstGeom>
      </xdr:spPr>
    </xdr:pic>
    <xdr:clientData/>
  </xdr:twoCellAnchor>
  <xdr:twoCellAnchor>
    <xdr:from>
      <xdr:col>1</xdr:col>
      <xdr:colOff>974587</xdr:colOff>
      <xdr:row>1</xdr:row>
      <xdr:rowOff>143566</xdr:rowOff>
    </xdr:from>
    <xdr:to>
      <xdr:col>1</xdr:col>
      <xdr:colOff>974587</xdr:colOff>
      <xdr:row>6</xdr:row>
      <xdr:rowOff>88348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562652" y="317501"/>
          <a:ext cx="0" cy="1046369"/>
        </a:xfrm>
        <a:prstGeom prst="line">
          <a:avLst/>
        </a:prstGeom>
        <a:ln w="31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1051807</xdr:colOff>
      <xdr:row>3</xdr:row>
      <xdr:rowOff>179721</xdr:rowOff>
    </xdr:from>
    <xdr:to>
      <xdr:col>2</xdr:col>
      <xdr:colOff>1361747</xdr:colOff>
      <xdr:row>4</xdr:row>
      <xdr:rowOff>197519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AF2303D-349E-4E9D-8370-A1A4C54F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9872" y="701525"/>
          <a:ext cx="1809092" cy="30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73"/>
  <sheetViews>
    <sheetView tabSelected="1" topLeftCell="A43" zoomScale="115" zoomScaleNormal="115" zoomScalePageLayoutView="115" workbookViewId="0">
      <selection activeCell="F74" sqref="F74"/>
    </sheetView>
  </sheetViews>
  <sheetFormatPr defaultColWidth="8.85546875" defaultRowHeight="13.5" x14ac:dyDescent="0.25"/>
  <cols>
    <col min="1" max="1" width="8.85546875" style="1"/>
    <col min="2" max="2" width="22.42578125" style="1" customWidth="1"/>
    <col min="3" max="3" width="23" style="1" customWidth="1"/>
    <col min="4" max="7" width="18.85546875" style="1" customWidth="1"/>
    <col min="8" max="8" width="18.28515625" style="1" customWidth="1"/>
    <col min="9" max="12" width="14.7109375" style="1" bestFit="1" customWidth="1"/>
    <col min="13" max="16384" width="8.85546875" style="1"/>
  </cols>
  <sheetData>
    <row r="4" spans="2:12" ht="22.5" x14ac:dyDescent="0.3">
      <c r="E4" s="33" t="s">
        <v>4</v>
      </c>
      <c r="F4" s="34"/>
      <c r="G4" s="35"/>
    </row>
    <row r="5" spans="2:12" ht="22.5" x14ac:dyDescent="0.3">
      <c r="D5" s="19" t="s">
        <v>69</v>
      </c>
      <c r="F5" s="20"/>
      <c r="G5" s="21"/>
    </row>
    <row r="9" spans="2:12" ht="6.95" customHeight="1" x14ac:dyDescent="0.25">
      <c r="B9" s="25"/>
      <c r="C9" s="26"/>
      <c r="D9" s="26"/>
      <c r="E9" s="26"/>
      <c r="F9" s="26"/>
      <c r="G9" s="22"/>
      <c r="H9" s="23"/>
      <c r="I9" s="23"/>
      <c r="J9" s="23"/>
      <c r="K9" s="23"/>
      <c r="L9" s="24"/>
    </row>
    <row r="10" spans="2:12" ht="18" customHeight="1" thickBot="1" x14ac:dyDescent="0.3">
      <c r="B10" s="9" t="s">
        <v>2</v>
      </c>
      <c r="C10" s="9" t="s">
        <v>3</v>
      </c>
      <c r="D10" s="9" t="s">
        <v>3</v>
      </c>
      <c r="E10" s="9" t="s">
        <v>0</v>
      </c>
      <c r="F10" s="9" t="s">
        <v>68</v>
      </c>
      <c r="G10" s="10" t="s">
        <v>1</v>
      </c>
      <c r="H10" s="10" t="s">
        <v>6</v>
      </c>
    </row>
    <row r="11" spans="2:12" ht="14.1" customHeight="1" thickBot="1" x14ac:dyDescent="0.3">
      <c r="B11" s="5" t="s">
        <v>7</v>
      </c>
      <c r="C11" s="5"/>
      <c r="D11" s="5"/>
      <c r="E11" s="5">
        <v>44</v>
      </c>
      <c r="F11" s="5">
        <v>17</v>
      </c>
      <c r="G11" s="6">
        <f>F11/E11</f>
        <v>0.38636363636363635</v>
      </c>
      <c r="H11" s="13">
        <f>IF(F11="","",0.0196*50*(E11-F11)/(SQRT(F11)*(E11-1))*100)</f>
        <v>14.924401484793886</v>
      </c>
    </row>
    <row r="12" spans="2:12" ht="14.1" customHeight="1" x14ac:dyDescent="0.25">
      <c r="B12" s="7" t="s">
        <v>8</v>
      </c>
      <c r="C12" s="7"/>
      <c r="D12" s="7"/>
      <c r="E12" s="7">
        <v>94</v>
      </c>
      <c r="F12" s="7">
        <v>45</v>
      </c>
      <c r="G12" s="11">
        <f>F12/E12</f>
        <v>0.47872340425531917</v>
      </c>
      <c r="H12" s="14">
        <f t="shared" ref="H12:H72" si="0">IF(F12="","",0.0196*50*(E12-F12)/(SQRT(F12)*(E12-1))*100)</f>
        <v>7.697203174160566</v>
      </c>
      <c r="K12" s="27" t="s">
        <v>70</v>
      </c>
      <c r="L12" s="28"/>
    </row>
    <row r="13" spans="2:12" ht="14.1" customHeight="1" x14ac:dyDescent="0.25">
      <c r="B13" s="8"/>
      <c r="C13" s="8" t="s">
        <v>9</v>
      </c>
      <c r="D13" s="8"/>
      <c r="E13" s="8">
        <v>18</v>
      </c>
      <c r="F13" s="8">
        <v>6</v>
      </c>
      <c r="G13" s="12">
        <f>F13/E13</f>
        <v>0.33333333333333331</v>
      </c>
      <c r="H13" s="15">
        <f t="shared" si="0"/>
        <v>28.241175857970763</v>
      </c>
      <c r="K13" s="29"/>
      <c r="L13" s="30"/>
    </row>
    <row r="14" spans="2:12" ht="14.1" customHeight="1" x14ac:dyDescent="0.25">
      <c r="B14" s="7"/>
      <c r="C14" s="7" t="s">
        <v>10</v>
      </c>
      <c r="D14" s="7"/>
      <c r="E14" s="7">
        <v>21</v>
      </c>
      <c r="F14" s="7">
        <v>13</v>
      </c>
      <c r="G14" s="11">
        <f>F14/E14</f>
        <v>0.61904761904761907</v>
      </c>
      <c r="H14" s="14">
        <f t="shared" si="0"/>
        <v>10.872123846014491</v>
      </c>
      <c r="K14" s="29"/>
      <c r="L14" s="30"/>
    </row>
    <row r="15" spans="2:12" ht="14.1" customHeight="1" x14ac:dyDescent="0.25">
      <c r="B15" s="8"/>
      <c r="C15" s="8"/>
      <c r="D15" s="8" t="s">
        <v>11</v>
      </c>
      <c r="E15" s="8">
        <v>10</v>
      </c>
      <c r="F15" s="8">
        <v>4</v>
      </c>
      <c r="G15" s="12">
        <f t="shared" ref="G15:G72" si="1">F15/E15</f>
        <v>0.4</v>
      </c>
      <c r="H15" s="15">
        <f t="shared" si="0"/>
        <v>32.666666666666664</v>
      </c>
      <c r="K15" s="29"/>
      <c r="L15" s="30"/>
    </row>
    <row r="16" spans="2:12" ht="14.1" customHeight="1" x14ac:dyDescent="0.25">
      <c r="B16" s="7"/>
      <c r="C16" s="7"/>
      <c r="D16" s="7" t="s">
        <v>12</v>
      </c>
      <c r="E16" s="7">
        <v>11</v>
      </c>
      <c r="F16" s="7">
        <v>9</v>
      </c>
      <c r="G16" s="11">
        <f t="shared" si="1"/>
        <v>0.81818181818181823</v>
      </c>
      <c r="H16" s="14">
        <f t="shared" si="0"/>
        <v>6.5333333333333323</v>
      </c>
      <c r="K16" s="29"/>
      <c r="L16" s="30"/>
    </row>
    <row r="17" spans="2:12" ht="14.1" customHeight="1" x14ac:dyDescent="0.25">
      <c r="B17" s="8"/>
      <c r="C17" s="8" t="s">
        <v>13</v>
      </c>
      <c r="D17" s="8"/>
      <c r="E17" s="8">
        <v>19</v>
      </c>
      <c r="F17" s="8">
        <v>6</v>
      </c>
      <c r="G17" s="12">
        <f t="shared" si="1"/>
        <v>0.31578947368421051</v>
      </c>
      <c r="H17" s="15">
        <f t="shared" si="0"/>
        <v>28.894906780608977</v>
      </c>
      <c r="K17" s="29"/>
      <c r="L17" s="30"/>
    </row>
    <row r="18" spans="2:12" ht="14.1" customHeight="1" x14ac:dyDescent="0.25">
      <c r="B18" s="7"/>
      <c r="C18" s="7" t="s">
        <v>14</v>
      </c>
      <c r="D18" s="7"/>
      <c r="E18" s="7">
        <v>36</v>
      </c>
      <c r="F18" s="7">
        <v>20</v>
      </c>
      <c r="G18" s="11">
        <f t="shared" si="1"/>
        <v>0.55555555555555558</v>
      </c>
      <c r="H18" s="14">
        <f t="shared" si="0"/>
        <v>10.017584539199056</v>
      </c>
      <c r="K18" s="29"/>
      <c r="L18" s="30"/>
    </row>
    <row r="19" spans="2:12" ht="14.1" customHeight="1" x14ac:dyDescent="0.25">
      <c r="B19" s="8" t="s">
        <v>15</v>
      </c>
      <c r="C19" s="8"/>
      <c r="D19" s="8"/>
      <c r="E19" s="8">
        <v>127</v>
      </c>
      <c r="F19" s="8">
        <v>95</v>
      </c>
      <c r="G19" s="12">
        <f t="shared" si="1"/>
        <v>0.74803149606299213</v>
      </c>
      <c r="H19" s="15">
        <f t="shared" si="0"/>
        <v>2.5535461207452728</v>
      </c>
      <c r="K19" s="29"/>
      <c r="L19" s="30"/>
    </row>
    <row r="20" spans="2:12" ht="14.1" customHeight="1" x14ac:dyDescent="0.25">
      <c r="B20" s="7"/>
      <c r="C20" s="7" t="s">
        <v>16</v>
      </c>
      <c r="D20" s="7"/>
      <c r="E20" s="7">
        <v>79</v>
      </c>
      <c r="F20" s="7">
        <v>60</v>
      </c>
      <c r="G20" s="11">
        <f t="shared" si="1"/>
        <v>0.759493670886076</v>
      </c>
      <c r="H20" s="14">
        <f t="shared" si="0"/>
        <v>3.0818354660847054</v>
      </c>
      <c r="K20" s="29"/>
      <c r="L20" s="30"/>
    </row>
    <row r="21" spans="2:12" ht="14.1" customHeight="1" x14ac:dyDescent="0.25">
      <c r="B21" s="8"/>
      <c r="C21" s="8" t="s">
        <v>17</v>
      </c>
      <c r="D21" s="8"/>
      <c r="E21" s="8">
        <v>29</v>
      </c>
      <c r="F21" s="8">
        <v>23</v>
      </c>
      <c r="G21" s="12">
        <f t="shared" si="1"/>
        <v>0.7931034482758621</v>
      </c>
      <c r="H21" s="15">
        <f t="shared" si="0"/>
        <v>4.378802695198571</v>
      </c>
      <c r="K21" s="29"/>
      <c r="L21" s="30"/>
    </row>
    <row r="22" spans="2:12" ht="14.1" customHeight="1" thickBot="1" x14ac:dyDescent="0.3">
      <c r="B22" s="7"/>
      <c r="C22" s="7" t="s">
        <v>18</v>
      </c>
      <c r="D22" s="7"/>
      <c r="E22" s="7">
        <v>19</v>
      </c>
      <c r="F22" s="7">
        <v>12</v>
      </c>
      <c r="G22" s="11">
        <f t="shared" si="1"/>
        <v>0.63157894736842102</v>
      </c>
      <c r="H22" s="14">
        <f t="shared" si="0"/>
        <v>11.001730129557869</v>
      </c>
      <c r="K22" s="31"/>
      <c r="L22" s="32"/>
    </row>
    <row r="23" spans="2:12" ht="14.1" customHeight="1" x14ac:dyDescent="0.25">
      <c r="B23" s="8" t="s">
        <v>19</v>
      </c>
      <c r="C23" s="8"/>
      <c r="D23" s="8"/>
      <c r="E23" s="8">
        <v>158</v>
      </c>
      <c r="F23" s="8">
        <v>100</v>
      </c>
      <c r="G23" s="12">
        <f t="shared" si="1"/>
        <v>0.63291139240506333</v>
      </c>
      <c r="H23" s="15">
        <f t="shared" si="0"/>
        <v>3.6203821656050952</v>
      </c>
    </row>
    <row r="24" spans="2:12" ht="14.1" customHeight="1" x14ac:dyDescent="0.25">
      <c r="B24" s="7"/>
      <c r="C24" s="7" t="s">
        <v>20</v>
      </c>
      <c r="D24" s="7"/>
      <c r="E24" s="7">
        <v>106</v>
      </c>
      <c r="F24" s="7">
        <v>69</v>
      </c>
      <c r="G24" s="11">
        <f t="shared" si="1"/>
        <v>0.65094339622641506</v>
      </c>
      <c r="H24" s="14">
        <f t="shared" si="0"/>
        <v>4.1573247932285629</v>
      </c>
    </row>
    <row r="25" spans="2:12" ht="14.1" customHeight="1" x14ac:dyDescent="0.25">
      <c r="B25" s="8"/>
      <c r="C25" s="8" t="s">
        <v>21</v>
      </c>
      <c r="D25" s="8"/>
      <c r="E25" s="8">
        <v>49</v>
      </c>
      <c r="F25" s="8">
        <v>30</v>
      </c>
      <c r="G25" s="12">
        <f t="shared" si="1"/>
        <v>0.61224489795918369</v>
      </c>
      <c r="H25" s="15">
        <f t="shared" si="0"/>
        <v>7.0823569588515243</v>
      </c>
    </row>
    <row r="26" spans="2:12" ht="14.1" customHeight="1" x14ac:dyDescent="0.25">
      <c r="B26" s="7"/>
      <c r="C26" s="7" t="s">
        <v>22</v>
      </c>
      <c r="D26" s="7"/>
      <c r="E26" s="7">
        <v>3</v>
      </c>
      <c r="F26" s="7" t="s">
        <v>71</v>
      </c>
      <c r="G26" s="11" t="s">
        <v>71</v>
      </c>
      <c r="H26" s="14">
        <v>100</v>
      </c>
    </row>
    <row r="27" spans="2:12" ht="14.1" customHeight="1" x14ac:dyDescent="0.25">
      <c r="B27" s="8" t="s">
        <v>23</v>
      </c>
      <c r="C27" s="8"/>
      <c r="D27" s="8"/>
      <c r="E27" s="8">
        <v>273</v>
      </c>
      <c r="F27" s="8">
        <v>161</v>
      </c>
      <c r="G27" s="12">
        <f t="shared" si="1"/>
        <v>0.58974358974358976</v>
      </c>
      <c r="H27" s="15">
        <f t="shared" si="0"/>
        <v>3.180257286353076</v>
      </c>
    </row>
    <row r="28" spans="2:12" ht="14.1" customHeight="1" x14ac:dyDescent="0.25">
      <c r="B28" s="7"/>
      <c r="C28" s="7" t="s">
        <v>24</v>
      </c>
      <c r="D28" s="7"/>
      <c r="E28" s="7">
        <v>55</v>
      </c>
      <c r="F28" s="7">
        <v>31</v>
      </c>
      <c r="G28" s="11">
        <f t="shared" si="1"/>
        <v>0.5636363636363636</v>
      </c>
      <c r="H28" s="14">
        <f t="shared" si="0"/>
        <v>7.8228087104995296</v>
      </c>
    </row>
    <row r="29" spans="2:12" ht="14.1" customHeight="1" x14ac:dyDescent="0.25">
      <c r="B29" s="8"/>
      <c r="C29" s="8" t="s">
        <v>25</v>
      </c>
      <c r="D29" s="8"/>
      <c r="E29" s="8">
        <v>26</v>
      </c>
      <c r="F29" s="8">
        <v>17</v>
      </c>
      <c r="G29" s="12">
        <f t="shared" si="1"/>
        <v>0.65384615384615385</v>
      </c>
      <c r="H29" s="15">
        <f t="shared" si="0"/>
        <v>8.5566568512818275</v>
      </c>
    </row>
    <row r="30" spans="2:12" ht="14.1" customHeight="1" x14ac:dyDescent="0.25">
      <c r="B30" s="7"/>
      <c r="C30" s="7" t="s">
        <v>26</v>
      </c>
      <c r="D30" s="7"/>
      <c r="E30" s="7">
        <v>65</v>
      </c>
      <c r="F30" s="7">
        <v>37</v>
      </c>
      <c r="G30" s="11">
        <f t="shared" si="1"/>
        <v>0.56923076923076921</v>
      </c>
      <c r="H30" s="14">
        <f t="shared" si="0"/>
        <v>7.0486065807171938</v>
      </c>
    </row>
    <row r="31" spans="2:12" ht="14.1" customHeight="1" x14ac:dyDescent="0.25">
      <c r="B31" s="8"/>
      <c r="C31" s="8" t="s">
        <v>27</v>
      </c>
      <c r="D31" s="8"/>
      <c r="E31" s="8">
        <v>72</v>
      </c>
      <c r="F31" s="8">
        <v>45</v>
      </c>
      <c r="G31" s="12">
        <f t="shared" si="1"/>
        <v>0.625</v>
      </c>
      <c r="H31" s="15">
        <f t="shared" si="0"/>
        <v>5.5555266370558156</v>
      </c>
    </row>
    <row r="32" spans="2:12" ht="14.1" customHeight="1" x14ac:dyDescent="0.25">
      <c r="B32" s="7"/>
      <c r="C32" s="7" t="s">
        <v>28</v>
      </c>
      <c r="D32" s="7"/>
      <c r="E32" s="7">
        <v>55</v>
      </c>
      <c r="F32" s="7">
        <v>31</v>
      </c>
      <c r="G32" s="11">
        <f t="shared" si="1"/>
        <v>0.5636363636363636</v>
      </c>
      <c r="H32" s="14">
        <f t="shared" si="0"/>
        <v>7.8228087104995296</v>
      </c>
    </row>
    <row r="33" spans="2:8" ht="14.1" customHeight="1" x14ac:dyDescent="0.25">
      <c r="B33" s="8" t="s">
        <v>29</v>
      </c>
      <c r="C33" s="8"/>
      <c r="D33" s="8"/>
      <c r="E33" s="8">
        <v>30</v>
      </c>
      <c r="F33" s="8">
        <v>9</v>
      </c>
      <c r="G33" s="12">
        <f t="shared" si="1"/>
        <v>0.3</v>
      </c>
      <c r="H33" s="15">
        <f t="shared" si="0"/>
        <v>23.655172413793103</v>
      </c>
    </row>
    <row r="34" spans="2:8" ht="14.1" customHeight="1" x14ac:dyDescent="0.25">
      <c r="B34" s="7"/>
      <c r="C34" s="7" t="s">
        <v>30</v>
      </c>
      <c r="D34" s="7"/>
      <c r="E34" s="7">
        <v>12</v>
      </c>
      <c r="F34" s="7">
        <v>4</v>
      </c>
      <c r="G34" s="11">
        <f t="shared" si="1"/>
        <v>0.33333333333333331</v>
      </c>
      <c r="H34" s="14">
        <f t="shared" si="0"/>
        <v>35.63636363636364</v>
      </c>
    </row>
    <row r="35" spans="2:8" ht="14.1" customHeight="1" x14ac:dyDescent="0.25">
      <c r="B35" s="8"/>
      <c r="C35" s="8" t="s">
        <v>31</v>
      </c>
      <c r="D35" s="8"/>
      <c r="E35" s="8">
        <v>18</v>
      </c>
      <c r="F35" s="8">
        <v>5</v>
      </c>
      <c r="G35" s="12">
        <f t="shared" si="1"/>
        <v>0.27777777777777779</v>
      </c>
      <c r="H35" s="15">
        <f t="shared" si="0"/>
        <v>33.514712980408618</v>
      </c>
    </row>
    <row r="36" spans="2:8" ht="14.1" customHeight="1" x14ac:dyDescent="0.25">
      <c r="B36" s="7" t="s">
        <v>32</v>
      </c>
      <c r="C36" s="7"/>
      <c r="D36" s="7"/>
      <c r="E36" s="7">
        <v>60</v>
      </c>
      <c r="F36" s="7">
        <v>24</v>
      </c>
      <c r="G36" s="11">
        <f t="shared" si="1"/>
        <v>0.4</v>
      </c>
      <c r="H36" s="14">
        <f t="shared" si="0"/>
        <v>12.205931938614484</v>
      </c>
    </row>
    <row r="37" spans="2:8" ht="14.1" customHeight="1" x14ac:dyDescent="0.25">
      <c r="B37" s="8" t="s">
        <v>33</v>
      </c>
      <c r="C37" s="8"/>
      <c r="D37" s="8"/>
      <c r="E37" s="8">
        <v>29</v>
      </c>
      <c r="F37" s="8">
        <v>15</v>
      </c>
      <c r="G37" s="12">
        <f t="shared" si="1"/>
        <v>0.51724137931034486</v>
      </c>
      <c r="H37" s="15">
        <f t="shared" si="0"/>
        <v>12.651745597610894</v>
      </c>
    </row>
    <row r="38" spans="2:8" ht="14.1" customHeight="1" x14ac:dyDescent="0.25">
      <c r="B38" s="7" t="s">
        <v>34</v>
      </c>
      <c r="C38" s="7"/>
      <c r="D38" s="7"/>
      <c r="E38" s="7">
        <v>32</v>
      </c>
      <c r="F38" s="7">
        <v>21</v>
      </c>
      <c r="G38" s="11">
        <f t="shared" si="1"/>
        <v>0.65625</v>
      </c>
      <c r="H38" s="14">
        <f t="shared" si="0"/>
        <v>7.5883511507870898</v>
      </c>
    </row>
    <row r="39" spans="2:8" ht="14.1" customHeight="1" x14ac:dyDescent="0.25">
      <c r="B39" s="8" t="s">
        <v>35</v>
      </c>
      <c r="C39" s="8"/>
      <c r="D39" s="8"/>
      <c r="E39" s="8">
        <v>31</v>
      </c>
      <c r="F39" s="8">
        <v>17</v>
      </c>
      <c r="G39" s="12">
        <f t="shared" si="1"/>
        <v>0.54838709677419351</v>
      </c>
      <c r="H39" s="15">
        <f t="shared" si="0"/>
        <v>11.09196258499496</v>
      </c>
    </row>
    <row r="40" spans="2:8" ht="14.1" customHeight="1" x14ac:dyDescent="0.25">
      <c r="B40" s="7" t="s">
        <v>36</v>
      </c>
      <c r="C40" s="7"/>
      <c r="D40" s="7"/>
      <c r="E40" s="7">
        <v>42</v>
      </c>
      <c r="F40" s="7">
        <v>27</v>
      </c>
      <c r="G40" s="11">
        <f t="shared" si="1"/>
        <v>0.6428571428571429</v>
      </c>
      <c r="H40" s="14">
        <f t="shared" si="0"/>
        <v>6.900039802510161</v>
      </c>
    </row>
    <row r="41" spans="2:8" ht="14.1" customHeight="1" x14ac:dyDescent="0.25">
      <c r="B41" s="8" t="s">
        <v>37</v>
      </c>
      <c r="C41" s="8"/>
      <c r="D41" s="8"/>
      <c r="E41" s="8">
        <v>55</v>
      </c>
      <c r="F41" s="8">
        <v>40</v>
      </c>
      <c r="G41" s="12">
        <f t="shared" si="1"/>
        <v>0.72727272727272729</v>
      </c>
      <c r="H41" s="15">
        <f t="shared" si="0"/>
        <v>4.3042112596736271</v>
      </c>
    </row>
    <row r="42" spans="2:8" ht="14.1" customHeight="1" x14ac:dyDescent="0.25">
      <c r="B42" s="7" t="s">
        <v>38</v>
      </c>
      <c r="C42" s="7"/>
      <c r="D42" s="7"/>
      <c r="E42" s="7">
        <v>41</v>
      </c>
      <c r="F42" s="7">
        <v>27</v>
      </c>
      <c r="G42" s="11">
        <f t="shared" si="1"/>
        <v>0.65853658536585369</v>
      </c>
      <c r="H42" s="14">
        <f t="shared" si="0"/>
        <v>6.6010380777347208</v>
      </c>
    </row>
    <row r="43" spans="2:8" ht="14.1" customHeight="1" x14ac:dyDescent="0.25">
      <c r="B43" s="8" t="s">
        <v>39</v>
      </c>
      <c r="C43" s="8"/>
      <c r="D43" s="8"/>
      <c r="E43" s="8">
        <v>36</v>
      </c>
      <c r="F43" s="8">
        <v>26</v>
      </c>
      <c r="G43" s="12">
        <f t="shared" si="1"/>
        <v>0.72222222222222221</v>
      </c>
      <c r="H43" s="15">
        <f t="shared" si="0"/>
        <v>5.4912517838691537</v>
      </c>
    </row>
    <row r="44" spans="2:8" ht="14.1" customHeight="1" x14ac:dyDescent="0.25">
      <c r="B44" s="7" t="s">
        <v>40</v>
      </c>
      <c r="C44" s="7"/>
      <c r="D44" s="7"/>
      <c r="E44" s="7">
        <v>23</v>
      </c>
      <c r="F44" s="7">
        <v>12</v>
      </c>
      <c r="G44" s="11">
        <f t="shared" si="1"/>
        <v>0.52173913043478259</v>
      </c>
      <c r="H44" s="14">
        <f t="shared" si="0"/>
        <v>14.145081595145831</v>
      </c>
    </row>
    <row r="45" spans="2:8" ht="14.1" customHeight="1" x14ac:dyDescent="0.25">
      <c r="B45" s="8" t="s">
        <v>41</v>
      </c>
      <c r="C45" s="8"/>
      <c r="D45" s="8"/>
      <c r="E45" s="8">
        <v>44</v>
      </c>
      <c r="F45" s="8">
        <v>30</v>
      </c>
      <c r="G45" s="12">
        <f t="shared" si="1"/>
        <v>0.68181818181818177</v>
      </c>
      <c r="H45" s="15">
        <f t="shared" si="0"/>
        <v>5.825390301527813</v>
      </c>
    </row>
    <row r="46" spans="2:8" ht="14.1" customHeight="1" x14ac:dyDescent="0.25">
      <c r="B46" s="7" t="s">
        <v>42</v>
      </c>
      <c r="C46" s="7"/>
      <c r="D46" s="7"/>
      <c r="E46" s="7">
        <v>32</v>
      </c>
      <c r="F46" s="7">
        <v>21</v>
      </c>
      <c r="G46" s="11">
        <f t="shared" si="1"/>
        <v>0.65625</v>
      </c>
      <c r="H46" s="14">
        <f t="shared" si="0"/>
        <v>7.5883511507870898</v>
      </c>
    </row>
    <row r="47" spans="2:8" ht="14.1" customHeight="1" x14ac:dyDescent="0.25">
      <c r="B47" s="8" t="s">
        <v>43</v>
      </c>
      <c r="C47" s="8"/>
      <c r="D47" s="8"/>
      <c r="E47" s="8">
        <v>20</v>
      </c>
      <c r="F47" s="8">
        <v>15</v>
      </c>
      <c r="G47" s="12">
        <f t="shared" si="1"/>
        <v>0.75</v>
      </c>
      <c r="H47" s="15">
        <f t="shared" si="0"/>
        <v>6.6588134724267878</v>
      </c>
    </row>
    <row r="48" spans="2:8" ht="14.1" customHeight="1" x14ac:dyDescent="0.25">
      <c r="B48" s="7" t="s">
        <v>44</v>
      </c>
      <c r="C48" s="7"/>
      <c r="D48" s="7"/>
      <c r="E48" s="7">
        <v>64</v>
      </c>
      <c r="F48" s="7">
        <v>40</v>
      </c>
      <c r="G48" s="11">
        <f t="shared" si="1"/>
        <v>0.625</v>
      </c>
      <c r="H48" s="14">
        <f t="shared" si="0"/>
        <v>5.9029182989809739</v>
      </c>
    </row>
    <row r="49" spans="2:8" ht="14.1" customHeight="1" x14ac:dyDescent="0.25">
      <c r="B49" s="8" t="s">
        <v>45</v>
      </c>
      <c r="C49" s="8"/>
      <c r="D49" s="8"/>
      <c r="E49" s="8">
        <v>39</v>
      </c>
      <c r="F49" s="8">
        <v>19</v>
      </c>
      <c r="G49" s="12">
        <f t="shared" si="1"/>
        <v>0.48717948717948717</v>
      </c>
      <c r="H49" s="15">
        <f t="shared" si="0"/>
        <v>11.833022062797395</v>
      </c>
    </row>
    <row r="50" spans="2:8" ht="14.1" customHeight="1" x14ac:dyDescent="0.25">
      <c r="B50" s="7" t="s">
        <v>46</v>
      </c>
      <c r="C50" s="7"/>
      <c r="D50" s="7"/>
      <c r="E50" s="7">
        <v>45</v>
      </c>
      <c r="F50" s="7">
        <v>28</v>
      </c>
      <c r="G50" s="11">
        <f t="shared" si="1"/>
        <v>0.62222222222222223</v>
      </c>
      <c r="H50" s="14">
        <f t="shared" si="0"/>
        <v>7.1555546821974154</v>
      </c>
    </row>
    <row r="51" spans="2:8" ht="14.1" customHeight="1" x14ac:dyDescent="0.25">
      <c r="B51" s="8" t="s">
        <v>47</v>
      </c>
      <c r="C51" s="8"/>
      <c r="D51" s="8"/>
      <c r="E51" s="8">
        <v>27</v>
      </c>
      <c r="F51" s="8">
        <v>19</v>
      </c>
      <c r="G51" s="12">
        <f t="shared" si="1"/>
        <v>0.70370370370370372</v>
      </c>
      <c r="H51" s="15">
        <f t="shared" si="0"/>
        <v>6.9177667444046316</v>
      </c>
    </row>
    <row r="52" spans="2:8" ht="14.1" customHeight="1" x14ac:dyDescent="0.25">
      <c r="B52" s="7" t="s">
        <v>48</v>
      </c>
      <c r="C52" s="7"/>
      <c r="D52" s="7"/>
      <c r="E52" s="7">
        <v>32</v>
      </c>
      <c r="F52" s="7">
        <v>15</v>
      </c>
      <c r="G52" s="11">
        <f t="shared" si="1"/>
        <v>0.46875</v>
      </c>
      <c r="H52" s="14">
        <f t="shared" si="0"/>
        <v>13.876108074799046</v>
      </c>
    </row>
    <row r="53" spans="2:8" ht="14.1" customHeight="1" x14ac:dyDescent="0.25">
      <c r="B53" s="8" t="s">
        <v>49</v>
      </c>
      <c r="C53" s="8"/>
      <c r="D53" s="8"/>
      <c r="E53" s="8">
        <v>23</v>
      </c>
      <c r="F53" s="8">
        <v>12</v>
      </c>
      <c r="G53" s="12">
        <f t="shared" si="1"/>
        <v>0.52173913043478259</v>
      </c>
      <c r="H53" s="15">
        <f t="shared" si="0"/>
        <v>14.145081595145831</v>
      </c>
    </row>
    <row r="54" spans="2:8" ht="14.1" customHeight="1" x14ac:dyDescent="0.25">
      <c r="B54" s="7" t="s">
        <v>50</v>
      </c>
      <c r="C54" s="7"/>
      <c r="D54" s="7"/>
      <c r="E54" s="7">
        <v>28</v>
      </c>
      <c r="F54" s="7">
        <v>18</v>
      </c>
      <c r="G54" s="11">
        <f t="shared" si="1"/>
        <v>0.6428571428571429</v>
      </c>
      <c r="H54" s="14">
        <f t="shared" si="0"/>
        <v>8.5551190810224291</v>
      </c>
    </row>
    <row r="55" spans="2:8" ht="14.1" customHeight="1" x14ac:dyDescent="0.25">
      <c r="B55" s="8" t="s">
        <v>51</v>
      </c>
      <c r="C55" s="8"/>
      <c r="D55" s="8"/>
      <c r="E55" s="8">
        <v>44</v>
      </c>
      <c r="F55" s="8">
        <v>20</v>
      </c>
      <c r="G55" s="12">
        <f t="shared" si="1"/>
        <v>0.45454545454545453</v>
      </c>
      <c r="H55" s="15">
        <f t="shared" si="0"/>
        <v>12.230771821115127</v>
      </c>
    </row>
    <row r="56" spans="2:8" ht="14.1" customHeight="1" x14ac:dyDescent="0.25">
      <c r="B56" s="7" t="s">
        <v>52</v>
      </c>
      <c r="C56" s="7"/>
      <c r="D56" s="7"/>
      <c r="E56" s="7">
        <v>32</v>
      </c>
      <c r="F56" s="7">
        <v>24</v>
      </c>
      <c r="G56" s="11">
        <f t="shared" si="1"/>
        <v>0.75</v>
      </c>
      <c r="H56" s="14">
        <f t="shared" si="0"/>
        <v>5.1623654794140101</v>
      </c>
    </row>
    <row r="57" spans="2:8" ht="14.1" customHeight="1" x14ac:dyDescent="0.25">
      <c r="B57" s="8" t="s">
        <v>53</v>
      </c>
      <c r="C57" s="8"/>
      <c r="D57" s="8"/>
      <c r="E57" s="8">
        <v>23</v>
      </c>
      <c r="F57" s="8">
        <v>15</v>
      </c>
      <c r="G57" s="12">
        <f t="shared" si="1"/>
        <v>0.65217391304347827</v>
      </c>
      <c r="H57" s="15">
        <f t="shared" si="0"/>
        <v>9.2012695255351957</v>
      </c>
    </row>
    <row r="58" spans="2:8" ht="14.1" customHeight="1" x14ac:dyDescent="0.25">
      <c r="B58" s="7" t="s">
        <v>54</v>
      </c>
      <c r="C58" s="7"/>
      <c r="D58" s="7"/>
      <c r="E58" s="7">
        <v>74</v>
      </c>
      <c r="F58" s="7">
        <v>46</v>
      </c>
      <c r="G58" s="11">
        <f t="shared" si="1"/>
        <v>0.6216216216216216</v>
      </c>
      <c r="H58" s="14">
        <f t="shared" si="0"/>
        <v>5.5422017491648994</v>
      </c>
    </row>
    <row r="59" spans="2:8" ht="14.1" customHeight="1" x14ac:dyDescent="0.25">
      <c r="B59" s="8" t="s">
        <v>55</v>
      </c>
      <c r="C59" s="8"/>
      <c r="D59" s="8"/>
      <c r="E59" s="8">
        <v>17</v>
      </c>
      <c r="F59" s="8">
        <v>13</v>
      </c>
      <c r="G59" s="12">
        <f t="shared" si="1"/>
        <v>0.76470588235294112</v>
      </c>
      <c r="H59" s="15">
        <f t="shared" si="0"/>
        <v>6.7950774037590573</v>
      </c>
    </row>
    <row r="60" spans="2:8" ht="14.1" customHeight="1" x14ac:dyDescent="0.25">
      <c r="B60" s="7" t="s">
        <v>56</v>
      </c>
      <c r="C60" s="7"/>
      <c r="D60" s="7"/>
      <c r="E60" s="7">
        <v>47</v>
      </c>
      <c r="F60" s="7">
        <v>25</v>
      </c>
      <c r="G60" s="11">
        <f t="shared" si="1"/>
        <v>0.53191489361702127</v>
      </c>
      <c r="H60" s="14">
        <f t="shared" si="0"/>
        <v>9.3739130434782609</v>
      </c>
    </row>
    <row r="61" spans="2:8" ht="14.1" customHeight="1" x14ac:dyDescent="0.25">
      <c r="B61" s="8" t="s">
        <v>57</v>
      </c>
      <c r="C61" s="8"/>
      <c r="D61" s="8"/>
      <c r="E61" s="8">
        <v>151</v>
      </c>
      <c r="F61" s="8">
        <v>97</v>
      </c>
      <c r="G61" s="12">
        <f t="shared" si="1"/>
        <v>0.64238410596026485</v>
      </c>
      <c r="H61" s="15">
        <f t="shared" si="0"/>
        <v>3.582141270591408</v>
      </c>
    </row>
    <row r="62" spans="2:8" ht="14.1" customHeight="1" x14ac:dyDescent="0.25">
      <c r="B62" s="7"/>
      <c r="C62" s="7" t="s">
        <v>58</v>
      </c>
      <c r="D62" s="7"/>
      <c r="E62" s="7">
        <v>13</v>
      </c>
      <c r="F62" s="7">
        <v>7</v>
      </c>
      <c r="G62" s="11">
        <f t="shared" si="1"/>
        <v>0.53846153846153844</v>
      </c>
      <c r="H62" s="14">
        <f t="shared" si="0"/>
        <v>18.520259177452132</v>
      </c>
    </row>
    <row r="63" spans="2:8" ht="14.1" customHeight="1" x14ac:dyDescent="0.25">
      <c r="B63" s="8"/>
      <c r="C63" s="8" t="s">
        <v>59</v>
      </c>
      <c r="D63" s="8"/>
      <c r="E63" s="8">
        <v>29</v>
      </c>
      <c r="F63" s="8">
        <v>19</v>
      </c>
      <c r="G63" s="12">
        <f t="shared" si="1"/>
        <v>0.65517241379310343</v>
      </c>
      <c r="H63" s="15">
        <f t="shared" si="0"/>
        <v>8.0295506854696601</v>
      </c>
    </row>
    <row r="64" spans="2:8" ht="14.1" customHeight="1" x14ac:dyDescent="0.25">
      <c r="B64" s="7"/>
      <c r="C64" s="7" t="s">
        <v>60</v>
      </c>
      <c r="D64" s="7"/>
      <c r="E64" s="7">
        <v>33</v>
      </c>
      <c r="F64" s="7">
        <v>18</v>
      </c>
      <c r="G64" s="11">
        <f t="shared" si="1"/>
        <v>0.54545454545454541</v>
      </c>
      <c r="H64" s="14">
        <f t="shared" si="0"/>
        <v>10.827572586919009</v>
      </c>
    </row>
    <row r="65" spans="2:8" ht="14.1" customHeight="1" x14ac:dyDescent="0.25">
      <c r="B65" s="8"/>
      <c r="C65" s="8" t="s">
        <v>61</v>
      </c>
      <c r="D65" s="8"/>
      <c r="E65" s="8">
        <v>24</v>
      </c>
      <c r="F65" s="8">
        <v>17</v>
      </c>
      <c r="G65" s="12">
        <f t="shared" si="1"/>
        <v>0.70833333333333337</v>
      </c>
      <c r="H65" s="15">
        <f t="shared" si="0"/>
        <v>7.2338886423880169</v>
      </c>
    </row>
    <row r="66" spans="2:8" ht="14.1" customHeight="1" x14ac:dyDescent="0.25">
      <c r="B66" s="7"/>
      <c r="C66" s="7" t="s">
        <v>62</v>
      </c>
      <c r="D66" s="7"/>
      <c r="E66" s="7">
        <v>38</v>
      </c>
      <c r="F66" s="7">
        <v>28</v>
      </c>
      <c r="G66" s="11">
        <f t="shared" si="1"/>
        <v>0.73684210526315785</v>
      </c>
      <c r="H66" s="14">
        <f t="shared" si="0"/>
        <v>5.0054754533654409</v>
      </c>
    </row>
    <row r="67" spans="2:8" ht="14.1" customHeight="1" x14ac:dyDescent="0.25">
      <c r="B67" s="8"/>
      <c r="C67" s="8" t="s">
        <v>63</v>
      </c>
      <c r="D67" s="8"/>
      <c r="E67" s="8">
        <v>14</v>
      </c>
      <c r="F67" s="8">
        <v>8</v>
      </c>
      <c r="G67" s="12">
        <f t="shared" si="1"/>
        <v>0.5714285714285714</v>
      </c>
      <c r="H67" s="15">
        <f t="shared" si="0"/>
        <v>15.991491820680379</v>
      </c>
    </row>
    <row r="68" spans="2:8" ht="14.1" customHeight="1" x14ac:dyDescent="0.25">
      <c r="B68" s="7" t="s">
        <v>64</v>
      </c>
      <c r="C68" s="7"/>
      <c r="D68" s="7"/>
      <c r="E68" s="7">
        <v>54</v>
      </c>
      <c r="F68" s="7">
        <v>24</v>
      </c>
      <c r="G68" s="11">
        <f t="shared" si="1"/>
        <v>0.44444444444444442</v>
      </c>
      <c r="H68" s="14">
        <f t="shared" si="0"/>
        <v>11.32311296192224</v>
      </c>
    </row>
    <row r="69" spans="2:8" ht="14.1" customHeight="1" x14ac:dyDescent="0.25">
      <c r="B69" s="8"/>
      <c r="C69" s="8" t="s">
        <v>65</v>
      </c>
      <c r="D69" s="8"/>
      <c r="E69" s="8">
        <v>12</v>
      </c>
      <c r="F69" s="8">
        <v>8</v>
      </c>
      <c r="G69" s="12">
        <f t="shared" si="1"/>
        <v>0.66666666666666663</v>
      </c>
      <c r="H69" s="15">
        <f t="shared" si="0"/>
        <v>12.599357192051208</v>
      </c>
    </row>
    <row r="70" spans="2:8" ht="14.1" customHeight="1" x14ac:dyDescent="0.25">
      <c r="B70" s="7"/>
      <c r="C70" s="7" t="s">
        <v>66</v>
      </c>
      <c r="D70" s="7"/>
      <c r="E70" s="7">
        <v>17</v>
      </c>
      <c r="F70" s="7">
        <v>12</v>
      </c>
      <c r="G70" s="11">
        <f t="shared" si="1"/>
        <v>0.70588235294117652</v>
      </c>
      <c r="H70" s="14">
        <f t="shared" si="0"/>
        <v>8.8406759969661461</v>
      </c>
    </row>
    <row r="71" spans="2:8" ht="14.1" customHeight="1" x14ac:dyDescent="0.25">
      <c r="B71" s="8"/>
      <c r="C71" s="8" t="s">
        <v>67</v>
      </c>
      <c r="D71" s="8"/>
      <c r="E71" s="8">
        <v>25</v>
      </c>
      <c r="F71" s="8">
        <v>4</v>
      </c>
      <c r="G71" s="12">
        <f t="shared" si="1"/>
        <v>0.16</v>
      </c>
      <c r="H71" s="15" t="s">
        <v>72</v>
      </c>
    </row>
    <row r="72" spans="2:8" ht="18" customHeight="1" x14ac:dyDescent="0.25">
      <c r="B72" s="36" t="s">
        <v>5</v>
      </c>
      <c r="C72" s="37"/>
      <c r="D72" s="38"/>
      <c r="E72" s="16">
        <v>1871</v>
      </c>
      <c r="F72" s="16">
        <v>1117</v>
      </c>
      <c r="G72" s="17">
        <f t="shared" si="1"/>
        <v>0.59700694815606625</v>
      </c>
      <c r="H72" s="18">
        <f t="shared" si="0"/>
        <v>1.182304189379132</v>
      </c>
    </row>
    <row r="73" spans="2:8" x14ac:dyDescent="0.25">
      <c r="B73" s="2"/>
      <c r="C73" s="2"/>
      <c r="D73" s="3"/>
      <c r="E73" s="3"/>
      <c r="F73" s="3"/>
      <c r="G73" s="4"/>
    </row>
  </sheetData>
  <autoFilter ref="E10:H72" xr:uid="{76755955-E17B-41E9-B635-FF94CB90FF52}"/>
  <mergeCells count="5">
    <mergeCell ref="G9:L9"/>
    <mergeCell ref="B9:F9"/>
    <mergeCell ref="K12:L22"/>
    <mergeCell ref="E4:G4"/>
    <mergeCell ref="B72:D7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Parada</dc:creator>
  <cp:lastModifiedBy>Diana González</cp:lastModifiedBy>
  <dcterms:created xsi:type="dcterms:W3CDTF">2014-08-15T17:55:31Z</dcterms:created>
  <dcterms:modified xsi:type="dcterms:W3CDTF">2019-08-12T12:47:52Z</dcterms:modified>
</cp:coreProperties>
</file>