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.rodriguez\Desktop\"/>
    </mc:Choice>
  </mc:AlternateContent>
  <bookViews>
    <workbookView xWindow="0" yWindow="0" windowWidth="17970" windowHeight="6135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I3" i="1"/>
  <c r="H3" i="1"/>
  <c r="I2" i="1"/>
  <c r="H2" i="1"/>
  <c r="H19" i="1"/>
  <c r="I19" i="1"/>
  <c r="H18" i="1"/>
  <c r="I18" i="1"/>
  <c r="H17" i="1"/>
  <c r="I17" i="1"/>
  <c r="H16" i="1"/>
  <c r="I16" i="1"/>
  <c r="I15" i="1"/>
  <c r="H15" i="1"/>
  <c r="H13" i="1"/>
  <c r="I13" i="1"/>
  <c r="H12" i="1"/>
  <c r="I12" i="1"/>
  <c r="H11" i="1"/>
  <c r="I11" i="1"/>
  <c r="H10" i="1"/>
  <c r="I10" i="1"/>
  <c r="H9" i="1"/>
  <c r="I9" i="1"/>
  <c r="H8" i="1"/>
  <c r="I8" i="1"/>
  <c r="I7" i="1"/>
  <c r="H7" i="1"/>
  <c r="I6" i="1"/>
  <c r="H6" i="1"/>
  <c r="H5" i="1"/>
  <c r="I5" i="1" s="1"/>
  <c r="I4" i="1"/>
  <c r="H4" i="1"/>
  <c r="I21" i="1"/>
  <c r="H21" i="1"/>
  <c r="H20" i="1"/>
  <c r="I20" i="1" s="1"/>
</calcChain>
</file>

<file path=xl/sharedStrings.xml><?xml version="1.0" encoding="utf-8"?>
<sst xmlns="http://schemas.openxmlformats.org/spreadsheetml/2006/main" count="192" uniqueCount="107">
  <si>
    <t>NOMBRE</t>
  </si>
  <si>
    <t>EXTENSIÓN</t>
  </si>
  <si>
    <t>MUNICIPIO</t>
  </si>
  <si>
    <t>VEREDA</t>
  </si>
  <si>
    <t>DEPARTAMENTO</t>
  </si>
  <si>
    <t>FINCA LA ESPERANZA</t>
  </si>
  <si>
    <t>14 HA Y 9647 MTS</t>
  </si>
  <si>
    <t>VALENCIA</t>
  </si>
  <si>
    <t>LA FABRA</t>
  </si>
  <si>
    <t>CORDOBA</t>
  </si>
  <si>
    <t>CANNAN</t>
  </si>
  <si>
    <t>20HA + 1500MTS</t>
  </si>
  <si>
    <t>CORREGIMIENTO DE MIELES</t>
  </si>
  <si>
    <t>PARCELA 8</t>
  </si>
  <si>
    <t>7 HA</t>
  </si>
  <si>
    <t>CORREGIMIENTO DE VILLA NUEVA</t>
  </si>
  <si>
    <t>PERRA PERDIDA O NUEVA ESPERANZA</t>
  </si>
  <si>
    <t>114 HA</t>
  </si>
  <si>
    <t>FINCA NUEVA ESTACIÓN</t>
  </si>
  <si>
    <t>40 HA 7500 MTS</t>
  </si>
  <si>
    <t>PARAJE EL BRILLANTE - CORREGIMIENTO JARAGUAY</t>
  </si>
  <si>
    <t>FINCA LA DIVISA</t>
  </si>
  <si>
    <t>66 HA + 4625 MTS</t>
  </si>
  <si>
    <t>FINCA LA HABANA</t>
  </si>
  <si>
    <t>14 HA + 8375 MTS</t>
  </si>
  <si>
    <t>NUEVA ILUSIÓN</t>
  </si>
  <si>
    <t>31 HA + 8125 MTS</t>
  </si>
  <si>
    <t>SIN PENSAR</t>
  </si>
  <si>
    <t>50 HA +1250 MTS</t>
  </si>
  <si>
    <t>VEREDA EL BRILLANTE</t>
  </si>
  <si>
    <t>LA UNIÓN</t>
  </si>
  <si>
    <t>7 HA + 5625 MTS</t>
  </si>
  <si>
    <t>PARAJE EL BRILLANTE - SANTA CLARA – JARAGUAY</t>
  </si>
  <si>
    <t>EL JARDÍN</t>
  </si>
  <si>
    <t>15 HA + 3250 MTS</t>
  </si>
  <si>
    <t>EL TESORO</t>
  </si>
  <si>
    <t>5 HA + 5750 MTS</t>
  </si>
  <si>
    <t>VEREDA EL BRILLANTE - SANTA CLARA</t>
  </si>
  <si>
    <t>EL MANANTIAL</t>
  </si>
  <si>
    <t>8 HA + 8750 MTS</t>
  </si>
  <si>
    <t>FINCA NUEVO PARAISO</t>
  </si>
  <si>
    <t>18 HA + 2000 MTS</t>
  </si>
  <si>
    <t>CORREGIMIENTO JARAGUAY</t>
  </si>
  <si>
    <t>PARCELA 157</t>
  </si>
  <si>
    <t>5 HA</t>
  </si>
  <si>
    <t>CORREGIMIENTO VILLANUEVA</t>
  </si>
  <si>
    <t>PARCELA 138</t>
  </si>
  <si>
    <t>PARCELA 113</t>
  </si>
  <si>
    <t>PARCELA 136</t>
  </si>
  <si>
    <t>LA MONTAÑA</t>
  </si>
  <si>
    <t>64 HA Y 4858 MTS</t>
  </si>
  <si>
    <t>CORREGIMIENTO MIELES, VEREDA BEJUCAL</t>
  </si>
  <si>
    <t>FINCA LAS DELICIAS</t>
  </si>
  <si>
    <t>50 HA + 575 MTS</t>
  </si>
  <si>
    <t>CORREGIMIENTO GUADAL, VEREDA BEJUCAL</t>
  </si>
  <si>
    <t>ESTIMACION</t>
  </si>
  <si>
    <t>TOTAL</t>
  </si>
  <si>
    <t>IVA 19%</t>
  </si>
  <si>
    <t>ID INMUEBLE</t>
  </si>
  <si>
    <t>IR26SEC35</t>
  </si>
  <si>
    <t>IR219SEC316</t>
  </si>
  <si>
    <t>IR671SEC994</t>
  </si>
  <si>
    <t>IR672SEC995</t>
  </si>
  <si>
    <t>IR709SEC1127</t>
  </si>
  <si>
    <t>IR710SEC1128</t>
  </si>
  <si>
    <t>IR711SEC1129</t>
  </si>
  <si>
    <t>IR712SEC1130</t>
  </si>
  <si>
    <t>IR713SEC1131</t>
  </si>
  <si>
    <t>IR714SEC1132</t>
  </si>
  <si>
    <t>IR715SEC1133</t>
  </si>
  <si>
    <t>IR716SEC1134</t>
  </si>
  <si>
    <t>IR718SEC1136</t>
  </si>
  <si>
    <t>IR744SEC1180</t>
  </si>
  <si>
    <t>IR745SEC1181</t>
  </si>
  <si>
    <t>IR746SEC1182</t>
  </si>
  <si>
    <t>IR747SEC1183</t>
  </si>
  <si>
    <t>IR220SEC317</t>
  </si>
  <si>
    <t>IR493SEC732</t>
  </si>
  <si>
    <t>IR717SEC1135</t>
  </si>
  <si>
    <t>FM.I</t>
  </si>
  <si>
    <t>DESTINACIÓN Y ACTIVIDAD ECONOMICA</t>
  </si>
  <si>
    <t>140-51366</t>
  </si>
  <si>
    <t>AGROPECUARIO</t>
  </si>
  <si>
    <t>140-32611</t>
  </si>
  <si>
    <t>140-49836</t>
  </si>
  <si>
    <t>140-35742</t>
  </si>
  <si>
    <t>PECUARIO</t>
  </si>
  <si>
    <t>TIPO DE SUELO</t>
  </si>
  <si>
    <t>CLASE VI</t>
  </si>
  <si>
    <t>140-8930</t>
  </si>
  <si>
    <t>CLASE VI Y VII</t>
  </si>
  <si>
    <t>140-70833</t>
  </si>
  <si>
    <t>CLASE VII</t>
  </si>
  <si>
    <t>140-9035</t>
  </si>
  <si>
    <t>140-9034</t>
  </si>
  <si>
    <t>140-36200</t>
  </si>
  <si>
    <t>140-36196</t>
  </si>
  <si>
    <t>140-36201</t>
  </si>
  <si>
    <t>140-36195</t>
  </si>
  <si>
    <t>140-36197</t>
  </si>
  <si>
    <t>140-44160</t>
  </si>
  <si>
    <t>140-44666</t>
  </si>
  <si>
    <t>140-49786</t>
  </si>
  <si>
    <t>140-44386</t>
  </si>
  <si>
    <t>140-85441</t>
  </si>
  <si>
    <t>140-97691</t>
  </si>
  <si>
    <t>140-8918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</si>
</sst>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4" fillId="0" borderId="10" xfId="1" applyNumberFormat="1" applyFont="1" applyBorder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4" fillId="0" borderId="9" xfId="1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0" xfId="0" applyNumberFormat="1" applyFont="1"/>
    <xf numFmtId="164" fontId="4" fillId="0" borderId="8" xfId="1" applyNumberFormat="1" applyFont="1" applyBorder="1"/>
    <xf numFmtId="164" fontId="4" fillId="0" borderId="11" xfId="1" applyNumberFormat="1" applyFont="1" applyBorder="1"/>
    <xf numFmtId="164" fontId="4" fillId="0" borderId="5" xfId="1" applyNumberFormat="1" applyFont="1" applyBorder="1"/>
    <xf numFmtId="164" fontId="4" fillId="0" borderId="6" xfId="1" applyNumberFormat="1" applyFont="1" applyBorder="1"/>
    <xf numFmtId="164" fontId="4" fillId="0" borderId="12" xfId="1" applyNumberFormat="1" applyFont="1" applyBorder="1"/>
    <xf numFmtId="164" fontId="4" fillId="0" borderId="7" xfId="1" applyNumberFormat="1" applyFont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wrapText="1"/>
    </xf>
    <xf numFmtId="0" fontId="4" fillId="0" borderId="10" xfId="0" applyFont="1" applyBorder="1"/>
    <xf numFmtId="0" fontId="5" fillId="3" borderId="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L5" sqref="L5"/>
    </sheetView>
  </sheetViews>
  <sheetFormatPr baseColWidth="10" defaultRowHeight="12.75" x14ac:dyDescent="0.2"/>
  <cols>
    <col min="1" max="2" width="13.42578125" style="6" customWidth="1"/>
    <col min="3" max="3" width="10.5703125" style="6" bestFit="1" customWidth="1"/>
    <col min="4" max="4" width="11.42578125" style="6"/>
    <col min="5" max="5" width="14.140625" style="6" customWidth="1"/>
    <col min="6" max="6" width="13.5703125" style="6" bestFit="1" customWidth="1"/>
    <col min="7" max="7" width="13" style="6" bestFit="1" customWidth="1"/>
    <col min="8" max="8" width="11.42578125" style="6"/>
    <col min="9" max="9" width="12" style="6" bestFit="1" customWidth="1"/>
    <col min="10" max="10" width="11.42578125" style="6"/>
    <col min="11" max="11" width="16.85546875" style="6" customWidth="1"/>
    <col min="12" max="12" width="12.7109375" style="6" customWidth="1"/>
    <col min="13" max="16384" width="11.42578125" style="6"/>
  </cols>
  <sheetData>
    <row r="1" spans="1:12" ht="39" thickBot="1" x14ac:dyDescent="0.25">
      <c r="A1" s="1" t="s">
        <v>0</v>
      </c>
      <c r="B1" s="2" t="s">
        <v>58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55</v>
      </c>
      <c r="H1" s="2" t="s">
        <v>57</v>
      </c>
      <c r="I1" s="2" t="s">
        <v>56</v>
      </c>
      <c r="J1" s="21" t="s">
        <v>79</v>
      </c>
      <c r="K1" s="22" t="s">
        <v>80</v>
      </c>
      <c r="L1" s="24" t="s">
        <v>87</v>
      </c>
    </row>
    <row r="2" spans="1:12" ht="26.25" thickBot="1" x14ac:dyDescent="0.25">
      <c r="A2" s="3" t="s">
        <v>5</v>
      </c>
      <c r="B2" s="5" t="s">
        <v>76</v>
      </c>
      <c r="C2" s="4" t="s">
        <v>6</v>
      </c>
      <c r="D2" s="4" t="s">
        <v>7</v>
      </c>
      <c r="E2" s="4" t="s">
        <v>8</v>
      </c>
      <c r="F2" s="4" t="s">
        <v>9</v>
      </c>
      <c r="G2" s="7">
        <v>147437</v>
      </c>
      <c r="H2" s="8">
        <f t="shared" ref="H2:H21" si="0">G2*19/100</f>
        <v>28013.03</v>
      </c>
      <c r="I2" s="9">
        <f t="shared" ref="I2:I21" si="1">G2+H2</f>
        <v>175450.03</v>
      </c>
      <c r="J2" s="20" t="s">
        <v>81</v>
      </c>
      <c r="K2" s="23" t="s">
        <v>82</v>
      </c>
      <c r="L2" s="20" t="s">
        <v>90</v>
      </c>
    </row>
    <row r="3" spans="1:12" ht="26.25" thickBot="1" x14ac:dyDescent="0.25">
      <c r="A3" s="3" t="s">
        <v>10</v>
      </c>
      <c r="B3" s="5" t="s">
        <v>77</v>
      </c>
      <c r="C3" s="4" t="s">
        <v>11</v>
      </c>
      <c r="D3" s="4" t="s">
        <v>7</v>
      </c>
      <c r="E3" s="4" t="s">
        <v>12</v>
      </c>
      <c r="F3" s="4" t="s">
        <v>9</v>
      </c>
      <c r="G3" s="7">
        <v>297716</v>
      </c>
      <c r="H3" s="8">
        <f t="shared" si="0"/>
        <v>56566.04</v>
      </c>
      <c r="I3" s="9">
        <f t="shared" si="1"/>
        <v>354282.04</v>
      </c>
      <c r="J3" s="20" t="s">
        <v>83</v>
      </c>
      <c r="K3" s="23" t="s">
        <v>82</v>
      </c>
      <c r="L3" s="20" t="s">
        <v>90</v>
      </c>
    </row>
    <row r="4" spans="1:12" ht="26.25" thickBot="1" x14ac:dyDescent="0.25">
      <c r="A4" s="3" t="s">
        <v>13</v>
      </c>
      <c r="B4" s="4" t="s">
        <v>61</v>
      </c>
      <c r="C4" s="4" t="s">
        <v>14</v>
      </c>
      <c r="D4" s="4" t="s">
        <v>7</v>
      </c>
      <c r="E4" s="4" t="s">
        <v>15</v>
      </c>
      <c r="F4" s="4" t="s">
        <v>9</v>
      </c>
      <c r="G4" s="7">
        <v>98823</v>
      </c>
      <c r="H4" s="8">
        <f t="shared" si="0"/>
        <v>18776.37</v>
      </c>
      <c r="I4" s="9">
        <f t="shared" si="1"/>
        <v>117599.37</v>
      </c>
      <c r="J4" s="20" t="s">
        <v>84</v>
      </c>
      <c r="K4" s="23" t="s">
        <v>82</v>
      </c>
      <c r="L4" s="20" t="s">
        <v>90</v>
      </c>
    </row>
    <row r="5" spans="1:12" ht="51.75" thickBot="1" x14ac:dyDescent="0.25">
      <c r="A5" s="3" t="s">
        <v>16</v>
      </c>
      <c r="B5" s="4" t="s">
        <v>62</v>
      </c>
      <c r="C5" s="4" t="s">
        <v>17</v>
      </c>
      <c r="D5" s="4" t="s">
        <v>7</v>
      </c>
      <c r="E5" s="4" t="s">
        <v>15</v>
      </c>
      <c r="F5" s="4" t="s">
        <v>9</v>
      </c>
      <c r="G5" s="10">
        <v>1627218</v>
      </c>
      <c r="H5" s="11">
        <f t="shared" si="0"/>
        <v>309171.42</v>
      </c>
      <c r="I5" s="12">
        <f t="shared" si="1"/>
        <v>1936389.42</v>
      </c>
      <c r="J5" s="20" t="s">
        <v>85</v>
      </c>
      <c r="K5" s="23" t="s">
        <v>86</v>
      </c>
      <c r="L5" s="20" t="s">
        <v>90</v>
      </c>
    </row>
    <row r="6" spans="1:12" ht="51.75" thickBot="1" x14ac:dyDescent="0.25">
      <c r="A6" s="3" t="s">
        <v>18</v>
      </c>
      <c r="B6" s="4" t="s">
        <v>63</v>
      </c>
      <c r="C6" s="4" t="s">
        <v>19</v>
      </c>
      <c r="D6" s="4" t="s">
        <v>7</v>
      </c>
      <c r="E6" s="4" t="s">
        <v>20</v>
      </c>
      <c r="F6" s="4" t="s">
        <v>9</v>
      </c>
      <c r="G6" s="10">
        <v>120416</v>
      </c>
      <c r="H6" s="11">
        <f t="shared" si="0"/>
        <v>22879.040000000001</v>
      </c>
      <c r="I6" s="12">
        <f t="shared" si="1"/>
        <v>143295.04000000001</v>
      </c>
      <c r="J6" s="20" t="s">
        <v>106</v>
      </c>
      <c r="K6" s="23" t="s">
        <v>82</v>
      </c>
      <c r="L6" s="20" t="s">
        <v>90</v>
      </c>
    </row>
    <row r="7" spans="1:12" ht="51.75" thickBot="1" x14ac:dyDescent="0.25">
      <c r="A7" s="3" t="s">
        <v>21</v>
      </c>
      <c r="B7" s="4" t="s">
        <v>64</v>
      </c>
      <c r="C7" s="4" t="s">
        <v>22</v>
      </c>
      <c r="D7" s="4" t="s">
        <v>7</v>
      </c>
      <c r="E7" s="4" t="s">
        <v>20</v>
      </c>
      <c r="F7" s="4" t="s">
        <v>9</v>
      </c>
      <c r="G7" s="10">
        <v>196397</v>
      </c>
      <c r="H7" s="11">
        <f t="shared" si="0"/>
        <v>37315.43</v>
      </c>
      <c r="I7" s="12">
        <f t="shared" si="1"/>
        <v>233712.43</v>
      </c>
      <c r="J7" s="20" t="s">
        <v>89</v>
      </c>
      <c r="K7" s="23" t="s">
        <v>82</v>
      </c>
      <c r="L7" s="20" t="s">
        <v>88</v>
      </c>
    </row>
    <row r="8" spans="1:12" ht="51.75" thickBot="1" x14ac:dyDescent="0.25">
      <c r="A8" s="3" t="s">
        <v>23</v>
      </c>
      <c r="B8" s="4" t="s">
        <v>65</v>
      </c>
      <c r="C8" s="4" t="s">
        <v>24</v>
      </c>
      <c r="D8" s="4" t="s">
        <v>7</v>
      </c>
      <c r="E8" s="4" t="s">
        <v>20</v>
      </c>
      <c r="F8" s="4" t="s">
        <v>9</v>
      </c>
      <c r="G8" s="10">
        <v>43845</v>
      </c>
      <c r="H8" s="11">
        <f t="shared" si="0"/>
        <v>8330.5499999999993</v>
      </c>
      <c r="I8" s="12">
        <f t="shared" si="1"/>
        <v>52175.55</v>
      </c>
      <c r="J8" s="20" t="s">
        <v>91</v>
      </c>
      <c r="K8" s="23" t="s">
        <v>82</v>
      </c>
      <c r="L8" s="20" t="s">
        <v>92</v>
      </c>
    </row>
    <row r="9" spans="1:12" ht="51.75" thickBot="1" x14ac:dyDescent="0.25">
      <c r="A9" s="3" t="s">
        <v>25</v>
      </c>
      <c r="B9" s="4" t="s">
        <v>66</v>
      </c>
      <c r="C9" s="4" t="s">
        <v>26</v>
      </c>
      <c r="D9" s="4" t="s">
        <v>7</v>
      </c>
      <c r="E9" s="4" t="s">
        <v>20</v>
      </c>
      <c r="F9" s="4" t="s">
        <v>9</v>
      </c>
      <c r="G9" s="10">
        <v>94006</v>
      </c>
      <c r="H9" s="11">
        <f t="shared" si="0"/>
        <v>17861.14</v>
      </c>
      <c r="I9" s="12">
        <f t="shared" si="1"/>
        <v>111867.14</v>
      </c>
      <c r="J9" s="20" t="s">
        <v>93</v>
      </c>
      <c r="K9" s="23" t="s">
        <v>82</v>
      </c>
      <c r="L9" s="20" t="s">
        <v>90</v>
      </c>
    </row>
    <row r="10" spans="1:12" ht="26.25" thickBot="1" x14ac:dyDescent="0.25">
      <c r="A10" s="3" t="s">
        <v>27</v>
      </c>
      <c r="B10" s="4" t="s">
        <v>67</v>
      </c>
      <c r="C10" s="4" t="s">
        <v>28</v>
      </c>
      <c r="D10" s="4" t="s">
        <v>7</v>
      </c>
      <c r="E10" s="4" t="s">
        <v>29</v>
      </c>
      <c r="F10" s="4" t="s">
        <v>9</v>
      </c>
      <c r="G10" s="10">
        <v>148119</v>
      </c>
      <c r="H10" s="11">
        <f t="shared" si="0"/>
        <v>28142.61</v>
      </c>
      <c r="I10" s="12">
        <f t="shared" si="1"/>
        <v>176261.61</v>
      </c>
      <c r="J10" s="23" t="s">
        <v>94</v>
      </c>
      <c r="K10" s="6" t="s">
        <v>82</v>
      </c>
      <c r="L10" s="20" t="s">
        <v>90</v>
      </c>
    </row>
    <row r="11" spans="1:12" ht="51.75" thickBot="1" x14ac:dyDescent="0.25">
      <c r="A11" s="3" t="s">
        <v>30</v>
      </c>
      <c r="B11" s="4" t="s">
        <v>68</v>
      </c>
      <c r="C11" s="4" t="s">
        <v>31</v>
      </c>
      <c r="D11" s="4" t="s">
        <v>7</v>
      </c>
      <c r="E11" s="4" t="s">
        <v>32</v>
      </c>
      <c r="F11" s="4" t="s">
        <v>9</v>
      </c>
      <c r="G11" s="10">
        <v>22347</v>
      </c>
      <c r="H11" s="11">
        <f t="shared" si="0"/>
        <v>4245.93</v>
      </c>
      <c r="I11" s="12">
        <f t="shared" si="1"/>
        <v>26592.93</v>
      </c>
      <c r="J11" s="20" t="s">
        <v>95</v>
      </c>
      <c r="K11" s="23" t="s">
        <v>86</v>
      </c>
      <c r="L11" s="20" t="s">
        <v>88</v>
      </c>
    </row>
    <row r="12" spans="1:12" ht="26.25" thickBot="1" x14ac:dyDescent="0.25">
      <c r="A12" s="3" t="s">
        <v>33</v>
      </c>
      <c r="B12" s="4" t="s">
        <v>69</v>
      </c>
      <c r="C12" s="4" t="s">
        <v>34</v>
      </c>
      <c r="D12" s="4" t="s">
        <v>7</v>
      </c>
      <c r="E12" s="4" t="s">
        <v>29</v>
      </c>
      <c r="F12" s="4" t="s">
        <v>9</v>
      </c>
      <c r="G12" s="14">
        <v>45285</v>
      </c>
      <c r="H12" s="15">
        <f t="shared" si="0"/>
        <v>8604.15</v>
      </c>
      <c r="I12" s="16">
        <f t="shared" si="1"/>
        <v>53889.15</v>
      </c>
      <c r="J12" s="20" t="s">
        <v>96</v>
      </c>
      <c r="K12" s="23" t="s">
        <v>82</v>
      </c>
      <c r="L12" s="20" t="s">
        <v>88</v>
      </c>
    </row>
    <row r="13" spans="1:12" ht="39" thickBot="1" x14ac:dyDescent="0.25">
      <c r="A13" s="3" t="s">
        <v>35</v>
      </c>
      <c r="B13" s="4" t="s">
        <v>70</v>
      </c>
      <c r="C13" s="4" t="s">
        <v>36</v>
      </c>
      <c r="D13" s="4" t="s">
        <v>7</v>
      </c>
      <c r="E13" s="4" t="s">
        <v>37</v>
      </c>
      <c r="F13" s="4" t="s">
        <v>9</v>
      </c>
      <c r="G13" s="17">
        <v>16474</v>
      </c>
      <c r="H13" s="18">
        <f t="shared" si="0"/>
        <v>3130.06</v>
      </c>
      <c r="I13" s="19">
        <f t="shared" si="1"/>
        <v>19604.060000000001</v>
      </c>
      <c r="J13" s="20" t="s">
        <v>97</v>
      </c>
      <c r="K13" s="23" t="s">
        <v>82</v>
      </c>
      <c r="L13" s="20" t="s">
        <v>88</v>
      </c>
    </row>
    <row r="14" spans="1:12" ht="51.75" thickBot="1" x14ac:dyDescent="0.25">
      <c r="A14" s="3" t="s">
        <v>38</v>
      </c>
      <c r="B14" s="4" t="s">
        <v>78</v>
      </c>
      <c r="C14" s="4" t="s">
        <v>39</v>
      </c>
      <c r="D14" s="4" t="s">
        <v>7</v>
      </c>
      <c r="E14" s="4" t="s">
        <v>20</v>
      </c>
      <c r="F14" s="4" t="s">
        <v>9</v>
      </c>
      <c r="G14" s="17">
        <v>26226</v>
      </c>
      <c r="H14" s="18">
        <f t="shared" si="0"/>
        <v>4982.9399999999996</v>
      </c>
      <c r="I14" s="19">
        <f t="shared" si="1"/>
        <v>31208.94</v>
      </c>
      <c r="J14" s="20" t="s">
        <v>98</v>
      </c>
      <c r="K14" s="23" t="s">
        <v>82</v>
      </c>
      <c r="L14" s="20" t="s">
        <v>88</v>
      </c>
    </row>
    <row r="15" spans="1:12" ht="26.25" thickBot="1" x14ac:dyDescent="0.25">
      <c r="A15" s="3" t="s">
        <v>40</v>
      </c>
      <c r="B15" s="4" t="s">
        <v>71</v>
      </c>
      <c r="C15" s="4" t="s">
        <v>41</v>
      </c>
      <c r="D15" s="4" t="s">
        <v>7</v>
      </c>
      <c r="E15" s="4" t="s">
        <v>42</v>
      </c>
      <c r="F15" s="4" t="s">
        <v>9</v>
      </c>
      <c r="G15" s="17">
        <v>53781</v>
      </c>
      <c r="H15" s="18">
        <f t="shared" si="0"/>
        <v>10218.39</v>
      </c>
      <c r="I15" s="19">
        <f t="shared" si="1"/>
        <v>63999.39</v>
      </c>
      <c r="J15" s="20" t="s">
        <v>99</v>
      </c>
      <c r="K15" s="23" t="s">
        <v>82</v>
      </c>
      <c r="L15" s="20" t="s">
        <v>92</v>
      </c>
    </row>
    <row r="16" spans="1:12" ht="26.25" thickBot="1" x14ac:dyDescent="0.25">
      <c r="A16" s="3" t="s">
        <v>43</v>
      </c>
      <c r="B16" s="4" t="s">
        <v>72</v>
      </c>
      <c r="C16" s="4" t="s">
        <v>44</v>
      </c>
      <c r="D16" s="4" t="s">
        <v>7</v>
      </c>
      <c r="E16" s="4" t="s">
        <v>45</v>
      </c>
      <c r="F16" s="4" t="s">
        <v>9</v>
      </c>
      <c r="G16" s="17">
        <v>62055</v>
      </c>
      <c r="H16" s="18">
        <f t="shared" si="0"/>
        <v>11790.45</v>
      </c>
      <c r="I16" s="19">
        <f t="shared" si="1"/>
        <v>73845.45</v>
      </c>
      <c r="J16" s="20" t="s">
        <v>100</v>
      </c>
      <c r="K16" s="23" t="s">
        <v>82</v>
      </c>
      <c r="L16" s="20" t="s">
        <v>88</v>
      </c>
    </row>
    <row r="17" spans="1:12" ht="26.25" thickBot="1" x14ac:dyDescent="0.25">
      <c r="A17" s="3" t="s">
        <v>46</v>
      </c>
      <c r="B17" s="4" t="s">
        <v>73</v>
      </c>
      <c r="C17" s="4" t="s">
        <v>14</v>
      </c>
      <c r="D17" s="4" t="s">
        <v>7</v>
      </c>
      <c r="E17" s="4" t="s">
        <v>45</v>
      </c>
      <c r="F17" s="4" t="s">
        <v>9</v>
      </c>
      <c r="G17" s="7">
        <v>85648</v>
      </c>
      <c r="H17" s="8">
        <f t="shared" si="0"/>
        <v>16273.12</v>
      </c>
      <c r="I17" s="9">
        <f t="shared" si="1"/>
        <v>101921.12</v>
      </c>
      <c r="J17" s="20" t="s">
        <v>101</v>
      </c>
      <c r="K17" s="23" t="s">
        <v>82</v>
      </c>
      <c r="L17" s="20" t="s">
        <v>88</v>
      </c>
    </row>
    <row r="18" spans="1:12" ht="26.25" thickBot="1" x14ac:dyDescent="0.25">
      <c r="A18" s="3" t="s">
        <v>47</v>
      </c>
      <c r="B18" s="4" t="s">
        <v>74</v>
      </c>
      <c r="C18" s="4" t="s">
        <v>14</v>
      </c>
      <c r="D18" s="4" t="s">
        <v>7</v>
      </c>
      <c r="E18" s="4" t="s">
        <v>45</v>
      </c>
      <c r="F18" s="4" t="s">
        <v>9</v>
      </c>
      <c r="G18" s="10">
        <v>99923</v>
      </c>
      <c r="H18" s="11">
        <f t="shared" si="0"/>
        <v>18985.37</v>
      </c>
      <c r="I18" s="12">
        <f t="shared" si="1"/>
        <v>118908.37</v>
      </c>
      <c r="J18" s="20" t="s">
        <v>102</v>
      </c>
      <c r="K18" s="23" t="s">
        <v>82</v>
      </c>
      <c r="L18" s="20" t="s">
        <v>88</v>
      </c>
    </row>
    <row r="19" spans="1:12" ht="26.25" thickBot="1" x14ac:dyDescent="0.25">
      <c r="A19" s="3" t="s">
        <v>48</v>
      </c>
      <c r="B19" s="4" t="s">
        <v>75</v>
      </c>
      <c r="C19" s="4" t="s">
        <v>14</v>
      </c>
      <c r="D19" s="4" t="s">
        <v>7</v>
      </c>
      <c r="E19" s="4" t="s">
        <v>45</v>
      </c>
      <c r="F19" s="4" t="s">
        <v>9</v>
      </c>
      <c r="G19" s="10">
        <v>59954</v>
      </c>
      <c r="H19" s="11">
        <f t="shared" si="0"/>
        <v>11391.26</v>
      </c>
      <c r="I19" s="12">
        <f t="shared" si="1"/>
        <v>71345.259999999995</v>
      </c>
      <c r="J19" s="20" t="s">
        <v>103</v>
      </c>
      <c r="K19" s="23" t="s">
        <v>82</v>
      </c>
      <c r="L19" s="20" t="s">
        <v>88</v>
      </c>
    </row>
    <row r="20" spans="1:12" ht="39" thickBot="1" x14ac:dyDescent="0.25">
      <c r="A20" s="3" t="s">
        <v>49</v>
      </c>
      <c r="B20" s="4" t="s">
        <v>59</v>
      </c>
      <c r="C20" s="4" t="s">
        <v>50</v>
      </c>
      <c r="D20" s="4" t="s">
        <v>7</v>
      </c>
      <c r="E20" s="4" t="s">
        <v>51</v>
      </c>
      <c r="F20" s="4" t="s">
        <v>9</v>
      </c>
      <c r="G20" s="10">
        <v>920617</v>
      </c>
      <c r="H20" s="11">
        <f t="shared" si="0"/>
        <v>174917.23</v>
      </c>
      <c r="I20" s="12">
        <f t="shared" si="1"/>
        <v>1095534.23</v>
      </c>
      <c r="J20" s="20" t="s">
        <v>104</v>
      </c>
      <c r="K20" s="23" t="s">
        <v>86</v>
      </c>
      <c r="L20" s="20" t="s">
        <v>88</v>
      </c>
    </row>
    <row r="21" spans="1:12" ht="51.75" thickBot="1" x14ac:dyDescent="0.25">
      <c r="A21" s="3" t="s">
        <v>52</v>
      </c>
      <c r="B21" s="4" t="s">
        <v>60</v>
      </c>
      <c r="C21" s="4" t="s">
        <v>53</v>
      </c>
      <c r="D21" s="4" t="s">
        <v>7</v>
      </c>
      <c r="E21" s="4" t="s">
        <v>54</v>
      </c>
      <c r="F21" s="4" t="s">
        <v>9</v>
      </c>
      <c r="G21" s="10">
        <v>721944</v>
      </c>
      <c r="H21" s="11">
        <f t="shared" si="0"/>
        <v>137169.35999999999</v>
      </c>
      <c r="I21" s="12">
        <f t="shared" si="1"/>
        <v>859113.36</v>
      </c>
      <c r="J21" s="20" t="s">
        <v>105</v>
      </c>
      <c r="K21" s="23" t="s">
        <v>82</v>
      </c>
      <c r="L21" s="20" t="s">
        <v>88</v>
      </c>
    </row>
    <row r="22" spans="1:12" x14ac:dyDescent="0.2">
      <c r="I22" s="13"/>
      <c r="K2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2018-10-18T15:54:35Z</dcterms:created>
  <dcterms:modified xsi:type="dcterms:W3CDTF">2018-11-02T19:56:22Z</dcterms:modified>
</cp:coreProperties>
</file>