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UNIDAD DE REPARACON DE VICTIMAS\SEGUIMIENTOS\SEGUIMIENTO DE RIESGOS\RIESGOS DE CORRUPCIÓN MAYO 2019\"/>
    </mc:Choice>
  </mc:AlternateContent>
  <xr:revisionPtr revIDLastSave="0" documentId="13_ncr:1_{E1643E4F-A0F3-4BD9-A779-9BBC2A366DE7}" xr6:coauthVersionLast="36" xr6:coauthVersionMax="36" xr10:uidLastSave="{00000000-0000-0000-0000-000000000000}"/>
  <bookViews>
    <workbookView xWindow="0" yWindow="0" windowWidth="28800" windowHeight="12225" firstSheet="2" activeTab="2" xr2:uid="{28C33850-78BC-4D55-AEF1-A4DCDF900EBF}"/>
  </bookViews>
  <sheets>
    <sheet name="Hoja1" sheetId="1" state="hidden" r:id="rId1"/>
    <sheet name="MRC2018" sheetId="2" state="hidden" r:id="rId2"/>
    <sheet name="MRC2019" sheetId="3" r:id="rId3"/>
    <sheet name="2018" sheetId="4" state="hidden" r:id="rId4"/>
    <sheet name="2019" sheetId="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1" hidden="1">'MRC2018'!$A$7:$W$127</definedName>
    <definedName name="_xlnm._FilterDatabase" localSheetId="2" hidden="1">'MRC2019'!$A$7:$AE$232</definedName>
    <definedName name="riesgo1">'2018'!$A$8:$W$231</definedName>
    <definedName name="riesgo2">'2019'!$A$8:$W$232</definedName>
    <definedName name="riesgos1">'2018'!$A$8:$W$231</definedName>
    <definedName name="riesgos2">'2019'!$A$8:$W$232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3" i="1" l="1"/>
  <c r="L15" i="1"/>
  <c r="L12" i="1"/>
  <c r="L14" i="1"/>
  <c r="P224" i="5"/>
  <c r="Q224" i="5" s="1"/>
  <c r="I224" i="5"/>
  <c r="J224" i="5" s="1"/>
  <c r="M206" i="5"/>
  <c r="P205" i="5"/>
  <c r="Q205" i="5" s="1"/>
  <c r="I205" i="5"/>
  <c r="J205" i="5" s="1"/>
  <c r="Q178" i="5"/>
  <c r="P178" i="5"/>
  <c r="J178" i="5"/>
  <c r="I178" i="5"/>
  <c r="P175" i="5"/>
  <c r="Q175" i="5" s="1"/>
  <c r="I175" i="5"/>
  <c r="J175" i="5" s="1"/>
  <c r="Q163" i="5"/>
  <c r="P163" i="5"/>
  <c r="J163" i="5"/>
  <c r="I163" i="5"/>
  <c r="P160" i="5"/>
  <c r="Q160" i="5" s="1"/>
  <c r="I160" i="5"/>
  <c r="J160" i="5" s="1"/>
  <c r="M153" i="5"/>
  <c r="M152" i="5"/>
  <c r="Q151" i="5"/>
  <c r="P151" i="5"/>
  <c r="I151" i="5"/>
  <c r="J151" i="5" s="1"/>
  <c r="M150" i="5"/>
  <c r="P148" i="5"/>
  <c r="Q148" i="5" s="1"/>
  <c r="I148" i="5"/>
  <c r="J148" i="5" s="1"/>
  <c r="M147" i="5"/>
  <c r="P145" i="5"/>
  <c r="Q145" i="5" s="1"/>
  <c r="I145" i="5"/>
  <c r="J145" i="5" s="1"/>
  <c r="M129" i="5"/>
  <c r="P128" i="5"/>
  <c r="Q128" i="5" s="1"/>
  <c r="I128" i="5"/>
  <c r="J128" i="5" s="1"/>
  <c r="Q126" i="5"/>
  <c r="P126" i="5"/>
  <c r="I126" i="5"/>
  <c r="J126" i="5" s="1"/>
  <c r="P75" i="5"/>
  <c r="Q75" i="5" s="1"/>
  <c r="I75" i="5"/>
  <c r="J75" i="5" s="1"/>
  <c r="Q71" i="5"/>
  <c r="P71" i="5"/>
  <c r="I71" i="5"/>
  <c r="J71" i="5" s="1"/>
  <c r="P224" i="3" l="1"/>
  <c r="Q224" i="3" s="1"/>
  <c r="I224" i="3"/>
  <c r="J224" i="3" s="1"/>
  <c r="M206" i="3"/>
  <c r="P205" i="3"/>
  <c r="Q205" i="3" s="1"/>
  <c r="I205" i="3"/>
  <c r="J205" i="3" s="1"/>
  <c r="P178" i="3"/>
  <c r="Q178" i="3" s="1"/>
  <c r="I178" i="3"/>
  <c r="J178" i="3" s="1"/>
  <c r="P175" i="3"/>
  <c r="Q175" i="3" s="1"/>
  <c r="I175" i="3"/>
  <c r="J175" i="3" s="1"/>
  <c r="P163" i="3"/>
  <c r="Q163" i="3" s="1"/>
  <c r="I163" i="3"/>
  <c r="J163" i="3" s="1"/>
  <c r="P160" i="3"/>
  <c r="Q160" i="3" s="1"/>
  <c r="I160" i="3"/>
  <c r="J160" i="3" s="1"/>
  <c r="M153" i="3"/>
  <c r="M152" i="3"/>
  <c r="P151" i="3"/>
  <c r="Q151" i="3" s="1"/>
  <c r="I151" i="3"/>
  <c r="J151" i="3" s="1"/>
  <c r="M150" i="3"/>
  <c r="P148" i="3"/>
  <c r="Q148" i="3" s="1"/>
  <c r="I148" i="3"/>
  <c r="J148" i="3" s="1"/>
  <c r="M147" i="3"/>
  <c r="P145" i="3"/>
  <c r="Q145" i="3" s="1"/>
  <c r="I145" i="3"/>
  <c r="J145" i="3" s="1"/>
  <c r="M129" i="3"/>
  <c r="P128" i="3"/>
  <c r="Q128" i="3" s="1"/>
  <c r="I128" i="3"/>
  <c r="J128" i="3" s="1"/>
  <c r="P126" i="3"/>
  <c r="Q126" i="3" s="1"/>
  <c r="I126" i="3"/>
  <c r="J126" i="3" s="1"/>
  <c r="P75" i="3"/>
  <c r="Q75" i="3" s="1"/>
  <c r="I75" i="3"/>
  <c r="J75" i="3" s="1"/>
  <c r="P71" i="3"/>
  <c r="Q71" i="3" s="1"/>
  <c r="I71" i="3"/>
  <c r="J7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K81" authorId="0" shapeId="0" xr:uid="{A253C755-3030-4505-BD45-8844C883113D}">
      <text>
        <r>
          <rPr>
            <b/>
            <sz val="9"/>
            <color indexed="81"/>
            <rFont val="Tahoma"/>
            <family val="2"/>
          </rPr>
          <t>UNIDAD VICTIMAS:</t>
        </r>
        <r>
          <rPr>
            <sz val="9"/>
            <color indexed="81"/>
            <rFont val="Tahoma"/>
            <family val="2"/>
          </rPr>
          <t xml:space="preserve">
registro, gestión de la información OTI y SAAH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UNIDAD VICTIMAS</author>
    <author>Usuario de Windows</author>
  </authors>
  <commentList>
    <comment ref="K81" authorId="0" shapeId="0" xr:uid="{D6C0CDF1-1DB1-4CF7-AEA6-5DB787825BF6}">
      <text>
        <r>
          <rPr>
            <b/>
            <sz val="9"/>
            <color indexed="81"/>
            <rFont val="Tahoma"/>
            <family val="2"/>
          </rPr>
          <t>UNIDAD VICTIMAS:</t>
        </r>
        <r>
          <rPr>
            <sz val="9"/>
            <color indexed="81"/>
            <rFont val="Tahoma"/>
            <family val="2"/>
          </rPr>
          <t xml:space="preserve">
registro, gestión de la información OTI y SAAH</t>
        </r>
      </text>
    </comment>
    <comment ref="K142" authorId="1" shapeId="0" xr:uid="{2E4664AE-D539-483C-A2EF-14DE4DD2BA33}">
      <text>
        <r>
          <rPr>
            <b/>
            <sz val="9"/>
            <color indexed="81"/>
            <rFont val="Tahoma"/>
            <family val="2"/>
          </rPr>
          <t>Usuario de Windows:</t>
        </r>
        <r>
          <rPr>
            <sz val="9"/>
            <color indexed="81"/>
            <rFont val="Tahoma"/>
            <family val="2"/>
          </rPr>
          <t xml:space="preserve">
Se deben ajustar los controles de acuerdo a la metodologia, la descripción del control debe incluir:
Quien lleva a cabo el control: Responsable (cargo o subproceso al que pertenece)
Cada cuanto se lleva a cabo el control: Periodicidad y frecuencia ( Mensual, bimestral, semestral etc)
Que busca hacer el control: Objetivo del control
Como se lleva a cabo: Como se hace el control
Cuál es la evidencia de la ejecución del control: Soporte o evidencia de la ejecución del control 
Por ejemplo:  
El Profesional de reparación de la DT realiza de manera mensual un informe consolidado con todas las fallas presentadas por parte del operador para la implementación de las  medidas XXXX y lo envía al operador y al nivel nacional con el objetivo de generar alertas sobre los incumplimiento generados, como evidencia queda el correo electrónico con el informe enviado.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UNIDAD VICTIMAS</author>
    <author>Usuario de Windows</author>
  </authors>
  <commentList>
    <comment ref="K81" authorId="0" shapeId="0" xr:uid="{86948C33-C85E-4383-94DC-549E63A7E31D}">
      <text>
        <r>
          <rPr>
            <b/>
            <sz val="9"/>
            <color indexed="81"/>
            <rFont val="Tahoma"/>
            <family val="2"/>
          </rPr>
          <t>UNIDAD VICTIMAS:</t>
        </r>
        <r>
          <rPr>
            <sz val="9"/>
            <color indexed="81"/>
            <rFont val="Tahoma"/>
            <family val="2"/>
          </rPr>
          <t xml:space="preserve">
registro, gestión de la información OTI y SAAH</t>
        </r>
      </text>
    </comment>
    <comment ref="K142" authorId="1" shapeId="0" xr:uid="{DCCA9CBF-5C9F-4B69-947F-56DEF452771E}">
      <text>
        <r>
          <rPr>
            <b/>
            <sz val="9"/>
            <color indexed="81"/>
            <rFont val="Tahoma"/>
            <family val="2"/>
          </rPr>
          <t>Usuario de Windows:</t>
        </r>
        <r>
          <rPr>
            <sz val="9"/>
            <color indexed="81"/>
            <rFont val="Tahoma"/>
            <family val="2"/>
          </rPr>
          <t xml:space="preserve">
Se deben ajustar los controles de acuerdo a la metodologia, la descripción del control debe incluir:
Quien lleva a cabo el control: Responsable (cargo o subproceso al que pertenece)
Cada cuanto se lleva a cabo el control: Periodicidad y frecuencia ( Mensual, bimestral, semestral etc)
Que busca hacer el control: Objetivo del control
Como se lleva a cabo: Como se hace el control
Cuál es la evidencia de la ejecución del control: Soporte o evidencia de la ejecución del control 
Por ejemplo:  
El Profesional de reparación de la DT realiza de manera mensual un informe consolidado con todas las fallas presentadas por parte del operador para la implementación de las  medidas XXXX y lo envía al operador y al nivel nacional con el objetivo de generar alertas sobre los incumplimiento generados, como evidencia queda el correo electrónico con el informe enviado.
</t>
        </r>
      </text>
    </comment>
  </commentList>
</comments>
</file>

<file path=xl/sharedStrings.xml><?xml version="1.0" encoding="utf-8"?>
<sst xmlns="http://schemas.openxmlformats.org/spreadsheetml/2006/main" count="4732" uniqueCount="758">
  <si>
    <t>N°</t>
  </si>
  <si>
    <t xml:space="preserve">PROCESOS </t>
  </si>
  <si>
    <t>Riesgos de Corrupción</t>
  </si>
  <si>
    <t>CONTROLES</t>
  </si>
  <si>
    <t>PLAN DE RESPUESTA</t>
  </si>
  <si>
    <t>COMUNICACIÓN ESTRATÉGICA</t>
  </si>
  <si>
    <t>CONTROL INTERNO DISCIPLINARIO</t>
  </si>
  <si>
    <t>DIRECCIONAMIENTO ESTRATÉGICO</t>
  </si>
  <si>
    <t>EVALUACIÉN INDEPENDIENTE</t>
  </si>
  <si>
    <t>GESTIÓN ADMINISTRATIVA</t>
  </si>
  <si>
    <t>GESTIÓN CONTRACTUAL</t>
  </si>
  <si>
    <t xml:space="preserve">GESTIÓN DE LA INFORMACIÓN </t>
  </si>
  <si>
    <t>GESTIÓN DOCUMENTAL</t>
  </si>
  <si>
    <t>GESTIÓN FINANCIERA</t>
  </si>
  <si>
    <t>GESTIÓN INTERINSTITUCIONAL</t>
  </si>
  <si>
    <t>GESTIÓN JURÍDICA</t>
  </si>
  <si>
    <t>GESTIÓN PARA LA ASISTENCIA</t>
  </si>
  <si>
    <t xml:space="preserve">PARTICIPACIÓN Y VISIBILIZACIÓN </t>
  </si>
  <si>
    <t xml:space="preserve">PREVENCIÓN DE HECHOS VICTIMIZANTES </t>
  </si>
  <si>
    <t>REGISTRO Y VALORACIÓN</t>
  </si>
  <si>
    <t>REPARACIÓN INTEGRAL</t>
  </si>
  <si>
    <t>SERVICIO AL CIUDADANO</t>
  </si>
  <si>
    <t>TALENTO HUMANO</t>
  </si>
  <si>
    <t>Total general</t>
  </si>
  <si>
    <t>SEGUIMIENTO AL MAPA INSTITUCIONAL DE RIESGOS - CORRUPCIÓN MAYO 2019</t>
  </si>
  <si>
    <t>MAPA DE RIESGOS DE GESTIÓN 2018 version 2</t>
  </si>
  <si>
    <t>IDENTIFICACION</t>
  </si>
  <si>
    <t>RIESGO 
INHERENTE</t>
  </si>
  <si>
    <t>RIESGO 
RESIDUAL</t>
  </si>
  <si>
    <t>PLAN DE RESPUESTA AL RIESGO (PROCESO)</t>
  </si>
  <si>
    <t>SEGUIMIENTO AL PLAN DE RESPUESTA AL RIESGO (CONTROL INTERNO)</t>
  </si>
  <si>
    <t>Fecha del seguimiento</t>
  </si>
  <si>
    <t>Efectividad de los controles</t>
  </si>
  <si>
    <t>Acciones Adelantadas</t>
  </si>
  <si>
    <t>% de avance de las acciones</t>
  </si>
  <si>
    <t>Observaciones</t>
  </si>
  <si>
    <t>Cronograma MRC</t>
  </si>
  <si>
    <t>No</t>
  </si>
  <si>
    <t xml:space="preserve">Proceso </t>
  </si>
  <si>
    <t>Riesgo</t>
  </si>
  <si>
    <t>Causas</t>
  </si>
  <si>
    <t>Consecuencias</t>
  </si>
  <si>
    <t>Tipo de riesgo</t>
  </si>
  <si>
    <t>Probabilidad</t>
  </si>
  <si>
    <t>Impacto</t>
  </si>
  <si>
    <t>Nivel Riesgo</t>
  </si>
  <si>
    <t>Zona de Riesgo</t>
  </si>
  <si>
    <t>Descripción</t>
  </si>
  <si>
    <t>Correctivo o Preventivo</t>
  </si>
  <si>
    <t>Calificación</t>
  </si>
  <si>
    <t>Medida de Tratamiento</t>
  </si>
  <si>
    <t>Acción o Actividades</t>
  </si>
  <si>
    <r>
      <t xml:space="preserve">Meta 
</t>
    </r>
    <r>
      <rPr>
        <sz val="8"/>
        <color theme="1"/>
        <rFont val="Calibri"/>
        <family val="2"/>
        <scheme val="minor"/>
      </rPr>
      <t>(Cantidad y periodicidad)</t>
    </r>
  </si>
  <si>
    <r>
      <t xml:space="preserve">Fecha de Inicio 
</t>
    </r>
    <r>
      <rPr>
        <sz val="8"/>
        <color theme="1"/>
        <rFont val="Calibri"/>
        <family val="2"/>
        <scheme val="minor"/>
      </rPr>
      <t>(A partir de esa fecha se debe llevar a cabo la acción)</t>
    </r>
  </si>
  <si>
    <r>
      <t xml:space="preserve">Duración
 </t>
    </r>
    <r>
      <rPr>
        <sz val="8"/>
        <color theme="1"/>
        <rFont val="Calibri"/>
        <family val="2"/>
        <scheme val="minor"/>
      </rPr>
      <t>(meses - durante los cuales se va a cumplir la meta)</t>
    </r>
  </si>
  <si>
    <t>Responsable</t>
  </si>
  <si>
    <t>Elaboración</t>
  </si>
  <si>
    <t>Aprobación</t>
  </si>
  <si>
    <t>Publicación</t>
  </si>
  <si>
    <t>GESTION ADMINISTRATIVA</t>
  </si>
  <si>
    <t>Hurto de bienes que se encuentren en el almacen por parte de un funcionario de la Unidad</t>
  </si>
  <si>
    <t>Abuso de confianza por parte del funcionario</t>
  </si>
  <si>
    <t>Operativa</t>
  </si>
  <si>
    <t xml:space="preserve">Riesgos de corrupción </t>
  </si>
  <si>
    <t>MODERADA</t>
  </si>
  <si>
    <t>Se cuenta con el personal de seguridad exclusivo para el almacén que controla y evita la salida de bienes sin autorizacion.</t>
  </si>
  <si>
    <t>preventiva</t>
  </si>
  <si>
    <t>BAJA</t>
  </si>
  <si>
    <t xml:space="preserve">Evitar el riesgo </t>
  </si>
  <si>
    <t xml:space="preserve">Implementar mesa de servicios el registro de  salida e ingreso de almacen  por medio de ticket. </t>
  </si>
  <si>
    <t>7 meses</t>
  </si>
  <si>
    <t>Erwin Ramirez/ Almacen</t>
  </si>
  <si>
    <t>Falta de capacidad operativa para controlar el inventario</t>
  </si>
  <si>
    <t>Se cuenta con circuito cerrado de televisión dentro de las instalaciones del almacén y se realiza la revisión de los registros en caso de ser necesario</t>
  </si>
  <si>
    <t>Incumplimiento con el registro de entradas y salidas de bienes</t>
  </si>
  <si>
    <t>Se cuenta con una bitacora de entrada y salida la cual maneja el personal de seguridad, la cual debe ser diligenciada cada vez que entra y sale un bien del almacen</t>
  </si>
  <si>
    <t>Reparación Integral</t>
  </si>
  <si>
    <t>Uso indebido de la información por parte de funcionarios y colaboradores para favorecer el pago de una indemnización con el objetivo de obtener un beneficio propio.</t>
  </si>
  <si>
    <t>Fuga de información en algún eslabón de la cadena de los pagos (Nivel Central, DT´s y Bancos).</t>
  </si>
  <si>
    <t>Legal</t>
  </si>
  <si>
    <t>ALTA</t>
  </si>
  <si>
    <t>El profesional del Equipo de Indemnizaciones actualiza anualmente los acuerdos de confidencialidad del personal que hace parte del proceso de Indemnizaciones a nivel Nacional y territorial, en caso de encontrar personal sin acuerdo o desactualizado procederá a revisar el estado del personal (retirado o que no ha firmado el acuerdo).</t>
  </si>
  <si>
    <t>preventivo</t>
  </si>
  <si>
    <t>Reducir el riesgo</t>
  </si>
  <si>
    <t>Implementación del método de seguridad del modelo de carta de indemnización y de notificación para validación en el momento del pago de cada giro con carta.</t>
  </si>
  <si>
    <t>Modelo implementado</t>
  </si>
  <si>
    <t>8 meses</t>
  </si>
  <si>
    <t>Luis Carlos Corredor - Profesional Especializado-Líder grupo Gestión Financiero Equipo Indemnizaciones</t>
  </si>
  <si>
    <t>Falla o desconocimiento de los protocolos del manejo de la información sensible de la ejecución.</t>
  </si>
  <si>
    <t>El profesional del Equipo de Indemnizaciones realiza un control Bimestral de auditoría de actualización de cuentas vs personal que usa la herramienta Indemniza, el cual monitorea el nivel de inactividad y no cambio de la contraseña al momento de asignarla, en caso de identificar inactividad procederá a revisar los eventos presentados.</t>
  </si>
  <si>
    <t>correctivo</t>
  </si>
  <si>
    <t>Abuso de la condición privilegiada para el acceso a la información de pago de la indemnización</t>
  </si>
  <si>
    <t>El equipo de indemnizaciones envía por cada proceso de pagos, instrucciones a las Direcciones Territoriales, para informar su colocación vía correo electrónico.</t>
  </si>
  <si>
    <t>Ejecutar auditorías de seguridad (ingresos por IP), las cuales se establecen trimestralmente o en los casos que se requiera focalizar por zonas o por fechas de ejecución (alto movimiento). Queda como evidencia un informe.</t>
  </si>
  <si>
    <t xml:space="preserve">El Equipo de indemnizaciones realiza un protocolo de acuerdo de servicio con el banco para el tratamiento de la información de las ejecuciones. </t>
  </si>
  <si>
    <t>Soborno al funcionario/Contratista durante la inspección sobre el estado real de un bien administrado por el FRV para favorecer a un tercero</t>
  </si>
  <si>
    <t>Falta de mecanismos de revisión posteriores a las diligencias de inspección.</t>
  </si>
  <si>
    <t>Afectación en la credibilidad o imagen</t>
  </si>
  <si>
    <t>EXTREMA</t>
  </si>
  <si>
    <t>El equipo de planeación y control de operaciones del FRV, realiza la revisión y descargue de la legalización diligencia, con el objetivo de encontrar posibles inconsistencias y recomendaciones, se genera un registro en la matriz de seguimiento y se generan alertas a la coordinación del FRV por medio de correos electrónicos.</t>
  </si>
  <si>
    <t xml:space="preserve">Realizar auditorías mensuales por muestreo, del proceso de administración de los bienes con el fin de validar la gestión e información relacionada con la administración de éstos. </t>
  </si>
  <si>
    <t>1 Auditoría 
Mensual.</t>
  </si>
  <si>
    <t xml:space="preserve">
01/05/2018</t>
  </si>
  <si>
    <t>8 meses
Mayo - Diciembre del 2018</t>
  </si>
  <si>
    <t>Líderes Equipos de Gestión de la Información y de Administración.</t>
  </si>
  <si>
    <t>Abuso de la condición privilegiada de los servidores públicos durante la inspección sobre el estado real de un bien.</t>
  </si>
  <si>
    <t>Disciplinaria</t>
  </si>
  <si>
    <t xml:space="preserve">El personal del equipo de administración del FRV, mensualmente debe actualizar la información del estado de los inmuebles asignados como mínimo una vez. Con el objetivo realizar una correcta administración y poder actualizar los informes de bloques, permitiendo minimizar la posibilidad de que algunos inmuebles presenten fallas de administración y los mismos blinden a la entidad de cualquier acción jurídica en contra.   </t>
  </si>
  <si>
    <t xml:space="preserve">Inclusión indebida en el acto administrativo que da cumplimiento a los fallos proferidos por las Salas de Justicia y Paz, de personas que no tengan la calidad de víctimas. </t>
  </si>
  <si>
    <t>Abuso de la condición privilegiada que permite incluir personas que no están reconocidas en la sentencia en el marco de la Ley de Justicia y Paz, en los actos administrativos que profiere la UARIV.</t>
  </si>
  <si>
    <t>El Equipo de sentencias judiciales del FRV envía mediante correo electrónico, al responsable de este control, el proyecto de resolución por medio de la cual se ordena el pago de las indemnizaciones en favor de las víctimas, con el propósito de ser revisado contra la sentencia que reconoce estas indemnizaciones y para que dé su visto bueno de aprobación. Como evidencia quedan los correos electrónicos con el envío y la respuesta.</t>
  </si>
  <si>
    <t>Envío mediante  correo electrónico, del proyecto de resolución por medio de la cual se ordena el pago de las indemnizaciones en favor de las víctimas a la Oficina Asesora Jurídica para su revisión y aprobación.</t>
  </si>
  <si>
    <r>
      <t xml:space="preserve">
</t>
    </r>
    <r>
      <rPr>
        <sz val="8"/>
        <rFont val="Calibri"/>
        <family val="2"/>
        <scheme val="minor"/>
      </rPr>
      <t>Cada Vez que se presente.</t>
    </r>
  </si>
  <si>
    <t>Mayo - Diciembre 2018.</t>
  </si>
  <si>
    <t>Líder Equipo Liquidación y pago de Sentencias Judiciales</t>
  </si>
  <si>
    <t>Omisiones en los procedimientos establecidos.</t>
  </si>
  <si>
    <t>El Líder del equipo de gestión de la información del FRV realiza auditorías de proceso con el fin de evidenciar el cumplimiento del procedimiento y/o evidenciar la necesidad de actualizar el mismo.</t>
  </si>
  <si>
    <t>2 al año (1 auditoría por semestre).</t>
  </si>
  <si>
    <t>Junio y Noviembre 2018</t>
  </si>
  <si>
    <t>Líder Equipo gestión de la información FRV.</t>
  </si>
  <si>
    <t>Desvío de dineros de los postulados a cuentas diferentes a las autorizadas por la Unidad</t>
  </si>
  <si>
    <t xml:space="preserve">Falsificación de documentos </t>
  </si>
  <si>
    <t>El FRV y FGN elaboran en conjunto un acta de recepción de dineros, mediante la cual se deja constancia de consignaciones por dineros directamente a la cuenta bancaria administrada por la UARIV, cada vez que se presenta una entrega de dinero. Como evidencia tenemos las actas de recepción.</t>
  </si>
  <si>
    <t xml:space="preserve">
El equipo jurídico del FRV, remitirá al equipo financiero el acta de recepción de dinero con el fin de validar el ingreso de los recursos a las cuentas de la UARIV FRV.</t>
  </si>
  <si>
    <t xml:space="preserve">
Remisión del acta de recepción de dinero cada vez que se presente una entrega de dinero.</t>
  </si>
  <si>
    <t>Líder Equipo Jurídico FRV.</t>
  </si>
  <si>
    <t>Abuso de la condición privilegiada de los servidores públicos</t>
  </si>
  <si>
    <t xml:space="preserve">PREVENCION DE HECHOS VICTIMIZANTES </t>
  </si>
  <si>
    <t xml:space="preserve">Uso indebido de los Bienes y/o Productos suministrados para proyectos de prevención e inmediatez  en beneficio o interés particular o de un tercero </t>
  </si>
  <si>
    <t xml:space="preserve">Abuso de autoridad por parte de la Entidad Territorial </t>
  </si>
  <si>
    <t>Los profesionales encargados de la ejecución de los procedimientos de la oferta de la SPAE realizan revisiones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Acta de entrega de materiales y/ mobiliario, Actas de Seguimiento y Actas de Finalización de Obra, y correos electronicos.</t>
  </si>
  <si>
    <t>Socializar la Guia o Manual de Seguimiento a la Ejecución de proyecto para su posterior aprobación y socialización.</t>
  </si>
  <si>
    <t>1 Manual o guia  socializada</t>
  </si>
  <si>
    <t xml:space="preserve"> 7 meses</t>
  </si>
  <si>
    <t>Lider del proceso Gestión de Prevención y Atención de Emergencias</t>
  </si>
  <si>
    <t>Que la Entidad Territorial dé una distribución indebida a los recursos, o deje de hacer uso de los mismos, para el fin establecido.</t>
  </si>
  <si>
    <t>Los profesionales encargados de la SPAE realizan visitas aleatorias de inspección a la zona en donde se desarrolla el proyecto o entrega, para validar que los Bienes y/o Productos tienen un uso adecuado según lo aprobado, se genera Acta de Seguimiento.</t>
  </si>
  <si>
    <t>correctiva</t>
  </si>
  <si>
    <t>Inoportunidad en la entrega de bienes y/o productos a los beneficiarios del proyecto</t>
  </si>
  <si>
    <t>La Subdirección de Prevención y atención de emergencias socializa las lineas de intervención y el uso de los recursos con las Direcciones Territoriales anualmente para que sea trasmitido a las entidades territoriales, como evidencia se genera acta de socialización o correos electronicos.</t>
  </si>
  <si>
    <t xml:space="preserve">PARTICIPACION Y VISIBILIZACION </t>
  </si>
  <si>
    <t>Incumplimiento  del  Protocolo de participación de víctimas, con el propósito de influenciar el proceso de elección de las mesas de participación de víctimas para obtener un beneficio particular.</t>
  </si>
  <si>
    <t xml:space="preserve">Falta de verificación por parte del Ministerio Público de los requisitos necesarios para hacer parte de la mesas de participación de víctimas </t>
  </si>
  <si>
    <t>La Unidad establece los parametros, criterios y requisitos de elección por medio del Protocolo de participación efectiva, como evidencia se genera un acto administrativo</t>
  </si>
  <si>
    <t>Sensibilizacion del codigo de etica entre los funcionarios del proceso</t>
  </si>
  <si>
    <t>1 sensibilización</t>
  </si>
  <si>
    <t>6 meses</t>
  </si>
  <si>
    <t xml:space="preserve">Maria Angelica Ramirez </t>
  </si>
  <si>
    <t xml:space="preserve">Falta de capacitación al Ministerio Público sobre los criterios y requisitos para la elección por parte del proceso de participación </t>
  </si>
  <si>
    <r>
      <t xml:space="preserve">En el acto administrativo se encuentran los plazos definidos y documentados en el protocolo de participación, para la inscripción y verificación de la información de las víctimas aspirantes. </t>
    </r>
    <r>
      <rPr>
        <sz val="8"/>
        <rFont val="Calibri"/>
        <family val="2"/>
        <scheme val="minor"/>
      </rPr>
      <t>Estos actos administrativos son socializados al Ministerio Publico por parte parte de los profesionales del equipo de Participación, como evidencia queda listas de asistencia</t>
    </r>
  </si>
  <si>
    <t xml:space="preserve">Se realizará una alianza estratégica con Ministerio del Interior  para fortalecer el control social y la denuncia ciudadana a través de URIEL, Unidad de Recepción Inmediatapara la Transparencia Eletroral. </t>
  </si>
  <si>
    <t>1 alianza</t>
  </si>
  <si>
    <t>Jaime Andrés Ospina</t>
  </si>
  <si>
    <t>Falta de cumplimiento del codigo de etica por parte de los funcionarios involucrados en el proceso</t>
  </si>
  <si>
    <t xml:space="preserve">Uso indebido o inadecuado de los recursos para garantizar la participación de las víctimas en los espacios señalados por la Ley y/o contemplados en el plan de acción del proceso. </t>
  </si>
  <si>
    <t>Falta de control al momento de verificar los costos de transportes de las víctimas que participan</t>
  </si>
  <si>
    <t>La Unidad Elabora tabla de transportes de manera conjunta con las DT para tener un control sobre los precios de mercado frente al costo de transporte intermunicipal., queda evidencia en el acto administrativo</t>
  </si>
  <si>
    <t>Realizar informe por parte del supervisor  del contrato acerca de la ejecución de los recursos invertidos para garantizar el derecho a la participación.</t>
  </si>
  <si>
    <t>2 veces al año (minimo)</t>
  </si>
  <si>
    <t>5 meses</t>
  </si>
  <si>
    <t>Supervisor del Convenio con el operador que se contrate (Adriana Pinto)</t>
  </si>
  <si>
    <t xml:space="preserve">Falta de surpervisión en la ejecución de los recursos de participación. </t>
  </si>
  <si>
    <t xml:space="preserve">El supervisor de los recursos verifica periódicamente la ejecución de recursos con sus respectivos soportes.  Se incluye en las obligaciones contractuales  que se realice la verificación de los recursos invertidos  par participación   a tarves de recibos de cotizaciones y recibos de pago </t>
  </si>
  <si>
    <t>imposibilidad de ejercer control sobre los recursos que la Unidad proporciona a los delegados de las mesas.</t>
  </si>
  <si>
    <t xml:space="preserve">La sesiones de las mesas de participación se desarrollar en espacios en los cuales se pueda garantizar la mayor concentración de los delegados que asisten, como evidencia se generan requerimientos de logistica . </t>
  </si>
  <si>
    <t>GESTION DOCUMENTAL</t>
  </si>
  <si>
    <t>Uso malintencionado de la Informacion de los expedientes de las victimas, buscando un favorecimiento propio o de un tercero</t>
  </si>
  <si>
    <t>Desconocimiento del codigo de etica y las implicaciones legales que tiene incurrir en este hecho</t>
  </si>
  <si>
    <t>Se establecio  una clausula de confidencialidad de la información en las contrataciones de correspondencia.Evidencia: Contrato de correspondencia con clausula de confidencialidad</t>
  </si>
  <si>
    <t>lmplementar control de ingreso  a las instalaciones donde  se encuentra el archivo.</t>
  </si>
  <si>
    <t>1 control</t>
  </si>
  <si>
    <t>Andres Leon /Gestión Documental</t>
  </si>
  <si>
    <t>Que los Servidores públicos de la Unidad y los trabajadores del  Operador existieran personas que reciban dinero o algún tipo de beneficio a cambio de extraer o incluir indebidamente  información institucional.</t>
  </si>
  <si>
    <t>Se cuenta con  vigilancia ( guardas de seguridad) y monitoreo (camaras) en las instalaciones de Fontibon en donde se encuentra la mayor parte del archivo de la Unidad.Evidencia:  Bitacora entrada y salida de almacen)</t>
  </si>
  <si>
    <t>Implementar clausula de restricciones en el ingreso de celulares y objetos tecnologicos a la zona de archivo.</t>
  </si>
  <si>
    <t>1 clausula</t>
  </si>
  <si>
    <t>Falta de definir los roles y responsables sobre el archivo al interios de las areas</t>
  </si>
  <si>
    <t>Falta de control  sobre las sedes y mobiliario donde reposa el archivo</t>
  </si>
  <si>
    <t>Nombrar a una persona que no cumpla con el perfil requerido en busca de un beneficio particular o de un tercero</t>
  </si>
  <si>
    <t>Falta de mecanismos de control para la verificación en el cumplimiento del perfil para proveer una vacante</t>
  </si>
  <si>
    <t>La  persona responsable del proceso de vinculación verifica el cumplimiento de los requisitos de estudio y experiencia definidos en el Manual de funciones del candidato a vincular, diligenciando el formato análisis cumplimiento de requisitos mínimos.</t>
  </si>
  <si>
    <t>Actualizar formatos y crear instructivos de verificación de requisitos conforme a los manuales de funciones y la normatividad vigente</t>
  </si>
  <si>
    <t>Realizar 1 actualización al formato de verificación de requisitos y crear el instructivo correspondiente</t>
  </si>
  <si>
    <t>Profesional responsable de etapa de vinculación</t>
  </si>
  <si>
    <t>Presentación de documentación e información falsa en el proceso de vinculación</t>
  </si>
  <si>
    <t>La  persona responsable del proceso de vinculación realiza  verificación aleatoria de las referencias laborales mediante correo electrónico o llamada telefónica dejando registro en el formato análisis cumplimiento de requisitos mínimos. Se prioriza los  cargos directivos.</t>
  </si>
  <si>
    <t>Vacíos en la normatividad o en el conocimiento de la misma que dan lugar a múltiples interpretaciones durante la verificación de requisitos</t>
  </si>
  <si>
    <t>Beneficiar a un funcionario de libre nombramiento y remoción con prima técnica sin tener derecho</t>
  </si>
  <si>
    <t xml:space="preserve">Fallas en la verificación de criterios para otorgar la prima técnica por evaluación de desempeño antes de tiempo o asignar un porcentaje superior al que le corresponde de acuerdo al resultado de la evaluación de desempeño.  </t>
  </si>
  <si>
    <t>La persona encargada de revisar el cumplimiento de los requisitos para la asignación de prima técnica  realiza una verificación mensual de los términos y porcentajes en la base de datos de quienes tienen dicha asignación para dar cumplimiento al procedimiento de asignación de prima técnica cuando aplique. La evidencia será un correo electrónico y/o la resolución de reconocimiento de prima técnica cuando aplique.</t>
  </si>
  <si>
    <r>
      <t>Validar en la nómina mensualmente los pagos efectuados por asignación de prima técnica para verificar que corresponda al porcentaje asignado en la resolución</t>
    </r>
    <r>
      <rPr>
        <sz val="8"/>
        <color rgb="FFFF0000"/>
        <rFont val="Calibri"/>
        <family val="2"/>
        <scheme val="minor"/>
      </rPr>
      <t>.</t>
    </r>
  </si>
  <si>
    <t>8 validaciones -  una por cada mes</t>
  </si>
  <si>
    <t>Profesional talento humano</t>
  </si>
  <si>
    <t xml:space="preserve">Fallas en la verificación de criterios para otorgar la prima técnica por formación avanzada y experiencia altamente calificada y asignar un porcentaje superior al que le corresponde de acuerdo a la normatividad vigente.  </t>
  </si>
  <si>
    <t>Desviación de recursos destinados a programas de bienestar beneficiando a personas que no correspondan a la cobertura, privilegiando algunas de ellas por criterios subjetivos o atentiendo fines diferentes o de beneficio particular.</t>
  </si>
  <si>
    <t>Criterios variables, poco claros o inexistentes para priorizar y/o seleccionar beneficiarios</t>
  </si>
  <si>
    <t>El Supervisor del(os) contrato(s) de bienestar previo a la realización de las actividades previstas en el cronograma, precisa con la Secretaría General los términos de las convocatorias y condiciones de ejecución, levantando el acta correspondiente para coordinar las acciones al interior de la entidad y/o con el proveedor</t>
  </si>
  <si>
    <t>Implementación de herramientas tecnológicas para la sistematización y análisis de información de beneficiarios y niveles de satisfacción de las actividades de bienestar</t>
  </si>
  <si>
    <t>Implementar herramientas de gestión de información segura para 3 momentos del desarrollo de actividades de bienestar (inscripción, participación, evaluación de satisfacción)</t>
  </si>
  <si>
    <t>Profesional especializado talento humano</t>
  </si>
  <si>
    <t>Contratos con amplias posibilidades de ejecución que se ajustan a las directrices surgidas durante la vigencia y el criterio del supervisor</t>
  </si>
  <si>
    <t>El Profesional encargado del programa de bienestar documenta los registros de entrega de beneficios y ejecución de actividades, elaborando mensualmente los informes de supervisión y gestión que se requieran.</t>
  </si>
  <si>
    <t>Administración directa de recursos en especie o transables por parte del supervisor y su equipo de trabajo</t>
  </si>
  <si>
    <t>Inadecuada gestión documental que dificulta el análisis histórico, de cobertura e impacto, así como excesivo uso de papel con información sin procesar</t>
  </si>
  <si>
    <t xml:space="preserve">Control Interno Disciplinario </t>
  </si>
  <si>
    <t xml:space="preserve">Solicitar o aceptar sobornos o dadivas para tomar una decisión que beneficie a alguna de las partes intervinientes en el proceso.  </t>
  </si>
  <si>
    <t xml:space="preserve">Omisión del regimen de inhabilidades, incompatibilidades y conflicto de intereses señalado en el ordenamiento jurídico </t>
  </si>
  <si>
    <t>El jefe de el control interno discipinario revisa y avala cada uno de los autos y providencias que los funcionarios proyectan como evidencia queda la firma dando el aval, con el fin de que las decisiones se tomen conforme a derecho.</t>
  </si>
  <si>
    <t>Realizar jornada de sensibilización al interior de proceso sobre las consecuencias de incurrir en este delito (concusion)</t>
  </si>
  <si>
    <r>
      <t>1</t>
    </r>
    <r>
      <rPr>
        <sz val="8"/>
        <color rgb="FFFF0000"/>
        <rFont val="Calibri"/>
        <family val="2"/>
        <scheme val="minor"/>
      </rPr>
      <t xml:space="preserve"> </t>
    </r>
    <r>
      <rPr>
        <sz val="8"/>
        <rFont val="Calibri"/>
        <family val="2"/>
        <scheme val="minor"/>
      </rPr>
      <t>Jornada</t>
    </r>
  </si>
  <si>
    <t>1 de mayo de 2018</t>
  </si>
  <si>
    <t>ERIKA OLARTE Y CRISTHIAN RODRIGUEZ</t>
  </si>
  <si>
    <t>Acceso a información privilegiada sobre el expediente del proceso</t>
  </si>
  <si>
    <t xml:space="preserve">De las providencias que proyectan queda evidencia en el expediente fisico del funcionario que lo elaboro y lo reviso, con el fin de determinar el responsable de cada proceso. </t>
  </si>
  <si>
    <t>Incumplimiento del codigo de etica y manual de funciones</t>
  </si>
  <si>
    <t>GESTION JURIDICA</t>
  </si>
  <si>
    <t>Favorecimiento a uno o mas recurrentes en la inclusión de victimas y/o entrega de ayuda humanitaria con el objetivo de obtener un beneficio propio o de un tercero</t>
  </si>
  <si>
    <t>Manipulación de la información a favor del recurrente</t>
  </si>
  <si>
    <t>Los abogados encargados de realizar proceso de calidad, toman una muestra manera aleatoria   para aprobación o devolución del 50% de los actos administrativos emitidos y cargados para proceso final, el cual queda evidenciado en un Excel llamado base de calidad.</t>
  </si>
  <si>
    <t xml:space="preserve">
Realizar socialización de sensibilizacion sobre las consecuencias por la manipulación, divulgación y alteración de la información.
</t>
  </si>
  <si>
    <t xml:space="preserve">1 socializacion de sensibilizacion </t>
  </si>
  <si>
    <t>Enla ce Integra</t>
  </si>
  <si>
    <t>Trafico de influencias para favorecer la inclusión del recurrente</t>
  </si>
  <si>
    <t xml:space="preserve">Un administrativo de actuaciones administrativas realiza la actualización del formato de confidencialidad de todos los abogados  para obtener usuario y clave de los aplicativos de consulta de la Unidad </t>
  </si>
  <si>
    <t>Interés económico entre el servidor y el recurrente por favorecer el trámite de inclusión en el ruv</t>
  </si>
  <si>
    <t>Entregar información confidencial de los deudores en coactivo o retrasar el impulso de las etapas procesales con el fin de obtener un beneficio propio</t>
  </si>
  <si>
    <t>Manipulación de la información física del grupo coactivo</t>
  </si>
  <si>
    <t>La coordinadora de Defensa Judicial realiza la Revisión y da el  Vo. Bo. a todos los documentos proyectados por los abogados.</t>
  </si>
  <si>
    <t>Manipulación de la información del proceso en las bases de datos del grupo coactivo</t>
  </si>
  <si>
    <t>El Administrativo de Cobro coactivo genera un  reporte trimestral para la coordinadora de defensa judicial de los mandamientos de pago proyectados y debidamente notificados</t>
  </si>
  <si>
    <t>GESTION CONTRACTUAL</t>
  </si>
  <si>
    <t xml:space="preserve">Generar Pliegos de condiciones hechos a la medida de un proveedor en particular con el objetivo de obtener un beneficio propio o beneficiar a un tercero
</t>
  </si>
  <si>
    <t>Falta de control en la elaboracion de los pliegos</t>
  </si>
  <si>
    <t xml:space="preserve">El profesional del Grupo de Gestión Contractual designado, cada vez que recibe documentos precontractuales para aprobación dentro de los rangos del procedimiento (Cinco días hábiles para contratación directa y 10 días hábiles para procesos) , realiza una revisión exhaustiva con el fin de garantizar que estén ajustados a la ley  y se cumpla con los requisitos mínimos legales, en caso de no encontrarse ajustados a la normatividad, solicita que los documentos sean ajustados con base a las observaciones efectuadas por medio de correo electrónico o comunicado. </t>
  </si>
  <si>
    <t>Asumir el riesgo</t>
  </si>
  <si>
    <t>Realizar reuniones de revisión de los documentos precontractuales con el fin de determinar que no se estén direccionado los procesos de contratación que son de responsabilidad de las áreas.</t>
  </si>
  <si>
    <t>100% de los procesos de contratación / Mensualmente</t>
  </si>
  <si>
    <t>Janet Solano</t>
  </si>
  <si>
    <t>Falta de seguimiento en la elaboración de los pliegos</t>
  </si>
  <si>
    <t>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vistos buenos del profesional designado, Coordinador del Grupo de Gestión Contractual y asesor de Secretaria General.</t>
  </si>
  <si>
    <t>Excesiva confianza en los servidores que elaboran los pliegos</t>
  </si>
  <si>
    <t>Falta de revisión de los pliegos por parte del Jefe de la Oficina de Contratación y Secretario General.</t>
  </si>
  <si>
    <t>Intereses propios y de particulares</t>
  </si>
  <si>
    <t>Generar Estudios previos manipulados por personal interesado en el futuro proceso de contratación, con el objetivo de obtener un beneficio propio 
(Estableciendo necesidades inexistentes o aspectos que benefician a proveedor en particular)</t>
  </si>
  <si>
    <t xml:space="preserve">Falta de control de documentos y de versiones generadas por quienes estructuran e intervienen en la estructuración de estudios previos.
</t>
  </si>
  <si>
    <t>•El profesional del Grupo de Gestión Contractual designado, cada vez que la normatividad cambie, realiza la actualización del Manual de Contratación y Supervisión Actualizado. Como evidencia quedan los documentos actualizados y el acta de aprobación</t>
  </si>
  <si>
    <t>El profesional del Grupo de Gestión Contractual designado, cada seis meses sensibilizará a los enlaces de contratación de cada una de las dependencias frente a la transparencia en la elaboración de estudios previos y sus implicaciones disciplinarias, fiscales y penales, por medio del canal de Comunicaciones de SUMA.</t>
  </si>
  <si>
    <t>2/ Semestralmente</t>
  </si>
  <si>
    <t>El profesional del Grupo de Gestión Contractual designado, cada vez que se radique un proceso de Contratación entregará  a los enlaces de contratación de cada una de las dependencias un flyer que trate de las implicaciones disciplinarias, fiscales y penales de la manipulación de los documentos precontractuales frente a la transparencia en la elaboración de estudios previos.</t>
  </si>
  <si>
    <t xml:space="preserve">Falta de valores  eticos </t>
  </si>
  <si>
    <t xml:space="preserve">Generar modificaciones contractuales que cambian las condiciones generales del proceso para favorecer a grupos determinados. </t>
  </si>
  <si>
    <t xml:space="preserve">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t>
  </si>
  <si>
    <t>El profesional designados del equipo de Gestión Contractual efectuará revisiones a todos los procesos de solicitud de cambios.</t>
  </si>
  <si>
    <t>100% / Cada vez que se radique soliitud de modificaicón contractual.</t>
  </si>
  <si>
    <t xml:space="preserve">El profesional del Grupo de Gestión Contractual designado, cada vez que reciban solicitudes de modificaciones contractuales  llevará los procesos al Comite de contratación para que el supervisor justifique los cambios para ser o no recomendados por el comite por medio de un acta del Comite de Contratación.
</t>
  </si>
  <si>
    <t>Elaboración de conceptos técnicos equivocados o mal intensionados por parte del Supervisor</t>
  </si>
  <si>
    <t>Recibir dadivas por aprobar y/o recibir a satisfacción bienes y servicios no establecidos en la contratación en cumplimiento del ejercicio de Supervisión</t>
  </si>
  <si>
    <t>El profesional del Grupo de Gestión Contractual designado, semestralmente realiza una activiad de sensibilización con los supervisores de contratos acerca de las causas de los casos de corrupción y las consecuencias que tendríasn sus acciones u omisiones. Como evidencia quedan listas de asistencia y los soportes de la sensibilización.</t>
  </si>
  <si>
    <t xml:space="preserve">
Se remitirá la información a los supervisores designados de la contratación relacionada con el fin de sensibilizarlos acerca de la transparencia en el ejercicio de funciones de supervisión y las implicaciones fiscales y penales que se pueden presnetar por una mala ejecución de contratos.</t>
  </si>
  <si>
    <t>2 actividades masivas/ Semestralmente</t>
  </si>
  <si>
    <t>7 MESES</t>
  </si>
  <si>
    <t xml:space="preserve">Falta de valores  éticos </t>
  </si>
  <si>
    <t xml:space="preserve">Omisiones la labor de control en cumplimiento de las funciones de supervisión </t>
  </si>
  <si>
    <t>Omision de sanciones por parte de la Unidad de Victimas a los supervisores por incumplimiento a sus funciones</t>
  </si>
  <si>
    <t>Uso inadecuado de la informacion con el objetivo de obtener un beneficio económico por parte de los funcionarios que brindan atención y orientación a las víctimas.</t>
  </si>
  <si>
    <t>falla en el complimiento de los procedimientos y politicas establecidas para la seguridad de la informacion.</t>
  </si>
  <si>
    <t xml:space="preserve">Se define y asigna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</si>
  <si>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Socializar a los funcionarios de los canales de atencion sobre las consecuencias frente a estas  irregularidades y las medidas que la Unidad pueda tomar al respecto.</t>
  </si>
  <si>
    <t>2 socializaciones (una por cada canal)</t>
  </si>
  <si>
    <t>7 Meses</t>
  </si>
  <si>
    <t xml:space="preserve">Profesional 
Ana Castellanos
Profesional Universitario 
Alix Adame
Profesional
Luz Karime Giraldo
</t>
  </si>
  <si>
    <t>Insufiencia en los controles de acceso a los diferentes aplicativos de consulta, registro y gestión que soportan la atención, asistencia y reparación de las víctimas</t>
  </si>
  <si>
    <t>Los líderes responsables verifican  la firma y actualizacion de acuerdos de confidencialidad para la administración de la información registrada y consultada por parte de los colaboradores que realizan la atencion y orientacion al momento de su ingreso, como evidencia se genera el acuerdo de confidencialidad firmado</t>
  </si>
  <si>
    <t>Generar Notas informativas de sensibilización y etica para un adecuado uso de la información en los canales de la Unidad</t>
  </si>
  <si>
    <t>2 Notas (una por cada canal)</t>
  </si>
  <si>
    <t>Falta de conocimiento por parte de los colaboradores que prestan la atencion a las victimas sobre  las consecuencias del uso inadecuado de la informacion</t>
  </si>
  <si>
    <t>Existe inactivacion de usuarios cuando hay desvinculacion laboral, se realiza siguiendo el procedimiento de inactivaciòn de usuarios de la OTI y queda como evidencia el formato de inactivaciòn</t>
  </si>
  <si>
    <t>Existe restriccion de acceso a herramientas tecnologicas fuera de los horarrios laborales de acuerdo al perfil.</t>
  </si>
  <si>
    <t>DIRECCIONAMIENTO ESTRATEGICO</t>
  </si>
  <si>
    <t xml:space="preserve">Uso del poder para tomar decisiones sobre recursos que favorezcan a un tercero. 
</t>
  </si>
  <si>
    <t>Abuso del poder o situación privilegiada</t>
  </si>
  <si>
    <t>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demàs registros que se generen. Adicionalmente se realizan reuniones de la DIreccion General en las Direcciones Territoriales.</t>
  </si>
  <si>
    <t xml:space="preserve">Elaborar informe con las especificaciones presupuestales  de los convenios establecidos con los cooperantes dos veces al año para presentar a la Direcciòn general </t>
  </si>
  <si>
    <t xml:space="preserve">2 informes </t>
  </si>
  <si>
    <t xml:space="preserve">7 meses </t>
  </si>
  <si>
    <t xml:space="preserve">Profesional grupo de atenciòn a victimas en el exterior </t>
  </si>
  <si>
    <t>Falta de articulación para la toma de decisiones en la asignación de recursos</t>
  </si>
  <si>
    <t>El grupo de cooperación realiza  seguimiento  cada vez que se  suscriba un acuerdo o convenio de cooperación a los marcos jurídicos para garantizar que se cumplan los requisitos nacionales e internacionales (técnicos, legales  y financieros) de la asignación de recursos, dejando como evidencia  una comunicación escrita de aprobación.</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</si>
  <si>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</si>
  <si>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dejando como evidencia  la actaulizaciòn del tablero de control y correo electrónico con la información correspondiente </t>
  </si>
  <si>
    <t>Falta de comunicación de los actores involucrados</t>
  </si>
  <si>
    <t xml:space="preserve">El grupo de atención a victimas en el exterior realiza seguimiento a la ejecución de los convenios de cooperación mensualmente a través de comités dejando como evidencia actas de reunión con listas de asistencia </t>
  </si>
  <si>
    <t xml:space="preserve">Manipular o filtrar la información para favorecer o desfavorecer a un tercero con la intencion de obtener un beneficio propio </t>
  </si>
  <si>
    <t>Omisión de los procedimientos de seguridad de la información</t>
  </si>
  <si>
    <t>El aplicativo SISGESTION , cuenta con un control de acceso a la información, con permisos de validación, aprobación y consulta de acuerdo con el perfil del usuario, dejando como evidencia base de datos con los usuarios que tienen acceso a los diferentes mòdulos que maneja el aplicativo.</t>
  </si>
  <si>
    <t xml:space="preserve">Generar  informacion estadìstica de la Unidad  mediante fichas de seguimiento y reporte de cifras </t>
  </si>
  <si>
    <t>1 ficha mensual</t>
  </si>
  <si>
    <t xml:space="preserve">Profesional Oficina Asesora de Planeación </t>
  </si>
  <si>
    <t>Inexistencia de procedimientos que establezcan los lineamientos para la entrega de información a terceros</t>
  </si>
  <si>
    <t xml:space="preserve">Esta implementado el diligenciamiento de acta firmada por el lider del proceso , por cada modificación que se realice en la informacion reportada en SISGESTION y ésta solo puede ser modificada por el administrador de la herramienta, dejando como evidencia las actas mencionadas. </t>
  </si>
  <si>
    <t xml:space="preserve">Realizar  la socialización de la estrategia de cooperación actualizada a las dependencias de la Unidad </t>
  </si>
  <si>
    <t xml:space="preserve">1 socialización de la estrategia </t>
  </si>
  <si>
    <t xml:space="preserve">Profesional grupo de cooperación internacional </t>
  </si>
  <si>
    <t>Falta de socialización y sensibilización de los procedimientos sobre el manejo de la información y las consecuencias legales al incurrir en el hecho</t>
  </si>
  <si>
    <t xml:space="preserve">Revisar los accesos semestralmente a los sistemas de información de la unidad, con el objeto de depurar los usuarios inactivos </t>
  </si>
  <si>
    <t>2 revisiones anuales</t>
  </si>
  <si>
    <t xml:space="preserve">Enlaces del SIG 
Dirección general, Subdirección general, Oficina asesora de planeación 
Cooperación </t>
  </si>
  <si>
    <t xml:space="preserve">GESTION DE LA INFORMACION </t>
  </si>
  <si>
    <t>Modificación o extracción de la Información alojada en los servidores o bases de datos asociada a las victimas, para obtener un beneficio personal o para un tercero</t>
  </si>
  <si>
    <t>Sistemas de información vulnerables de manipulación o adulteración</t>
  </si>
  <si>
    <t>El equipo de sistemas de información implementan el control de acceso a aplicativos, mediante el uso de usuario y password en las aplicaciones de la Unidad cada vez que los usuarios ingresan a los aplicativos para los sistemas de información cuyo desarrollo esta a cargo de este equipo. La frecuencia de implementación es por demanda y su evidencia es la funcionalidad implementada en el sistema de información.</t>
  </si>
  <si>
    <t xml:space="preserve">Reducir </t>
  </si>
  <si>
    <t>Actualizar la lista de verificación de Requisitos de Seguridad en la documentación de los sistemas de información críticos existentes y a los nuevos desarrollos, por parte del equipo de Sistemas de Información.</t>
  </si>
  <si>
    <t>Actualizar el cumplimiento de la lista de verificación de Requisitos de Seguridad en la documentación de diez (10) sistemas de información críticos en un periodo de Junio a diciembre de 2018</t>
  </si>
  <si>
    <t>7 Meses.</t>
  </si>
  <si>
    <t>Equipo de Sistemas de Información - OTI; Equipo de Seguridad y Riesgo informático - OTI</t>
  </si>
  <si>
    <t>Falta de controles de acceso en los sistemas de información</t>
  </si>
  <si>
    <t>El equipo de infraestructura implementa reglas de acceso a los servidores de aplicación y de bases de datos, mediante la configuración de firewall, cuya frecuencia depende de la configuración de un nuevo servidor para aplicación o base de datos.</t>
  </si>
  <si>
    <t>Actualizar el documento de generación de copias de respaldo de servidores de aplicación, base de datos y file servers</t>
  </si>
  <si>
    <t>Un (1) documento actualizado para la generación de Copias de Respaldo durante el periodo de Septiembre a Diciembre de 2018</t>
  </si>
  <si>
    <t>4 Meses.</t>
  </si>
  <si>
    <t>Equipo de Infraestructura - OTI</t>
  </si>
  <si>
    <t>Carencia de validaciones y verificaciones de los procedimientos efectuados con la información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</si>
  <si>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La frecuencia depende de la demanda de solicitudes, y como evidencia se cuenta con los registros de solicitudes de creación de usuario.</t>
  </si>
  <si>
    <t>El enlace SIG realizará tres sensibilizaciones en torno al tema de corrupción y ética, con el fin de generar consciencia frente a los impactos de la corrupción en el personal de la OTI . Como evidencia se tienen las listas de asistencia y actas.</t>
  </si>
  <si>
    <t>3 sensibilizaciones  de junio a diciembre</t>
  </si>
  <si>
    <t>Enlace SIG - OTI.</t>
  </si>
  <si>
    <t>Acceso no autorizado a servidores, servicios o aplicaciones y bases de datos</t>
  </si>
  <si>
    <t>Implementación del procedimiento de acceso remoto a servidores y bases de datos, a cargo del equipo de infraestructura de la OTI, con una frecuencia que depende de la demanda de solicitudes, como evidencia se cuenta con los registros generados de su implementación.</t>
  </si>
  <si>
    <t>Selección y  vinculacion inadecuado del personal de la entidad</t>
  </si>
  <si>
    <t>Establecimiento del procedimiento de gestión de incidentes de seguridad de la información, a cargo del equipo de seguridad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t>
  </si>
  <si>
    <t>Inadecuada selección de roles a los usuarios  por parte de los administradores funcionales de los sistemas de infomación</t>
  </si>
  <si>
    <t>Compartir al personal ajeno a la entidad la clave y el usuario asignado a personal de la Unidad para el acceso a sistemas de información</t>
  </si>
  <si>
    <t>Falta de implementación  del procedimiento de administración del talento humano para el retiro de funcionarios o contratistas por parte del jefe o supervisor, frente a la desactivación de usuarios en sistemas de información una vez el usuario se desvincula de la entidad.</t>
  </si>
  <si>
    <t>Inadecuada autorización por parte de supervisores para el uso de equipos de cómputo a terceros con acceso a información confidencial y a sistemas de información</t>
  </si>
  <si>
    <t>Manejo inadecuado de la información por parte de usuarios legitimos (autorizados formalmente)</t>
  </si>
  <si>
    <t>Validaciones y controles periodicos y/o intermedios insuficientes por parte de los procesos misionales despues de la firma de acuerdos de confidencialidad</t>
  </si>
  <si>
    <t>Debilidades en cuanto al control de acceso a las instalaciones de la entidad.</t>
  </si>
  <si>
    <t>Fallas en cuanto al acceso a copias no controladas de  bases de datos y/o ambientes de pruebas por parte del personal con acceso a las mismas.</t>
  </si>
  <si>
    <t>Usar indebidamente la información dispuesta por la SRNI para obtener beneficios diferentes a lo establecido en la ley, protocolos y procedimientos, favoreciendo a terceros.</t>
  </si>
  <si>
    <t>Falta de control en la salida de información desde la SRNI</t>
  </si>
  <si>
    <t>El grupo de articulación, cada vez que se actualice el protocolo de solicitud de información a la SRNI en el marco del SIG, realiza la socializacion sobre el mismo a los articuladores territoriales , como evidencia del control queda  correo electronico o acta o lista de asistencia.</t>
  </si>
  <si>
    <t>Indagar cada 2 meses de manera aleatoria, entre 5 entidades territoriales y nacionales los usuarios que puedan estar cometiendo actos de uso indebido de la información</t>
  </si>
  <si>
    <t>5 entidades cada dos meses</t>
  </si>
  <si>
    <t>Badir Alì
Articulaciòn y fortalecimiento/mesa de servicios</t>
  </si>
  <si>
    <t>Debilidad de controles para el acceso a los datos</t>
  </si>
  <si>
    <t>La SRNI, cada vez que se presente,  remite alertas sobre los eventos de uso o acceso indebido de la informacion al área correspondiente por medio de correo electrónico, quedando como evidencia el envío del mismo.</t>
  </si>
  <si>
    <t>Falta de implementación de certificados de seguridad al acceso a las herramientas</t>
  </si>
  <si>
    <t>La SRNI, cada vez que un usuario requiere la creación de credenciales de acceso para la herramienta Vivanto o Caracterización, solicita el diligenciamiento y remisión del formato de aceptación de acuerdo de confidencialidad junto con  el documento de identidad, en caso de no cumplir con estos documento no se tramita la solicitud. Como evidencia del control queda cargado el acuerdo de confidencialidad diligenciado y firmado, asi como el documento de identidad en el aplicativo vivanto</t>
  </si>
  <si>
    <t xml:space="preserve">Suplantación de usuarios para el acceso a las herramientas </t>
  </si>
  <si>
    <t>Incumplimiento por parte de las entidades externas receptoras de la información, de los acuerdos y/o convenios de intercambio de información firmados con la Unidad</t>
  </si>
  <si>
    <t xml:space="preserve">Evaluación Independiente </t>
  </si>
  <si>
    <t>Omitir el cumplimiento de requisitos legales y normativos para beneficiar a un proceso, persona, área etc., en la emisión de informes de seguimientos o de auditorías</t>
  </si>
  <si>
    <t>No acatar las Normas de Auditoría generalmente aceptadas que conllevan a la pérdida de independencia.</t>
  </si>
  <si>
    <t>Los servidores de la OCI aplican los atributos  contenidos en el Marco Internacional para la Práctica profesional de Auditoría MIPP y se videncia mediante los informes emitidos.</t>
  </si>
  <si>
    <t>El Jefe de la OCI se reune con cada equipo auditor para definir y controlar la aplicación de requisitos legales y normativos y de esta manera evitar la omisión de estor requisitos.</t>
  </si>
  <si>
    <t>1 o mas por auditoría</t>
  </si>
  <si>
    <t>Jefe Oficina de Control interno y equipo auditor</t>
  </si>
  <si>
    <t>Los servidores de la OCI aplican  los procedimientos del proceso de Evaluación Independiente y se videncia mediante los informes emitidos.</t>
  </si>
  <si>
    <t>Los servidores de la OCI aplican del Código de Ética y el Estatuto de Auditoría y se videncia mediante los informes emitidos.</t>
  </si>
  <si>
    <t>GESTION PARA LA ASISTENCIA</t>
  </si>
  <si>
    <t>Programar y colocar Atención y ayuda humanitaria a Personas que no cumplan con los requisitos para ellos como resultado de trafico de influencia o por el ofrecimiento de dadivas</t>
  </si>
  <si>
    <t>Desconocimiento de protocolos y procedimientos para la programacion y colacacion de ayuda humanitaria</t>
  </si>
  <si>
    <t>Las personas de la Subdirecciòn de Asistencia y Atenciòn Humanitaria encargadas del tramite y programacion de atencion humanitaria verifican fallecidos, ayudas vigentes, no incluidos en el formato planilla validacion para colocación</t>
  </si>
  <si>
    <t>Preventivo</t>
  </si>
  <si>
    <t xml:space="preserve">Evitar </t>
  </si>
  <si>
    <t>Realizar sensibilización abordando las consecuencias penales, fiscales y disciplinarias derivadas de la materialización del riesgo.</t>
  </si>
  <si>
    <t>1 sensibilización semestral</t>
  </si>
  <si>
    <t>Beatriz Carmenza Ochoa (Subdirectora)</t>
  </si>
  <si>
    <t>Desconocimiento de las consecuencias penas legales, fiscales y disciplinarias que genera.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</si>
  <si>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</si>
  <si>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Correctivo</t>
  </si>
  <si>
    <t>fallas en ejecuciòn de protocolos y procedimientos para la programacion y colacacion de ayuda humanitaria</t>
  </si>
  <si>
    <t>Abuso de la situaciòn privilegiada</t>
  </si>
  <si>
    <t>COMUNICACIÓN ESTRATEGICA</t>
  </si>
  <si>
    <t xml:space="preserve">Utilización de los espacios de comunicación de la Entidad para lograr beneficios personales </t>
  </si>
  <si>
    <t xml:space="preserve">Aprovechamiento indebido de las relaciones publicas con organismos o entidades o líderes de opinión o medios de comunicación </t>
  </si>
  <si>
    <t>Todos los contratistas tienen en sus contratos una cláusula de confidencialidad y debido manejo de la informacion, el no cumplimiento del mismo genera implicaciones legales, por tal motivo la evidencia de esto son los mismos contratos.</t>
  </si>
  <si>
    <t>Incorporar en la Política de Comunicaciones el tema de riesgos de corrupción con la difusión de información. Y difundir la Política de Comunicaciones con este componente</t>
  </si>
  <si>
    <t>1 requisito incluido</t>
  </si>
  <si>
    <t>Jefe de Oficina Asesora de Comunicaciones</t>
  </si>
  <si>
    <t>Uso indebido de la información de la Unidad y/o de las víctimas para buscar el beneficio propio y/o de terceros.</t>
  </si>
  <si>
    <t>Los periodistas de comunicaciones externas de la Oficina Asesora de Comunicaciones, realizan la correspondiente edición de los comunicados antes de subirlos a la página web y enviarlos a a medios de comunicación. Como evidencia reposan en archivo con TRD los correos de recibo y edición de los mismos.</t>
  </si>
  <si>
    <t>Imposibilidad de controlar el acceso y uso que se le da a la información a la que se tiene acceso en la Unidad</t>
  </si>
  <si>
    <t xml:space="preserve">Tráfico de influencias. </t>
  </si>
  <si>
    <t>Uso indebido de obra literaria, artística, musical, científica o didáctica, esté publicada o inédita que pertenezca a una víctima para beneficio propio y/o de terceros</t>
  </si>
  <si>
    <t>Intereses particulares</t>
  </si>
  <si>
    <t>Las víctimas siempre que entreguen alguna obra literaria, artística, musical, científica o didáctica y /o hagan parte de alguna entrevista o fotografía, deben autorizar mediante formato escrito dicha paraticipación para que el producto en mensión pueda ser usado comunicacionalmente por la Unidad. Dicho formato queda como evidencia en archivo de la OAC.</t>
  </si>
  <si>
    <t>Divulgar a los contratistas y funcionarios, mediante una campaña el debido uso y manejo de la información, cuando esta es de una víctima.</t>
  </si>
  <si>
    <t>Acceso a material artístico de las víctimas</t>
  </si>
  <si>
    <t xml:space="preserve">Gestión Financiera </t>
  </si>
  <si>
    <t>Desviación de recursos publicos por medio de tramites de pago y transferencias con intereses particulares o de un tercero</t>
  </si>
  <si>
    <t>Falla en procedimientos de revisión de documento, formatos y soportes</t>
  </si>
  <si>
    <t>Ademas de la asignación de perfiles (roles) para el registro de operaciones en SIIF, se hace revisión de documentos (formatos y soportes) cada vez que se recibe una cuenta de cobro, se pasa por varios filtros para su respectivo pago, de acuerdo con los procedimientos y guias de pago, como evidencia quedan los registros en SIIF y los documentos soporte del pago</t>
  </si>
  <si>
    <t xml:space="preserve">Realizar reunión para revisar la viabilidad de un control de la gestión </t>
  </si>
  <si>
    <t>1 reunión</t>
  </si>
  <si>
    <t>3 meses</t>
  </si>
  <si>
    <t>Diana Bohorquez Coordinador Grupo Financiero</t>
  </si>
  <si>
    <t>Fallas en los controles estipulados a lo largo del proceso</t>
  </si>
  <si>
    <t>Presupuesto realiza la validación mensual de la informacón de SIIF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</si>
  <si>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</si>
  <si>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</si>
  <si>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 aplicativo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</si>
  <si>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</si>
  <si>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REGISTRO Y VALORACION</t>
  </si>
  <si>
    <t>Que alguna persona  del proceso de valoración y Registro  que tenga acceso a la información de la victima  la contacte con el fin de obtener un beneficio propio.</t>
  </si>
  <si>
    <t>Desconocimiento por parte del personal vinculado a la Unidad   de las consecuencias legales de hacer ofrecimientos a las victimas  que incidan en la decision de inclusión.</t>
  </si>
  <si>
    <t>Al vincularse al proceso de Registro desde el grupo de Sistemas de la SVR se solicita al personal firmar un acuerdo de confidencialidad en el cual se establecen los parámetros para el uso de la información a la cual van a acceder.</t>
  </si>
  <si>
    <t>Realizar campañas  de sensibilizacion par el personal que accede  a la informacipón de las declaraciones   con el fin de dar a conocer las consecuencias de incurrir en estas acciones</t>
  </si>
  <si>
    <t>Lider grupo capacitaciones Subdirección de Valoración y Registro.</t>
  </si>
  <si>
    <t xml:space="preserve">Demoras en la desactivación de los usuarios de las personas que son desvinculadas </t>
  </si>
  <si>
    <t>Durante toda la ruta del proceso de Registro queda evidencia en el aplicativo SIPOD de quién realizó cada una de las etapas garantizando la trazabilidad, como soporte queda la auditoria del sistema y el acto administrativo</t>
  </si>
  <si>
    <t>Desde el grupo de sistemas mensualmente se desactivan los usuarios de las personas que se desvinculan del proceso, como evidencia queda la base de usuarios desactivados.</t>
  </si>
  <si>
    <t>En algunos de los procedimientos ( Valoración, novedades y actulizaciones, recursos y revocatorias directas, exclusiones) se cuenta con equipos de calidad, control y seguimiento, que garantizan que  se agote todos los procedimientos y/o no se aborden casos que no le fueron asignados en la ruta adecuada como evidencia quedan los correos de retroalimentación.</t>
  </si>
  <si>
    <t>Realizar modificaciones sin agotar los procedimientos correspondeintes sobre la información que reposa en el registro Unico de Victimas con el objetivo de obtener un beneficio.</t>
  </si>
  <si>
    <t>Se designa un perfil autorizado al procedimiento de exclusiones para que de forma directa levante la marca de  las personas que se encuentran con estado restringido en la herramienta SIPOD,como evidencia queda el seguimiento que se realiza a traves del grupo de sistemas respecto a la asignación de perfiles y el documento Guia para la asignación de perfiles, ademas del acuerdo de confidencialidad firmado.</t>
  </si>
  <si>
    <t>Realizar campañas  de sensibilizacion para el personal que accede  a la informacipón de las declaraciones   con el fin de dar a conocer las consecuencias de incurrir en estas acciones</t>
  </si>
  <si>
    <t>Desconocimiento por parte del personal viculado a la Unidad   de las consecuencias legales de hacer ofrecimientos a las victimas  que incidan en la decision.</t>
  </si>
  <si>
    <t>Las personas autorizadas para modificar el RUV corresponden a las vinculadas al procedimiento de novedades y cuentan con un perfil el cual es asignado una vez firman el acuerdo de confidencialidad, como evidencia queda el seguimiento que se realiza a traves del grupo de sistemas respecto a la asignación de perfiles y el documento Guia para la asignación de perfiles, ademas del acuerdo de confidencialidad firmado.</t>
  </si>
  <si>
    <t>Falta de cuidado por parte de los usuarios con permisos para modificar la información  del RUV unicamente en los casos y procediemientos establecidos.</t>
  </si>
  <si>
    <t>Para aprobar las actualizaciones en el RUV y en el modulo de actualizaciones en VIVANTO se cuenta con un perfil de validación en el cual se verifica que los datos a actualizar cuenten con lo requerido para ser aplicados.</t>
  </si>
  <si>
    <t>Falta de validación en el aplicativo  RUV que permita evienciar los cambios realizados en la información de la victima.</t>
  </si>
  <si>
    <t>Se realiza retroalimentación a través de correo electrónico respecto a los errores de sobreescritura (Cambio de identidad) a analistas con el fin de concientizar la gravedad del error dejando como evidencia el acta donde expone sus errores y la corrección a realizar.</t>
  </si>
  <si>
    <t>Para realizar cambios que no se puedan realizar desde el aplicativo, los lideres de los procedimiento envian la solicitud al grupo de sistemas para realizar cambio en la base de datos, como registro queda el ticket generado en la  herramienta Gestion Interna.</t>
  </si>
  <si>
    <t xml:space="preserve">Gestión Interinstitucional </t>
  </si>
  <si>
    <t>Destinación  de los recursos de coofinanciación asignados a las entidades territoriales para el desarrollo de actividades diferentes a las definidas en el proyecto  en busca de un beneficdo privado</t>
  </si>
  <si>
    <t>Que la entidad territorial ejecutora tome desiciones sin previa aprobacion del comité tecnico y operativo definido en cada convenio suscrito (destinacion de  recursos  a  otras actividades diferentes a las contempladas en el proyecto inicial)</t>
  </si>
  <si>
    <t>La direccion territorial  en su condicion de Secretaria Tecnica del comité tecnico y operativo del convenio debe citar mensualmente a los miembros del comité para revisar el avance de ejecucion del convenio de lo cual  se levanta acta del comité realizado</t>
  </si>
  <si>
    <t xml:space="preserve">Socializar con las partes de cada convenio las responsabilidades que deben ejercer en el marco de una correcta supervision del convenio atendiendo las actividades de cada parte </t>
  </si>
  <si>
    <t>1 por proyecto</t>
  </si>
  <si>
    <t>Claudia Santamaria
Subdirectora de coordinacion Nacion Territorio</t>
  </si>
  <si>
    <t>Contratacion sin el cumplimiento de los requisitos legales por parte del ejecutor</t>
  </si>
  <si>
    <t xml:space="preserve">Mediante la revisión de los informes tecnicos, administrativos y financieros que tiene que entregar el ejecutor en forma  mensual  se realiza seguimiento a la correcta inversion de los recursos y ejecucion del convenio </t>
  </si>
  <si>
    <t>URABA / DARIEN</t>
  </si>
  <si>
    <t>Carencia de un espacio seguro para la custodia de los equipos tecnologicos de comunicaciones.</t>
  </si>
  <si>
    <t>EJE CAFETERO</t>
  </si>
  <si>
    <t>Utilizacion de informacion de las victimas o sistemas de informacion para beneficio propio  o de terceros</t>
  </si>
  <si>
    <t>falta de etica profesional</t>
  </si>
  <si>
    <t>Afectación en la integridad de las personas</t>
  </si>
  <si>
    <t xml:space="preserve">El jefe de oficina socializa a los funcionarios y contratistas la politica antifraudes, codigo disciplinario, el codigo de etica y las implicaciones penales a que se pueden ver avocados dos veces al año; por medio de jornadas presenciales o material enviado por correo o volantes y pancartas, como evidencia de esta actividad quedan fotos o listas de asistencia o memorias de la socialización. </t>
  </si>
  <si>
    <t>obtencion de beneficios economicos</t>
  </si>
  <si>
    <t>amenazas externas(intereses politiqueros y grupos armados al margen de la ley)</t>
  </si>
  <si>
    <t>alta rotacion de personal</t>
  </si>
  <si>
    <t>Entregar información confidencial a terceros, de quienes interponen las quejas de fraude con el objetivo de obtener un beneficio propio</t>
  </si>
  <si>
    <t>El jefe de oficina de cada departamento realiza la remisión inmediata de las quejas y denuncias que sean presentadas en su seda; como evidencia queda el escrito o correo contentivo de la queja o denuncia y el correo de remisión  a  la oficina antifraude .</t>
  </si>
  <si>
    <t>Desmotivación del personal generada por bajos salarios o condiciones laborales desfavorables</t>
  </si>
  <si>
    <t>Incumplimiento u omision de requisitos y procedimientos en materia de acuerdos de confidencialidad</t>
  </si>
  <si>
    <t>Abuso de la condicion privilegia o de acceso a información sensible</t>
  </si>
  <si>
    <t>Usar indebidamente la información dispuesta por la RNI para obtener beneficios diferentes a lo establecido en la ley, protocolos y procedimientos, favoreciendo a terceros.</t>
  </si>
  <si>
    <t>Falta de control en la salida de información</t>
  </si>
  <si>
    <t xml:space="preserve">El lider del proceso realiza una socializacion anualmente sobre  el cumplimiento del protocólo de solicitud de información RNI a la  entidad que requiere de acceso a y sus respectivas connotaciones legales, quedan como evidencia correo electronico o acta o lista de asistencia o memorias de la socializacion.   </t>
  </si>
  <si>
    <t>Suplantación de usuarios para el acceso a las herramientas</t>
  </si>
  <si>
    <t xml:space="preserve">El lider de proceso  una vez por año a traves de correos electronicos o llamadas telefonicas remite alertas sobre los eventos de uso o acceso indebido de la informacion a los usuarios. </t>
  </si>
  <si>
    <t>Uso indebido de la información por parte de funcionarios y colaboradores para favorecer el pago de una indemnización con el objetivo de obtener un beneficio propio</t>
  </si>
  <si>
    <t xml:space="preserve">El profesional de ruta Implementa, socializa y verifica los controles y mecanismos que se tienen para la conservacion y custodia de la informacion cada tres meses con el fin de evitar uso indebido de la informacion en el caso del pago de indemnizaciones. como evidencia se realizara un acta cada dos meses. </t>
  </si>
  <si>
    <t>ANTIOQUIA</t>
  </si>
  <si>
    <t>Uso inadecuado de la información con el objetivo de obtener un beneficio económico por parte de los funcionarios que brindan atención y orientación a las víctimas.</t>
  </si>
  <si>
    <t xml:space="preserve">Omisión de las implicaciones legales y disciplinarias del uso inadecuado de la información </t>
  </si>
  <si>
    <t>El profesional de registro y valoración  de la DT asigna permisos (contratistas, a las personas de planta y a los enlaces municipales que lo soliciten) para acceder al aplicativo VIVANTO de atención a la población víctima, con la salvedad de las implicaciones legales por el mal uso de la información y firma de acuerdos de confidencialidad . La evidencia son los acuerdos de confidencialidad firmados, copia de cédula del usuario y oficio de colaborador designado por parte del director territorial o del respectivo alcalde para el caso de los enlaces municipales</t>
  </si>
  <si>
    <t>Ausencia de control en la manipulación de la información por parte de los funcionarios que atienden y orientan a la población víctima</t>
  </si>
  <si>
    <t>La profesional de Registro y Valoración de la DT realiza controles periodicos sobre la asignacion de usuarios tanto a los funcionarios de la Unidad - D.T. como de las administraciones municipales y personerias municipales. La evidencia es que cuando caduca el permiso asignado de acuerdpo a la fecha de vencimiento del acuerdo de  confidencialidad la herramienta automaticamente los inactiva. Además información entregada a los colaboradores designados sobre usuarios de cada municipio "lineamientos de confidencialoidad de usuarios de aplicativos, herramientas, o información de la Unidad para la Atención a las Víctimas"</t>
  </si>
  <si>
    <t>Asignación de usuarios para acceder a la plataforma Vivanto sin el cumplimiento del protocolo establecido por la entidad.</t>
  </si>
  <si>
    <t>Suministro de información  sobre colocación de recursos de indemnización para la obtención de beneficios personales</t>
  </si>
  <si>
    <t>Uso inadecuado de las bases de datos de indemnizaciòn</t>
  </si>
  <si>
    <t>En la DT Antioquia las cartas de indemnización deben ser descargadas del sistema, sin embargo este descargue solo se pueden realizar una vez y exclusivamente por el director territorial a fin de evitar descargues y manejo de la información inadecuados. Luego el Director territorial las entrega al profesional de ruta con un oficio de orfeo con la relacion de las cartas de indemnización entregada. Adicionalmente el sistema genera un reporta de las cartad descargadas.</t>
  </si>
  <si>
    <t>Dificultad para controlar o mantener la confidencialidad de la información</t>
  </si>
  <si>
    <t xml:space="preserve">En el momento de realizar la asignacion de los casos el lider de reparacion individual de la DT Antioquia entrega información parcial (Eliminando los datos de contacto) y específica (Unicamente de los casos asignados)  a los enlaces por correo electrónico. </t>
  </si>
  <si>
    <t>Tercerización de la contratación del personal que realiza esta labor (operador)</t>
  </si>
  <si>
    <t>Uso indebido de los materiales suministrados para la ejecución de proyectos de prevención y otras medidas de reparación</t>
  </si>
  <si>
    <t>Intervención de la DT en la eleccion del operador</t>
  </si>
  <si>
    <t>El lider del proceso de Prevencion de la DT Antioquia debe hacer monitoreo sobre la distribución de los elementos para proyectos, siempre que hayan envíos de parte del nivel nacional, verificando que  los elementos recibidos  sean los relacionados en los envíos y cumplan conlas condiciones estipuladas. Como evidencia quedan los formatos: Anexo 4 - informe de avance de obra y el denominado Acta de entrega de materiales identificado con el código 310.03.15-17, versión 1 con fecha 6 de octubre de 2015.</t>
  </si>
  <si>
    <t>Falta de control sobre la funcion que ejerce el operador, ya que es contratado por el nivel nacional</t>
  </si>
  <si>
    <t>Falta de recursos para realizar el seguimiento y acompañamiento</t>
  </si>
  <si>
    <t>CHOCÓ</t>
  </si>
  <si>
    <r>
      <rPr>
        <b/>
        <sz val="8"/>
        <color theme="1"/>
        <rFont val="Calibri"/>
        <family val="2"/>
        <scheme val="minor"/>
      </rPr>
      <t>ASISTENCIA</t>
    </r>
    <r>
      <rPr>
        <sz val="8"/>
        <color theme="1"/>
        <rFont val="Calibri"/>
        <family val="2"/>
        <scheme val="minor"/>
      </rPr>
      <t>-Que alguna profesional de asistencia, registro  o usuario territorial autorizado,  que tenga acceso a la información de la victima  la contacte con el fin de obtener un beneficio propio</t>
    </r>
  </si>
  <si>
    <t xml:space="preserve">Desconocimiento de las consecuencias penas legales, fiscales y disciplinarias  </t>
  </si>
  <si>
    <t>Los profesional de asistencia de DT remite la informacion de las personas a las cuales se les debe pagar  por correo elctronico a los orientadores de los puntos de atención,   enlaces y personeros municipales  para la respectiva fijación, por la confidencialidad de la información las ordenes de pago se distribuyen unicamente con el documento de identidad.</t>
  </si>
  <si>
    <t>4 meses</t>
  </si>
  <si>
    <t>Acceso a informaciòn confidencial y privilegiada sobre las victimas</t>
  </si>
  <si>
    <t>Los profesional de asistencia de DT  firman acuerdo de confidencialidad cada vez que solicitan acceso a las herramientas o aplicativos (SGV, VIVANTO), y se remite al responsable en el nivel nacional. En el momento que el profesional de asistencia se desvincula el Director territorial solicita la desactivacion de los usuarios. COmo evidencia quedan correos electronicos.</t>
  </si>
  <si>
    <r>
      <rPr>
        <b/>
        <sz val="8"/>
        <color theme="1"/>
        <rFont val="Calibri"/>
        <family val="2"/>
        <scheme val="minor"/>
      </rPr>
      <t>REPARACION INDIVIDUAL - INDEMNIZACION-</t>
    </r>
    <r>
      <rPr>
        <sz val="8"/>
        <color theme="1"/>
        <rFont val="Calibri"/>
        <family val="2"/>
        <scheme val="minor"/>
      </rPr>
      <t>Uso indebido de la información por parte de funcionarios y colaboradores para favorecer el pago de una indemnización con el objetivo de obtener un beneficio propio</t>
    </r>
  </si>
  <si>
    <t>fuga y/o manejo indebido de información confidecial por parte de algún eslabón de la cadena de los pagos ( DT´s y Bancos).</t>
  </si>
  <si>
    <t>La dirección territorial y el profesional de indemnización revisa y actualiza anualmente los acuerdos de confidencialidad del personal que hace parte del proceso de Indemnizaciones a nivel territorial, en caso de encontrar personal sin acuerdo o desactualizado procederá se actualiza o se solicita, como evidencia queda el acuerdo de confidencialidad enviado al responsable de acuerdo a la herramienta ( VIVANTO; SGV, INDEMNIZA. MAARI)</t>
  </si>
  <si>
    <t>Falla, deconocimiento y/o mala apliación de  los protocolos del manejo de la información sensible de la ejecución</t>
  </si>
  <si>
    <t>El profesional del Equipo de Indemnizaciones aplicá los protocolos establecidos por el proceso de indemnizaciones y aplicá las estrategias (cuso de camaras de vigilancia, registros forograficos de las victimas a las que se entrega, huelleros, verificación de la cedula a partir de criterios técnicos., validar con el grupo familiar) con el fín de blindar la información, como evidencia quedan registros fotograficos, informes, documentos firmados.</t>
  </si>
  <si>
    <t>Desconocimeinto legal y abuso de la condición privilegiada para el acceso a la información de pago de la indemnización</t>
  </si>
  <si>
    <t>La Directora territorial y el profesional de indemnización, toma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como evidencia queda planillas firmadas de entrega y registro fotografico</t>
  </si>
  <si>
    <t>Falta de herramientas tecnologicas como tomador de huella digital, huelleros requeridos con marca especial, rodillos, camara digitales para evidenciar registro fotograficos.</t>
  </si>
  <si>
    <t>CORDOBA</t>
  </si>
  <si>
    <t>Trafico de influencia por parte de los funcionarios o contratistas para que los usuarios accedan a los servicios sin realizar el debido procedimiento</t>
  </si>
  <si>
    <t>Influencia o coaccion por parte de los lideres de procesos de restitucion de tierras, reparacion colectiva, Retornos y rehubicaciones o diferentes asociaciones de derechos humanos y victimas, con el objetivo de priorizar casos sin llevar a cabo el debido proceso</t>
  </si>
  <si>
    <t>los profesionales y contratistas de la Dt Cordoba, indican los procedimientos para atención, asistencia y reparación siempre que tienen reuniones con las comunidades, donde ademas se enfatiza en la gratuidad de los tramites, dejando como evidencia actas de estas reuniones.</t>
  </si>
  <si>
    <t>Abuso de la condición privilegiada de los funcionarios para la realizaciòn de tramites a victimas sin seguir el cumplimiento del conducto regular</t>
  </si>
  <si>
    <t>El uso de su condición de Representante de Mesa de Particpación, abusan ante las demas víctimas  que sus gestiones son las reales y que crean un acceso a los programas y demas proceso dentro de la UARIV.</t>
  </si>
  <si>
    <t>ATLANTICO</t>
  </si>
  <si>
    <t>Desviación en el uso de la información por parte del enlace municipal de víctimas que cuentan con el  acceso a la herramienta VIVANTO  con el fin de obtener un beneficio propio o beneficiar a un tercero</t>
  </si>
  <si>
    <t xml:space="preserve">Desconocimiento por parte de los enlaces municipales de atención a víctimas de las consecuencias legales de hacer ofrecimientos a las víctimas  para brindar información del pago de su ayuda y/o atención humanitaria o medida de indemnización
</t>
  </si>
  <si>
    <t>El profesional de la Red Nacional de Información de la Direccion Territorial Atlántico le informa a los enlaces municipales de atención a víctimas del departamento las condiciones, compromisos, derechos y deberes adquiridos con la firma de los acuerdos de confidencialidad y el uso de la información suministrada por la herramienta VIVANTO, como evidencia quedan correo electrónicos y acuerdos de confidencialidad firmados.</t>
  </si>
  <si>
    <t xml:space="preserve">Demora en la desactivación de los usuarios de las personas que son desvinculadas </t>
  </si>
  <si>
    <t>El profesional de la red nacional de Informacion de la direccion territorial Atlantico realiza la desactivacion de usuarios de la herramienta VIVANTO de los funcionarios desvinculados de la Unidad y  los enlaces municipales de victimas enviando a la oficina de tecnologias de la informacion el formato se solicitud de inactivacion de recursos tecnologicos.</t>
  </si>
  <si>
    <t>Incumplimiento de los acuerdos de confidencialidad</t>
  </si>
  <si>
    <t>Desviación de la información por parte de Servidores de la Dirección Territorial y colaboradores para favorecer el pago de una ayuda y/o atención humanitaria y/o medida de  indemnización administrativa  con el objetivo de obtener un beneficio propio.</t>
  </si>
  <si>
    <t>Fuga de información en algún eslabón de la cadena de los pagos ( DT´s , Operador y Bancos).</t>
  </si>
  <si>
    <t>La profesional de  indemnizaciones de la Dirección Territorial Atlántico envía correo electrónico con las instrucciones a los enlaces de reparación de la Dirección Territorial Atlántico para garantizar el correcto proceso de notificaciones con base en el Manual de Ruta Integral, cada vez que se realiza un proceso de pago de indemnizaciones, ya sea por primera vez o reprogramación.</t>
  </si>
  <si>
    <t>El profesional de Red Nacional de Información de la Dirección Territorial Atlántico solicita para la creación de usuarios (Vivanto) los acuerdos de confidencialidad debidamente diligenciados a todos los Servidores que requieran el acceso a esta herramienta y la herramienta envía correo electrónico notificando el usuario y contraseña para el acceso.</t>
  </si>
  <si>
    <t>Fallas en el cumplimiento de los procedimientos y políticas establecidas por la entidad.</t>
  </si>
  <si>
    <t>Incumplimiento en los acuerdos de confidencialidad</t>
  </si>
  <si>
    <t>BOLIVAR Y SAN ANDRES</t>
  </si>
  <si>
    <t>2 Sensibilizaciones</t>
  </si>
  <si>
    <t>Enlace Planeación DT</t>
  </si>
  <si>
    <t>Desconocimiento de las consecuencias penales legales, fiscales y disciplinarias que genera.</t>
  </si>
  <si>
    <t xml:space="preserve">Se recibe dádivas de terceros, a cambio de su acceso  a los aplicativos de la Unidad  </t>
  </si>
  <si>
    <t xml:space="preserve">Efectuar una entrega ilegal  de la indemnización administrativa por parte de funcionarios o contratistas de la DT  
para favorecer a un tercero 
</t>
  </si>
  <si>
    <t xml:space="preserve"> Incumplimiento de los procedimientos para el proceso de notificación de la indemnización administrativa </t>
  </si>
  <si>
    <t xml:space="preserve">Recibir dádivas para favorecer un interés ilícito </t>
  </si>
  <si>
    <t>El enlace de indemnizaciones le entrega al profesional zonal del operador y/o a los profesionales de punto, las cartas inventariadas para su notificación por parte de los enlaces de reparación del operador. Esto lo hace por medio de oficio remisorio y/o correo electrónico.</t>
  </si>
  <si>
    <t xml:space="preserve">Que los funcionarios, contratistas y colaboradores permitan  la participación de personas no autorizadas por la DT en las jornadas de entrega de cartas de indemnización </t>
  </si>
  <si>
    <t>CAQUETÁ / HUILA</t>
  </si>
  <si>
    <t>Uso indebido de la informacion y herramientas de consulta por parte de los fucionarios o contratistas de la DT con el objetivo de obtener algun beneficio propio o beneficiar a un tercero</t>
  </si>
  <si>
    <t>Incumplimiento de acuerdos de confidencialidad</t>
  </si>
  <si>
    <t>El responsable en la DT frente a cada proceso reporta a los administradores de los aplicativos la desvinculacion de funcionarios y contratistas para realizar la respectiva desactivacion de usuario, como evidencia queda el correo y formato</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</si>
  <si>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</si>
  <si>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o contratista de la DT firma o diligencia acuerdo de confidencialidad para la asignacion de usuarios, como evidencia quedan acuerdos firmados o registros en la herramienta</t>
  </si>
  <si>
    <t>Violación a la reserva en la reserva al manejo de la información por parte de la poblacion</t>
  </si>
  <si>
    <t>Manejo inadecuado de la infor</t>
  </si>
  <si>
    <t>CAUCA</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</si>
  <si>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</si>
  <si>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</si>
  <si>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CENTRAL</t>
  </si>
  <si>
    <t xml:space="preserve">Uso indebido de la información por parte de funcionarios y colaboradores para favorecer, priorizar o agilizar trámite con el objetivo de obtener un beneficio propio. </t>
  </si>
  <si>
    <t>Desconocimiento de las consecuencias penales, legales, fiscales y disciplinarias que genera.</t>
  </si>
  <si>
    <t xml:space="preserve">En la mayoría de las charlas, talleres y eventos realizados con la población, el Director Territorial o a quién él delegue, reitera la información respecto a la gratuidad de los trámites realizados con la entidad. Como soporte de esta actividad quedan Registros fotográficos o notas SUMA o entrevistas del DIrector dependiendo el caso </t>
  </si>
  <si>
    <t>Falta de seguimiento por parte de los administradores de las herramientas informáticas para identificar y controlar uso o solicitud de trámites en horarios no laborales o no autorizados.</t>
  </si>
  <si>
    <t xml:space="preserve">En los espacios de formación con el operador reitera escalas sancionatorias por parte del operador por errores críticos en la operación lo cual incluye mal uso de los sistemas de información, lo cual se realiza a traves de memorandos físicos o correos electrónicos. </t>
  </si>
  <si>
    <t>En casos identificados con indicios de uso inadecuado de la información por parte de los funcionarios o colaboradores se solicita de inmediato al operador correspondiente hacer rastreo, reporte o trazabilidad de las actuaciones del funcionario o colaborador involucrado a través de correos electrónicos. De comprobarse que el funcionario está involucrado, el contratante o empleador (operador o Unidad para las Vícitmas) comienza el protocolo de sanciones pertinentes.</t>
  </si>
  <si>
    <t>CESAR / GUAJIRA</t>
  </si>
  <si>
    <t>falla en el complimiento de los procedimientos y políticas establecidas para la seguridad de la información.</t>
  </si>
  <si>
    <t xml:space="preserve">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</si>
  <si>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META / LLANOS ORIENTALES</t>
  </si>
  <si>
    <t>Uso indebido o inadecuado de la información por parte de contratistas y funcionarios de la Dt con el objetivo de obtener un beneficio propio.</t>
  </si>
  <si>
    <t xml:space="preserve">Uso inadecuado de la información </t>
  </si>
  <si>
    <t>El profesional de RNI de la DT solicita asignación de perfiles (asistencial o verificador) de consulta con el aval del DIrector territorial para los aplicativos teniendo en cuenta el tipo de gestión a realizar, lo que impide el uso por parte de personal no autorizado. Evidencia Formato de confidencialidad, usuario y contraseña.</t>
  </si>
  <si>
    <t>Cobro indebido a las víctimas por suministrar información</t>
  </si>
  <si>
    <t>Los usuarios de los contratistas tiene una fecha de caducidad la cual se establece de acuerdo a la duracion del contrato en el acuerdo de confidencialidad y esta fecha se ingresa al aplicativo para que este bloquee el usuario automaticamente. En caso de los funcionarios de planta la fecha de caduccidad se establece a 31 de diciembre inactiva automaticaamente, este se vuelve a activar cuando se renueve el acuerdo de confidencialidad de acuerdo al procedimiento establecido.  Evidencia:Formato  Inactivacion usuario y acuerdo de confidencialidad</t>
  </si>
  <si>
    <t xml:space="preserve">Desconocimiento de las implicaciones legales y disciplinarias del uso inadecuado de la información </t>
  </si>
  <si>
    <t>Falta de seguimiento y control a usuarios externos a la entidad con acceso a la plataforma VIVANTO y SGV</t>
  </si>
  <si>
    <t>Uso en horarios no laborales de los aplicativos por parte de los funcionarios y contratistas</t>
  </si>
  <si>
    <t xml:space="preserve">
Uso indebido de los elementos de  identificación institucional por parte de contratistas y funcionarios de la DT meta y Llanos Orientales con el objetivo de obtener un beneficio propio o a un tercero.</t>
  </si>
  <si>
    <t>Omision de procedimientos o requisitos</t>
  </si>
  <si>
    <t>Los funcionarios realizan diligenciamiento del FORMATO DE PAZ Y SALVO PARA FUNCIONARIOS Y CONTRATISTAS y lo remisión a Talento Humano en el momento de su desvinculacion como parte del procedimiento.  Evidencia: FORMATO DE PAZ Y SALVO PARA FUNCIONARIOS Y CONTRATISTAS</t>
  </si>
  <si>
    <t>Insuficiencia de controles para el manejo de elementos por parte de los funcionarios o contratistas de la DT Meta y Llanos Orientales</t>
  </si>
  <si>
    <t>En caso de que ocurra la perdida de elemento de identificaciòn institucional, el funcionario o contratista realiza la denuncia de la perdida de elementos  a su cargo. Evidencia: Denuncia perdida elementos</t>
  </si>
  <si>
    <t>Desconocimiento de las implicaciones legales y disciplinarias del uso inadecuado de elementos y de la información</t>
  </si>
  <si>
    <t>NARIÑO</t>
  </si>
  <si>
    <t xml:space="preserve">Uso inadecuado de la informacion por parte de servidores y/o terceros de la Dt con el objetivo de obtener un beneficio propio </t>
  </si>
  <si>
    <t>Las profesionales del proceso de servicio al ciudadano  recepcionan periodicamente  a traves de la coordinadora zonal del operador,    las quejas de las victimas referentes al uso inadecuado  de la informacion, para reportar  a nivel nacional al grupo antifraudes,    las evidencias seran las quejas radicadas de las victimas  y se enviaran por correo electronico.</t>
  </si>
  <si>
    <t xml:space="preserve">Falta de proceso de selección de personal por parte del operador </t>
  </si>
  <si>
    <t>Falta de control sobre las herramientas tecnologicas desde RNI</t>
  </si>
  <si>
    <t>PUTUMAYO</t>
  </si>
  <si>
    <t>inadecuado uso de la información por parte de funcionarios y colaboradores con el objetivo de obtener un beneficio propio.</t>
  </si>
  <si>
    <t xml:space="preserve">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t>
  </si>
  <si>
    <t>SANTANDER</t>
  </si>
  <si>
    <t>Fuga de información en algún eslabón de la cadena de los pagos</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</si>
  <si>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</si>
  <si>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SUCRE</t>
  </si>
  <si>
    <t>Uso indebido de la informacion de las victimas por parte de funcionarios o contratistas de la DT que brindan atención y orientación a  las victimas con el objetivo de obtener un beneficio particular o beneficiar a un tercero.</t>
  </si>
  <si>
    <t>El Articulador Territorial de la Red Nacional de Informacion, mesnualmente reportara la planilla de inactivación de usuarios cuando hay desvinculación laboral, se realiza siguiendo el procedimiento de inactivación de usuarios de la OTI y queda como evidencia el formato de inactivación.</t>
  </si>
  <si>
    <t>Abuso de la condición privilegiada para el acceso a la información en las diferentes herramientas de la unidad - Filtraciòn y mal manejo de la informacion del  RUV, de personas agenas dando resultados el delito de concusion</t>
  </si>
  <si>
    <t>La Directora Territorial estará atenta a documentar cualquier novedad relacionada con uso indebido de la información por parte de los funcionarios, y en caso de considerar necesario reportará a control interno y disciplinario para los tramites pertinentes. Queda como soporte correo electronico.</t>
  </si>
  <si>
    <t>Solicitar y recibir dadivas en los  puntos de atención para realizar los tramites que requieren las victimas en el momento de la atención.</t>
  </si>
  <si>
    <t>Falta de información por parte de los colaboradores de los puntos de información en temas de fraudes</t>
  </si>
  <si>
    <t xml:space="preserve">El profesional de la DT asignado al CRAV socializará semestralmente los temas de la campaña  "Ojo contra el fraude" a los colaboradores del operador que se encuentran en los PAV y como evidencias de la socialización queda lista de asistencia y acta.  </t>
  </si>
  <si>
    <t>Generar  correos informativos para socializar  las politicas que estan establecidas en la Entidad  para la seguridad  y el manejo de la informacion.</t>
  </si>
  <si>
    <t>Ruben Aguaqs Aguas</t>
  </si>
  <si>
    <t>Abuso del manejo de la información.</t>
  </si>
  <si>
    <t>Hurto o uso indebido de bienes que se encuentren en la Direccion Territorial.</t>
  </si>
  <si>
    <t>La asistente admisnistrativa de la Direccion Territorial a traves del proceso de Comunicaciones implementa  con formatos de control de manejo de los equipos tecnologicos.</t>
  </si>
  <si>
    <t>La Directora Territorial trimestralmente ejecuta revisión del inventario dejando como soportes lista de verificacion de inventario con el estado o novedades por cada item. En caso de perdida dejar correo de reporte a nivel nacional.</t>
  </si>
  <si>
    <t>Falta de controles periodicas al inventario</t>
  </si>
  <si>
    <t>Cobro por turnos de acceso y gestiones en el CRA por parte de personas no autorizadas con el objetivo de obtener un beneficio particular</t>
  </si>
  <si>
    <t>Desconocimiento por parte de las victimas sobre la gratiidad de los tramites.</t>
  </si>
  <si>
    <t>Las Profesionales del centro regional mensualmente realiza reuniones con la policia nacional para solicitar apoyo para evitar la venta de turnos al dia siguiente mediante vigilancia y control, Dejando como evidencia actas de reunion y seguimiento a los compromisos adquiridos.</t>
  </si>
  <si>
    <t>Desconocimiento de la poblacion de que los turnos no son limitados y que al CRAV ingresa  toda la poblacion que requiera de algun tipo de servicio.</t>
  </si>
  <si>
    <t xml:space="preserve">las profesionales del centro regional realiza mensualmente una charla para informar  a la poblacion  respecto la gratuidad de los servicios y el acceso ilimitado de la poblacion y los horarios jornada continua para la eficiencia y eficacia en la atencion asi mismo mediante carteleras informativas ubicadas estrategicamente se ubican en puntos estrategicos del CRAV con esta informacion . </t>
  </si>
  <si>
    <t>La idiosincracia  de la poblacion de pasar la noche fuera de las instalaciones del CRAV por temor a no ser atendidos .</t>
  </si>
  <si>
    <t>MAGDALENA</t>
  </si>
  <si>
    <t>Mal manejo  de la información con el propósito de obtener un beneficio económico por parte de los funcionarios de la DT  que brindan la  atención y orientación a las víctimas del conflicto.</t>
  </si>
  <si>
    <t>Falencias en  los procedimientos y políticas establecidas para la seguridad de la información.</t>
  </si>
  <si>
    <t>Falta de controles al  acceso a los diferentes sistemas  de consulta, registro y gestión que soportan la atención, asistencia y reparación de las víctimas del conflicto</t>
  </si>
  <si>
    <t>El profesional de la RNI de la DT verifica  la actualización de acuerdos de confidencialidad para la administración de la información registrada y consultada por parte de los colaboradores que realizan la atención y orientación al momento de su ingreso, como evidencia se genera el acuerdo de confidencialidad firmado</t>
  </si>
  <si>
    <t xml:space="preserve">La información de las cartas de indemnización llega primero al Banco Agrario y por ultimo al profesional de la Dt Encargado del tema. </t>
  </si>
  <si>
    <t>MAGDALENA MEDIO</t>
  </si>
  <si>
    <t>Incumplimiento del Articulo 29 de la Ley 1448 de 2011 "Las autoridades garantizarán la confidencialidad de la información suministrada por las víctimas"</t>
  </si>
  <si>
    <t>NORTE DE SANTANDER / ARAUCA</t>
  </si>
  <si>
    <t>El uso indebido del sistema de entrega de turnos para el acceso al CRAV por parte de personas no autorizadas con el objetivo de obtener un beneficio particular</t>
  </si>
  <si>
    <t>Personas que hacen filas frente al CRAV desde la noche anterior para obtener turno y luego venderlo previo a la apertura de ingreso para la atencion.</t>
  </si>
  <si>
    <t>Las Profesionales del centro regional mensualmente realizan reuniones con la policia nacional para solicitar apoyo para evitar la venta de turnos al dia siguiente mediante vigilancia y control, Dejando como evidencia actas de reunion y seguimiento a los compromisos adquiridos.</t>
  </si>
  <si>
    <t xml:space="preserve">las profesionales del centro regional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</si>
  <si>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VALLE</t>
  </si>
  <si>
    <t>Abuso de la condicion privilegiada para acceso a informacion de pago de indemnizacion</t>
  </si>
  <si>
    <t>Lider de subsistema de Gestión de la información de la Dirección Territorial Valle mensualmente actualiza formato de usuarios autorizados acceso a sistemas de información, para hacer seguimiento de que personas en territorio acceden alas diferentes platadormas, remitiendo esta información a profesional de Seguimiento, como prueba se obtiene el correo electronico con remision del formato.</t>
  </si>
  <si>
    <t>Falta de claridad de beneficiarios sobre tramites y no costo de los mismos ante la Unidad de Victimas</t>
  </si>
  <si>
    <r>
      <t>El profesional de reparacion individual de la Direccion Territorial Valle de manera mensual remite por correo electronico el procedimiento Entrega de Indemnización Administrativa
 a los enlaces de reparación en Territorio con el fin de recordar procedimiento de manejo de información. C</t>
    </r>
    <r>
      <rPr>
        <sz val="8"/>
        <rFont val="Calibri"/>
        <family val="2"/>
        <scheme val="minor"/>
      </rPr>
      <t>omo evidencia queda correo electronico con dicha remision.</t>
    </r>
  </si>
  <si>
    <t>Entrega de informacion a personal no autorizado que tiene fines fraudulentos  con beneficiarios de indemnizaciones administrativas</t>
  </si>
  <si>
    <t>MAPA DE RIESGOS DE CORRUPCIÓN -  Enero 2019</t>
  </si>
  <si>
    <t>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demàs registros que se generen. 
Adicionalmente se realizan reuniones de la DIreccion General en las Direcciones Territoriales en el marco de rendición de cuentas permanente, de esta actividad queda como evidencia informe de visita o registros fotograficos y resolución.</t>
  </si>
  <si>
    <t>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dejando como evidencia los vistos buenos en el documento</t>
  </si>
  <si>
    <t xml:space="preserve">El grupo de atención a victimas en el exterior realiza seguimiento a la ejecución de los convenios de cooperación  a través de comités dejando como evidencia actas de reunión con listas de asistencia </t>
  </si>
  <si>
    <r>
      <t xml:space="preserve">Utilización de herramientas, equipo tecnológicos o imagen institucional </t>
    </r>
    <r>
      <rPr>
        <sz val="8"/>
        <color indexed="8"/>
        <rFont val="Calibri"/>
        <family val="2"/>
      </rPr>
      <t>por parte de los funcionarios</t>
    </r>
    <r>
      <rPr>
        <sz val="8"/>
        <rFont val="Calibri"/>
        <family val="2"/>
      </rPr>
      <t xml:space="preserve"> para beneficiar a terceros</t>
    </r>
  </si>
  <si>
    <t>Carencia de un espacio seguro para la custodia de los equipos tecnológicos de comunicaciones.</t>
  </si>
  <si>
    <r>
      <t xml:space="preserve">
La Direccion Territorial a través del proceso de Comunicaciones </t>
    </r>
    <r>
      <rPr>
        <sz val="8"/>
        <rFont val="Calibri"/>
        <family val="2"/>
      </rPr>
      <t xml:space="preserve">implementa con formatos de control el manejo de los equipos tecnológicos e imagen institucional, con el apoyo del personal de seguridad. se hace revisión mensual de la implementación de los formatos.
  </t>
    </r>
  </si>
  <si>
    <t>Falta de controles periódicas tecnológicos de comunicación</t>
  </si>
  <si>
    <t>Uso indebido o inadecuado de la información  por parte de contratistas y funcionarios de la DT con el objetivo de obtener un beneficio propio</t>
  </si>
  <si>
    <t>Uso inadecuado de la información</t>
  </si>
  <si>
    <t>El profesional de la RNI solicita asignación de perfiles de consulta con el aval del Director Territorial para los aplicativos teniendo en cuenta el tipo de gestión a realizar, lo que impide el uso por parte de personal no autorizado. Evidencia reporte usuarios activos generado desde el administrador de Vivanto de la Dt Cordoba</t>
  </si>
  <si>
    <t>Cobro economico indebido a las victimas por suministrar información</t>
  </si>
  <si>
    <t xml:space="preserve">Los usuarios de los contratistas tienen una fecha de caducidad, la cual se establece de acuerdo a la duración del contrato de confidencialidad y esta se ingresa al aplicativo para que el usuario se bloquee automatcamente </t>
  </si>
  <si>
    <t>Falta de seguimiento y control  a usuarios externos a la entidad con acceso a la plataforma VIVANTO y SGV</t>
  </si>
  <si>
    <t>Desconocimiento de las implicaciones legales y disciplinarios del uso inadecuado de la información</t>
  </si>
  <si>
    <t>Uso indebido o inadecuado de la información de los aplicativos de la Unidad para las Víctimas con fines ilegales por parte de funcionarios o contratistas de la DT</t>
  </si>
  <si>
    <t>Usuarios no autorizados tienen acceso a Vivanto</t>
  </si>
  <si>
    <t xml:space="preserve">La directora territorial Bolívar y San Andrés (o el articulador territorial) firma los acuerdos de confidencialidad para que funcionarios, contratistas, colaboradores y entidades del SNARIV tengan acceso a Vivanto.  Queda como evidencia el registro de autorización de usuarios autorizados para acceso a sistemas de información y copia de acuerdos de confidencialidad. </t>
  </si>
  <si>
    <t>Realizar sensibilización sobre temas relacionados con los riesgos de corrupción</t>
  </si>
  <si>
    <t xml:space="preserve">6 meses </t>
  </si>
  <si>
    <t xml:space="preserve">En caso de haber denuncias por parte de funcionarios, contratistas, colaboradores y terceros sobre violaciones de la ley, estas son remitidas  por correo electrónico al grupo antifraude. Queda como evidencia los correos electrónicos </t>
  </si>
  <si>
    <t>No se le hace seguimiento a los cambios de los enlaces y de personeros en los municipios que le son notificados al colaborador designado de la dirección territorial</t>
  </si>
  <si>
    <r>
      <t xml:space="preserve">En caso de haber denuncias por parte de funcionarios, contratistas, colaboradores y terceros sobre violaciones de la ley, estas son remitidas  por correo electrónico al grupo antifraude. </t>
    </r>
    <r>
      <rPr>
        <sz val="8"/>
        <color rgb="FFFF0000"/>
        <rFont val="Calibri"/>
        <family val="2"/>
        <scheme val="minor"/>
      </rPr>
      <t xml:space="preserve"> </t>
    </r>
    <r>
      <rPr>
        <sz val="8"/>
        <rFont val="Calibri"/>
        <family val="2"/>
        <scheme val="minor"/>
      </rPr>
      <t>Queda como evidencia los correos electónicos</t>
    </r>
  </si>
  <si>
    <t>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las acciones necesarias para garantizar la entrega de la medida de indemnizaciones conforme a los lineamientos del enfoque diferencial. Esto lo hace por medio de oficio remisorio y/o correo electrónico.</t>
  </si>
  <si>
    <t xml:space="preserve">
Incumplimiento de los lineamientos de seguridad, manejo y confidencialidad de la información de las cartas de indemnizacion por parte de funcionarios y colaboradores con el objetivo de obtener un beneficio propio</t>
  </si>
  <si>
    <r>
      <t xml:space="preserve">El Director territorial verificá el listado de cartas disponibles para descargar frente a la base de datos en Excel publicadas en el herramienta indemniza por proceso de pagos nuevos para la DT, antes de realizar la </t>
    </r>
    <r>
      <rPr>
        <sz val="8"/>
        <rFont val="Calibri"/>
        <family val="2"/>
        <scheme val="minor"/>
      </rPr>
      <t>descarga de las cartas, para verificar que la cantidad de cartas publicadas sea igual a la cantidad de cartas remitidas en el listado de Excel.  Quedando como evidencia la base de datos en excel y el archivo PDF</t>
    </r>
    <r>
      <rPr>
        <sz val="8"/>
        <color theme="1"/>
        <rFont val="Calibri"/>
        <family val="2"/>
        <scheme val="minor"/>
      </rPr>
      <t xml:space="preserve">.  </t>
    </r>
  </si>
  <si>
    <t xml:space="preserve">El Director Territorial entregá a los enlaces de indemnizaciones, las cartas con la relación y responsabilidades suscribiendo un acta de entrega cada vez que se presente un proceso de pagos nuevos. </t>
  </si>
  <si>
    <t xml:space="preserve">Los enlaces de indemnizaciones realizá el reparto de las cartas de indemnizaciones, de notificación y las bases de datos de los procesos de notificación de pagos nuevos, mediante acta de asignación a los enlaces de reparación. En el caso que se tengan que entregar a los diferentes puntos de atención de la DT, se realizara mediante correo electrónico institucional con las respectivas cláusulas de seguridad y manejo de la información. </t>
  </si>
  <si>
    <t>No acatar las Normas de Auditoría generalmente aceptadas que conllevan a la pérdida de independencia</t>
  </si>
  <si>
    <r>
      <t xml:space="preserve">Utilización de herramientas, equipo tecnologicos o imagen instituciona </t>
    </r>
    <r>
      <rPr>
        <sz val="8"/>
        <color indexed="8"/>
        <rFont val="Calibri"/>
        <family val="2"/>
        <scheme val="minor"/>
      </rPr>
      <t>por parte de los funcionarios</t>
    </r>
    <r>
      <rPr>
        <sz val="8"/>
        <rFont val="Calibri"/>
        <family val="2"/>
        <scheme val="minor"/>
      </rPr>
      <t xml:space="preserve"> para beneficiar a terceros</t>
    </r>
  </si>
  <si>
    <t xml:space="preserve">La Direccion Territorial a travez del proceso de Comunicaciones implementa  con formatos de control de manejo de los equipos tecnologicos, en custodia del personal de seguridad. se hace revision semanal en la minuta de diario del manejo de los equipos,  </t>
  </si>
  <si>
    <t xml:space="preserve">Realizar sensibilización sobre riesgos de seguridad de la información y sobre corrupción </t>
  </si>
  <si>
    <t>2 sensibilizaciones</t>
  </si>
  <si>
    <t>Enlace SIG y comunicaciones</t>
  </si>
  <si>
    <t>Falta de controles periodicas tecnologicos de comunicación</t>
  </si>
  <si>
    <t>Realizar una socializacion anual sobre la politica antifraude, codigo disciplinario y codigo de etica a funcionarios y contratistas.</t>
  </si>
  <si>
    <t>una socializacion anual</t>
  </si>
  <si>
    <t xml:space="preserve">12 meses </t>
  </si>
  <si>
    <t xml:space="preserve">jefes de oficina </t>
  </si>
  <si>
    <t>Falta de control al acceso y salida de la información</t>
  </si>
  <si>
    <t xml:space="preserve">Socializar los temas de corrupcion que tiene implementados la unidad y la forma de evitarlos con funcionarios y colaboradores </t>
  </si>
  <si>
    <t>una reunion anual</t>
  </si>
  <si>
    <t>jefes de oficina</t>
  </si>
  <si>
    <t xml:space="preserve">una vez al año se realiza reunion con funcionarios y cntratistas con el fin de Incentivar a los servidores publicos y colaboradores en el cumplimiento del sus deberes y obligaciones todo ello en un entorno de transparencia - honestidad y sigilo. </t>
  </si>
  <si>
    <t>Director Territorial</t>
  </si>
  <si>
    <t>Realizar sensibilización al funcionario sobre el manejo transparente de información</t>
  </si>
  <si>
    <t>Jorge Mario Alzate</t>
  </si>
  <si>
    <t>Realización sensibilización al funcionario sobre el manejo transparente de información</t>
  </si>
  <si>
    <t>Conformación comité territorial para el seguimiento a la entrega de los proyectos</t>
  </si>
  <si>
    <t>1 comité</t>
  </si>
  <si>
    <t>Sensibilizaciòn de codigo etica y entendimiento de los acuerdos de confidencialidad</t>
  </si>
  <si>
    <t>1 sensibilizaciòn</t>
  </si>
  <si>
    <t>Maria del Rosario Palacio Cordoba</t>
  </si>
  <si>
    <t>Maria del Rosario Palacios Cordoba</t>
  </si>
  <si>
    <t xml:space="preserve">realizar jornada de sensibización con los fuencionarios de la DT Cordoba para evitar el trafico de influencias </t>
  </si>
  <si>
    <t xml:space="preserve">1 Jornada </t>
  </si>
  <si>
    <t>2 meses</t>
  </si>
  <si>
    <t>Manuel de los Reyes Pacheco</t>
  </si>
  <si>
    <t xml:space="preserve">El enlace de la Red Nacional de Información de la Dirección Territorial, bajo la supervisión del Director Territorial realizará seguimiento para identificar los usuarios autorizados para el acceso a Sistemas de información mediante el diligenciamiento del Formato de usuarios autorizados para el acceso a sistemas de información.
 </t>
  </si>
  <si>
    <t>1 seguimiento anual</t>
  </si>
  <si>
    <t>Cristian Arteta, Enlace Red Nacional de Informacion Dirección Territorial Atlántico</t>
  </si>
  <si>
    <t>Realizar la divulgacion de la politica de "OJO CONTRA EL FRAUDE" mediante  la realizacion de charlas de sensibilizacion y entrega de material publicitario a la poblacion victima.</t>
  </si>
  <si>
    <t>1 charla mensual</t>
  </si>
  <si>
    <t>Heidy Peñalosa, Enlace de Comunicaciones Dirección Territorial Atlántico</t>
  </si>
  <si>
    <t xml:space="preserve">Brindar Ayuda Humanitaria en especie a personas que no cumplan con  los requisitos de entrega por parte de funcionarios o contratistas de la DT  para obtener un beneficio particular </t>
  </si>
  <si>
    <t>Falla en la ejecución del procedimiento establecido para la entrega de atencion humanitaria.</t>
  </si>
  <si>
    <t xml:space="preserve">El profesional de prevención y emergencias revisa y coordina los procesos de entrega de ayudas humanitarias en especie, en caso de evidenciarse alguna situación que genere dudas sobre la legalidad del procedimiento, se suspende la entrega hasta que se verifique el cumplimiento de todos los requisitos para la entrega. Lo anterior queda registrado en un informe con sus evidencias </t>
  </si>
  <si>
    <t>Realizar sensibilización sobre temas relacionados con corrupción y riesgos de corrupción</t>
  </si>
  <si>
    <t>15 de julio 2018</t>
  </si>
  <si>
    <t xml:space="preserve">En caso de haber denuncias por parte de funcionarios, contratistas, colaboradores y terceros sobre violaciones de la ley, estas son remitidas  por correo electrónico al grupo antifraude y se le hacen seguimiento por parte de la DT por correo electrónico y/o oficios internos. </t>
  </si>
  <si>
    <t xml:space="preserve">Uso indebido o inadecuado de la información de los aplicativos de la Unidad para las Víctimas con fines ilegales por parte de funcionarios o contratistas de la DT </t>
  </si>
  <si>
    <t xml:space="preserve">Usuarios no autorizados tienen acceso a Vivanto; SIGO y otras plataformas con supervisión de la dirección territorial </t>
  </si>
  <si>
    <t xml:space="preserve">La directora territorial Bolívar y San Andrés hace revisión previa y firma los acuerdos de confidencialidad y/o envía comunicaciones de autorización para que funcionarios, contratistas, colaboradores y entidades del SNARIV.  Queda como evidencia el registro de autorización de usuarios autorizados para acceso a sistemas de información </t>
  </si>
  <si>
    <t>No se le hace seguimiento a los cambios de los enlaces y de personeros en los municipios</t>
  </si>
  <si>
    <t>La profesional de la RNI efectúa revisión del estado acceso y uso de las plataforma Vivanto por parte de los sujetos autorizados, lo hacen de forma mensual. En caso de hallar inconsistencias en la designación del personal, en los acuerdos de confidencialidad o en el uso de las herramientas, los funcionarios de la dirección territorial suspenderán el acceso a Vivanto  y/o le solicitarán al área del nivel nacional que corresponda la restricción de las otras plataformas para estos individuos. Queda como evidencia el registro de autorización de usuarios autorizados para acceso a sistemas de información y registro de estado de usuario de Vivanto</t>
  </si>
  <si>
    <t>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Millenium las acciones necesarias para garantizar la entrega de la medida de indemnizaciones conforme a los lineamientos del enfoque diferencial. Esto lo hace por medio de oficio remisorio y/o correo electrónico.</t>
  </si>
  <si>
    <t>Realizar sensibilizacion sobre el corrupción y sus consecuencias</t>
  </si>
  <si>
    <t>Enlace SIG</t>
  </si>
  <si>
    <t>Con el lider de Gestion Interinstitucional y de planeacion se hara el seguimiento mediante la elaboracion de un instrumento de seguimiento (lista de chequeo) para verificar el cumplimiento de la inversion acorde a los rubros financieros programados segun su destinacion. Se hara informe acompanado del instrumento a elaboras</t>
  </si>
  <si>
    <t>1 reunion por mes</t>
  </si>
  <si>
    <t xml:space="preserve">3 meses </t>
  </si>
  <si>
    <t>MAURICIO PEREZ MENECES</t>
  </si>
  <si>
    <t>Reiterar en las reuniones de equipo de las diferentes sedes de la DT la información respecto a la gratuidad de los trámites realizados con la entidad con el fin de que los funcionarios, contratistas y colaboradores transmitan el mensaje en los diferentes espacios en los que intervengan y se reconozcan las graves implicaciones que tiene un servidor público al involucrarse en casos de corrupción</t>
  </si>
  <si>
    <t>1 reunión bimensual</t>
  </si>
  <si>
    <t>Jorge Orlando Sanchez Zambrano
Director Territorial Central</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</si>
  <si>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</si>
  <si>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 xml:space="preserve">2 emisiones en medios de comunicación </t>
  </si>
  <si>
    <t>Realizar capacitacion a los usuarios autorizados para el acceso a Sistemas de información sobre el adecuado menejo de las herramientas tecnologicas y sus responsabilidades frente a su uso.</t>
  </si>
  <si>
    <t>Miguel Montenegro Gonzalez</t>
  </si>
  <si>
    <t>Socializar a los funcionarios de la DT Meta y Llanos Orientales sobre las consecuencias frente a estas  irregularidades y las medidas que la Unidad pueda tomar al respecto.</t>
  </si>
  <si>
    <t xml:space="preserve">1 socializacion </t>
  </si>
  <si>
    <t>3 Meses</t>
  </si>
  <si>
    <t>Carlos Arturo Pardo</t>
  </si>
  <si>
    <t>Realizar la sensibilizaciones sobre el tema de la corrupción y riesgos de corrupción</t>
  </si>
  <si>
    <t xml:space="preserve">1 vez cada 6 meses </t>
  </si>
  <si>
    <t>Flor Bibiana Montero  y Lady Urbina</t>
  </si>
  <si>
    <t>Realizar informe mensual sobre el estado y actualización de los usuarios a sistemas de información</t>
  </si>
  <si>
    <t>Un informe por mes.</t>
  </si>
  <si>
    <t>Jose Nel Carabali
Registro y RNI</t>
  </si>
  <si>
    <t xml:space="preserve">Se incluira un control mediante el cual  profesional de indemnizaciones al momento de realizar la asignación mediante correo electronico suprimira información de la base de destinatarios como el valor del giro, los porcentajes de indemnización, entre otras, para proteger una posible fuga de información. </t>
  </si>
  <si>
    <t>profesional de indemnizaciones territorial</t>
  </si>
  <si>
    <t>El Articulador Territorial RNI y  y la profesional de Municipios, cada vez que se presente una nueva solicitud de acceso a las herramientas, verificaran las solicitudes a fin de solicitar las resticciones de horarios según la jornada laboral, dejando como constancia el formato de aceptación de compromiso de confidencialidad.</t>
  </si>
  <si>
    <t>Por demanda, siempre que se presente una solicitud de acceso a las herramientas de la UARIV.</t>
  </si>
  <si>
    <t>Implementar bitacora de entrada y salida la cual maneja el personal de seguridad, la cual debe ser diligenciada cada vez que entra y sale un bien de sede.</t>
  </si>
  <si>
    <t>Por demanda, siempre se se retire o ingrese un bien de la DT.</t>
  </si>
  <si>
    <t>Tania Paternina - Asistente administrativo</t>
  </si>
  <si>
    <t>los(as) profesionales del centro regional realizaran mensualmente una charla para informar a la poblacion respecto al acceso ilimitado de la poblacion y los horarios jornada continua para la eficiencia y eficacia en la atencion.</t>
  </si>
  <si>
    <t>Ruben Aguas Aguas</t>
  </si>
  <si>
    <t>Identificar usuarios autorizados para el acceso a Sistemas de información y envio a la OTI</t>
  </si>
  <si>
    <t>4 reportes
Septiembre-Octubre, Noviembre, Diciembre</t>
  </si>
  <si>
    <t>Adalberto Quintero profesional SIG</t>
  </si>
  <si>
    <t>Solicitar por medio de correo electronico  y formato,  la desactivación del acceso a los sistemas de informacion a los funcionarios y contratistas que se  desvinculen</t>
  </si>
  <si>
    <t>1 solicitud mensual</t>
  </si>
  <si>
    <t>Carlos Ortiz
Director Territorial</t>
  </si>
  <si>
    <t>Realizar la solicitud al NN que la informacion de las cartas de indemnización no llegue primero al banco encargado del pago de las cartas de indemnización de las víctimas, para evitar fuga de información y asi poder disminuir la actividad delictitiva de los tramitadores.</t>
  </si>
  <si>
    <t xml:space="preserve">Se remiten los procesos de notificación de ubicación de giros de indemnizaciones con las respectivas observaciones "con el fin de proteger el derecho a la intimidad y seguridad de las víctimas" para que sean tenidas en cuenta por Enlaces y Orientadores. </t>
  </si>
  <si>
    <t>Realizar un informe bimensual donde se reporte seguimiento a través de llamadas telefónicas a un porcentaje de destinatarios de la indemnización posterior a la notificación a fin de verificar el proceso de entrega y su transparencia.</t>
  </si>
  <si>
    <t>En cada proceso de entrega y notificación de cartas, 5 % del total entregado</t>
  </si>
  <si>
    <t>Amparo Chicue Cristancho
Katalina Andrea Lora Barrios</t>
  </si>
  <si>
    <t>Se realiza los acuerdos de confidencialidad requeridos para el manejo de las herramienta (MAARIV, INDEMNIZA, VIVANTO, SGV) y se envian al nivel nacional a través de correos electronicos.</t>
  </si>
  <si>
    <t xml:space="preserve">Uso indebido de los Productos destinados para proyectos de prevención e inmediatez en beneficio de un interés particular o de otro tipo de contingencias diferentes a las establecidas en la línea de intervención por parte de las entidades territoriales.  </t>
  </si>
  <si>
    <t xml:space="preserve">
Falta de control y monitoreo por parte de la Dirección Territorial en el marco de los Comités Territoriales de Justicia Transicional CTJT.   
</t>
  </si>
  <si>
    <t xml:space="preserve">El enlace de prevención de hechos victimizantes de la Dirección Territorial Magdalena Medio realiza entrega de los proyectos de prevención y atención inmediata (materiales y/o dotación mobiliarias)cada vez que exista la oferta de la SPAE y se entrega mediante acta al ente territorial y las comunidades beneficiadas en presencia de las autoridades municipales designadas ( alcalde entre otros); además se realiza un informe final en articulación con el ente territorial  de disposición y culminación del proyecto.   </t>
  </si>
  <si>
    <t xml:space="preserve">Durante el periodo de ejecucion del proyecto o desarrollo de la entega de la dotacion mobiliaria se solicitara informes de seguimiento  parcial de ejecicio y final de culminacion de la obra </t>
  </si>
  <si>
    <t>2 informes</t>
  </si>
  <si>
    <t>31/07/2018
Siempre que se ejecuten Proyectos de Prevención</t>
  </si>
  <si>
    <t>Carlos Arturo Hernández Renhals</t>
  </si>
  <si>
    <t xml:space="preserve">Desconocimiento  de las ordenes constitucionales y las líneas de intervención según lineamientos de la a Subdirección de prevención y atención de emergencias SPAE </t>
  </si>
  <si>
    <t xml:space="preserve">las profesionales del centro regional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t>
  </si>
  <si>
    <t>Luis Saniel Peñaranda</t>
  </si>
  <si>
    <r>
      <t xml:space="preserve">La profesional de comunicaciones de la Direccion Territorial Valle </t>
    </r>
    <r>
      <rPr>
        <sz val="8"/>
        <rFont val="Calibri"/>
        <family val="2"/>
        <scheme val="minor"/>
      </rPr>
      <t>en el marco  de la</t>
    </r>
    <r>
      <rPr>
        <sz val="8"/>
        <color rgb="FFFF0000"/>
        <rFont val="Calibri"/>
        <family val="2"/>
        <scheme val="minor"/>
      </rPr>
      <t xml:space="preserve"> </t>
    </r>
    <r>
      <rPr>
        <sz val="8"/>
        <color theme="1"/>
        <rFont val="Calibri"/>
        <family val="2"/>
        <scheme val="minor"/>
      </rPr>
      <t>estrategia de ojo al fraude, realizará actividades de manera bimensual en los diferentes puntos de atencion, tanto con funcionarios como con  poblacion a atender. como evidencia queda lista de asistencia y registro fotografico</t>
    </r>
  </si>
  <si>
    <t>1 bimensual</t>
  </si>
  <si>
    <t>Fabiola Perdomo Estrada 
Director Territorial</t>
  </si>
  <si>
    <t>3 jornadas</t>
  </si>
  <si>
    <t>1 de febrero de 2019</t>
  </si>
  <si>
    <t xml:space="preserve">11 meses </t>
  </si>
  <si>
    <t>Coordinador Grupo Control Interno Disciplinario</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</si>
  <si>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</si>
  <si>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2 veces en el año</t>
  </si>
  <si>
    <t>10 meses</t>
  </si>
  <si>
    <t>Evitar</t>
  </si>
  <si>
    <t xml:space="preserve">Se van a realizar sensibilizaciones sobre temas de corrupción </t>
  </si>
  <si>
    <t>1 semestral</t>
  </si>
  <si>
    <t>12 meses</t>
  </si>
  <si>
    <t>Richard Alejandro Espitia Sanchez</t>
  </si>
  <si>
    <t>9 meses</t>
  </si>
  <si>
    <t xml:space="preserve">realizar jornada de sensibización con los funcionarios de la DT Cordoba para evitar el trafico de influencias </t>
  </si>
  <si>
    <t>Socializar la Campaña Ojo Contra el Fraude  a enlaces municipales de los entes territoriales</t>
  </si>
  <si>
    <t>1 Socializacion</t>
  </si>
  <si>
    <t>Profesional Comunicaciones</t>
  </si>
  <si>
    <t>EVIDENCIAS</t>
  </si>
  <si>
    <t>X</t>
  </si>
  <si>
    <r>
      <rPr>
        <b/>
        <sz val="12"/>
        <color theme="1"/>
        <rFont val="Arial"/>
        <family val="2"/>
      </rPr>
      <t>Observación:</t>
    </r>
    <r>
      <rPr>
        <sz val="12"/>
        <color theme="1"/>
        <rFont val="Arial"/>
        <family val="2"/>
      </rPr>
      <t xml:space="preserve"> En cumplimiento con lo establecido en la Ley 1474 de 2011, el Decreto 124 de 2016 y la "Guía para la Gestión del Riesgo de Corrupción 2015 de la  Presidencia de la República – DAFP", la Oficina de Control Interno debe realizar el seguimiento al Mapa de Riegos de Corrupción para la vigencia 2019 del primer cuatrimestre.  
En cumplimiento de este deber legal, la Oficina de Control Interno accede a la página web institucional, donde debe estar publicado el mapa de riesgos de corrupción 2019, según lo dispuesto en la Ley 1474 de 2011.  La verificación se realiza los días 6 al 10 y 13 de mayo de 2019. En la página web institucional se evidencia la publicación del mapa de riesgos para la anualidad 2019 pero al compararlo con la anualidad 2018 no se observaron cambios en sus controles y en su zona de riesgos, la cual el mapa 2018 fue objeto de seguimiento por parte de la Oficina de Control Interno en enero de la presente vigencia.  Igualmente no se evidencia la materialización de estos riesgos durante el periodo examinado ni se tiene noticia de que ellos se hayan siniestrado en el periodo.
Por lo anterior, la Oficina de Control Interno recomienda a los responsables de los procesos, que dentro de la actual jornada de revisión metodológica de riesgos (que se adelanta conjuntamente con la Oficina Asesora de Planeación), se evalúen los riesgos y las acciones de control asociadas para fortalecer los mecanismos de prevención, investigación y sanción a los actos de corrupción.</t>
    </r>
  </si>
  <si>
    <r>
      <t>Fecha:</t>
    </r>
    <r>
      <rPr>
        <sz val="12"/>
        <color theme="1"/>
        <rFont val="Arial"/>
        <family val="2"/>
      </rPr>
      <t xml:space="preserve"> Mayo 13 de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</si>
</sst>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theme="1"/>
      <name val="Calibri"/>
      <family val="2"/>
      <scheme val="minor"/>
    </font>
    <font>
      <sz val="11"/>
      <color rgb="FF000000"/>
      <name val="Calibri"/>
      <family val="2"/>
    </font>
    <font>
      <b/>
      <sz val="9"/>
      <color rgb="FF000000"/>
      <name val="Century Gothic"/>
      <family val="2"/>
    </font>
    <font>
      <sz val="9"/>
      <color rgb="FF000000"/>
      <name val="Century Gothic"/>
      <family val="2"/>
    </font>
    <font>
      <sz val="8"/>
      <color theme="1"/>
      <name val="Calibri"/>
      <family val="2"/>
      <scheme val="minor"/>
    </font>
    <font>
      <b/>
      <sz val="8"/>
      <color theme="1"/>
      <name val="Calibri"/>
      <family val="2"/>
      <scheme val="minor"/>
    </font>
    <font>
      <sz val="8"/>
      <name val="Calibri"/>
      <family val="2"/>
      <scheme val="minor"/>
    </font>
    <font>
      <sz val="8"/>
      <color theme="1"/>
      <name val="Calibri"/>
      <family val="2"/>
    </font>
    <font>
      <sz val="8"/>
      <color rgb="FFFF0000"/>
      <name val="Calibri"/>
      <family val="2"/>
      <scheme val="minor"/>
    </font>
    <font>
      <sz val="8"/>
      <color rgb="FF000000"/>
      <name val="Calibri"/>
      <family val="2"/>
      <scheme val="minor"/>
    </font>
    <font>
      <strike/>
      <sz val="8"/>
      <name val="Calibri"/>
      <family val="2"/>
      <scheme val="minor"/>
    </font>
    <font>
      <b/>
      <sz val="9"/>
      <color indexed="81"/>
      <name val="Tahoma"/>
      <family val="2"/>
    </font>
    <font>
      <sz val="9"/>
      <color indexed="81"/>
      <name val="Tahoma"/>
      <family val="2"/>
    </font>
    <font>
      <sz val="8"/>
      <color indexed="8"/>
      <name val="Calibri"/>
      <family val="2"/>
    </font>
    <font>
      <sz val="8"/>
      <name val="Calibri"/>
      <family val="2"/>
    </font>
    <font>
      <sz val="10"/>
      <color theme="1"/>
      <name val="Calibri"/>
      <family val="2"/>
      <scheme val="minor"/>
    </font>
    <font>
      <sz val="10"/>
      <name val="Calibri"/>
      <family val="2"/>
      <scheme val="minor"/>
    </font>
    <font>
      <sz val="11"/>
      <color theme="1"/>
      <name val="Calibri"/>
      <family val="2"/>
      <scheme val="minor"/>
    </font>
    <font>
      <strike/>
      <sz val="8"/>
      <color rgb="FFFF0000"/>
      <name val="Calibri"/>
      <family val="2"/>
      <scheme val="minor"/>
    </font>
    <font>
      <sz val="8"/>
      <color indexed="8"/>
      <name val="Calibri"/>
      <family val="2"/>
      <scheme val="minor"/>
    </font>
    <font>
      <sz val="10"/>
      <color rgb="FFFF0000"/>
      <name val="Calibri"/>
      <family val="2"/>
      <scheme val="minor"/>
    </font>
    <font>
      <sz val="12"/>
      <color theme="1"/>
      <name val="Arial"/>
      <family val="2"/>
    </font>
    <font>
      <b/>
      <sz val="12"/>
      <color theme="1"/>
      <name val="Arial"/>
      <family val="2"/>
    </font>
  </fonts>
  <fills count="16">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D9D9D9"/>
        <bgColor indexed="64"/>
      </patternFill>
    </fill>
    <fill>
      <patternFill patternType="solid">
        <fgColor rgb="FFFFB9B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9B7FB"/>
        <bgColor indexed="64"/>
      </patternFill>
    </fill>
    <fill>
      <patternFill patternType="solid">
        <fgColor rgb="FFFFCC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99107"/>
        <bgColor indexed="64"/>
      </patternFill>
    </fill>
    <fill>
      <patternFill patternType="solid">
        <fgColor rgb="FFFF0000"/>
        <bgColor indexed="64"/>
      </patternFill>
    </fill>
    <fill>
      <patternFill patternType="solid">
        <fgColor theme="4"/>
        <bgColor indexed="64"/>
      </patternFill>
    </fill>
  </fills>
  <borders count="26">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7" fillId="0" borderId="0" applyFont="0" applyFill="0" applyBorder="0" applyAlignment="0" applyProtection="0"/>
  </cellStyleXfs>
  <cellXfs count="352">
    <xf numFmtId="0" fontId="0" fillId="0" borderId="0" xfId="0"/>
    <xf numFmtId="0" fontId="3"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Fill="1" applyBorder="1" applyAlignment="1">
      <alignment vertical="center"/>
    </xf>
    <xf numFmtId="0" fontId="1" fillId="0" borderId="5" xfId="0" applyFont="1" applyBorder="1" applyAlignment="1">
      <alignment horizontal="center" vertical="center"/>
    </xf>
    <xf numFmtId="0" fontId="4" fillId="0" borderId="12" xfId="0" applyFont="1" applyBorder="1" applyAlignment="1" applyProtection="1">
      <alignment vertical="center"/>
      <protection locked="0"/>
    </xf>
    <xf numFmtId="0" fontId="4" fillId="0" borderId="13" xfId="0" applyFont="1" applyBorder="1" applyAlignment="1" applyProtection="1">
      <protection locked="0"/>
    </xf>
    <xf numFmtId="0" fontId="4" fillId="0" borderId="0" xfId="0" applyFont="1"/>
    <xf numFmtId="0" fontId="4" fillId="0" borderId="15" xfId="0" applyFont="1" applyBorder="1" applyAlignment="1" applyProtection="1">
      <alignment vertical="center"/>
      <protection locked="0"/>
    </xf>
    <xf numFmtId="0" fontId="4" fillId="0" borderId="0" xfId="0" applyFont="1" applyBorder="1" applyAlignment="1" applyProtection="1">
      <protection locked="0"/>
    </xf>
    <xf numFmtId="0" fontId="4" fillId="0" borderId="17" xfId="0" applyFont="1" applyBorder="1" applyAlignment="1" applyProtection="1">
      <alignment vertical="center"/>
      <protection locked="0"/>
    </xf>
    <xf numFmtId="0" fontId="4" fillId="0" borderId="18" xfId="0" applyFont="1" applyBorder="1" applyAlignment="1" applyProtection="1">
      <protection locked="0"/>
    </xf>
    <xf numFmtId="0" fontId="4" fillId="0" borderId="0" xfId="0" applyFont="1" applyAlignment="1">
      <alignment horizontal="center" vertical="center"/>
    </xf>
    <xf numFmtId="0" fontId="5" fillId="5" borderId="3"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6" borderId="3" xfId="0" applyFont="1" applyFill="1" applyBorder="1" applyAlignment="1">
      <alignment horizontal="center" vertical="center" textRotation="90"/>
    </xf>
    <xf numFmtId="0" fontId="5" fillId="7" borderId="3"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7" borderId="3" xfId="0" applyFont="1" applyFill="1" applyBorder="1" applyAlignment="1">
      <alignment horizontal="center" vertical="center" textRotation="90"/>
    </xf>
    <xf numFmtId="0" fontId="5" fillId="8" borderId="3" xfId="0" applyFont="1" applyFill="1" applyBorder="1" applyAlignment="1">
      <alignment horizontal="center" vertical="center" textRotation="90"/>
    </xf>
    <xf numFmtId="0" fontId="5" fillId="9" borderId="3" xfId="0" applyFont="1" applyFill="1" applyBorder="1" applyAlignment="1">
      <alignment horizontal="center" vertical="center" wrapText="1"/>
    </xf>
    <xf numFmtId="0" fontId="5" fillId="9" borderId="3" xfId="0" applyFont="1" applyFill="1" applyBorder="1" applyAlignment="1">
      <alignment horizontal="center" vertical="center"/>
    </xf>
    <xf numFmtId="0" fontId="5" fillId="10" borderId="3" xfId="0" applyFont="1" applyFill="1" applyBorder="1" applyAlignment="1" applyProtection="1">
      <alignment horizontal="center" vertical="center" textRotation="90"/>
    </xf>
    <xf numFmtId="0" fontId="4" fillId="0" borderId="21" xfId="0" applyFont="1" applyFill="1" applyBorder="1" applyAlignment="1" applyProtection="1">
      <alignment horizontal="left" vertical="center" wrapText="1"/>
      <protection locked="0"/>
    </xf>
    <xf numFmtId="0" fontId="4" fillId="0" borderId="20" xfId="0" applyFont="1" applyBorder="1" applyAlignment="1" applyProtection="1">
      <alignment horizontal="left" vertical="center"/>
      <protection locked="0"/>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hidden="1"/>
    </xf>
    <xf numFmtId="0" fontId="4" fillId="0" borderId="3" xfId="0" applyFont="1" applyBorder="1" applyAlignment="1" applyProtection="1">
      <alignment horizontal="left" vertical="center" wrapText="1"/>
    </xf>
    <xf numFmtId="0" fontId="6" fillId="0" borderId="3" xfId="0" applyFont="1" applyBorder="1" applyAlignment="1" applyProtection="1">
      <alignment horizontal="left" vertical="center" wrapText="1"/>
      <protection locked="0"/>
    </xf>
    <xf numFmtId="14" fontId="4" fillId="0" borderId="3" xfId="0" applyNumberFormat="1" applyFont="1" applyBorder="1" applyAlignment="1" applyProtection="1">
      <alignment horizontal="left" vertical="center" wrapText="1"/>
      <protection locked="0"/>
    </xf>
    <xf numFmtId="0" fontId="4" fillId="0" borderId="3" xfId="0" applyFont="1" applyBorder="1" applyAlignment="1" applyProtection="1">
      <alignment horizontal="left" vertical="center"/>
      <protection locked="0"/>
    </xf>
    <xf numFmtId="0" fontId="7" fillId="0" borderId="0" xfId="0" applyFont="1" applyAlignment="1">
      <alignment horizontal="left" vertical="center"/>
    </xf>
    <xf numFmtId="0" fontId="4" fillId="0" borderId="22" xfId="0" applyFont="1" applyBorder="1" applyAlignment="1" applyProtection="1">
      <alignment horizontal="left" vertical="center"/>
      <protection locked="0"/>
    </xf>
    <xf numFmtId="0" fontId="6" fillId="0" borderId="3" xfId="0" applyFont="1" applyBorder="1" applyAlignment="1" applyProtection="1">
      <alignment horizontal="left" vertical="center" wrapText="1"/>
      <protection locked="0" hidden="1"/>
    </xf>
    <xf numFmtId="0" fontId="4" fillId="0" borderId="3" xfId="0" applyFont="1" applyBorder="1" applyAlignment="1" applyProtection="1">
      <alignment horizontal="left" vertical="center" wrapText="1"/>
    </xf>
    <xf numFmtId="0" fontId="4" fillId="0" borderId="21" xfId="0" applyFont="1" applyFill="1" applyBorder="1" applyAlignment="1" applyProtection="1">
      <alignment horizontal="left" vertical="center" wrapText="1"/>
      <protection locked="0" hidden="1"/>
    </xf>
    <xf numFmtId="0" fontId="4" fillId="0" borderId="20" xfId="0" applyFont="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4" fontId="6" fillId="0" borderId="3" xfId="0" applyNumberFormat="1"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9" fillId="0" borderId="3" xfId="0" applyFont="1" applyBorder="1" applyAlignment="1">
      <alignment horizontal="left" vertical="center" wrapText="1"/>
    </xf>
    <xf numFmtId="0" fontId="4" fillId="0" borderId="21" xfId="0" applyFont="1" applyBorder="1" applyAlignment="1" applyProtection="1">
      <alignment horizontal="left" vertical="center" wrapText="1"/>
      <protection locked="0" hidden="1"/>
    </xf>
    <xf numFmtId="0" fontId="4" fillId="0" borderId="23" xfId="0" applyFont="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hidden="1"/>
    </xf>
    <xf numFmtId="0" fontId="4" fillId="0" borderId="3" xfId="0" applyFont="1" applyFill="1" applyBorder="1" applyAlignment="1" applyProtection="1">
      <alignment horizontal="left" vertical="center" wrapText="1"/>
      <protection locked="0" hidden="1"/>
    </xf>
    <xf numFmtId="0" fontId="4" fillId="0" borderId="3" xfId="0" applyFont="1" applyFill="1" applyBorder="1" applyAlignment="1" applyProtection="1">
      <alignment horizontal="left" vertical="center" wrapText="1"/>
      <protection locked="0"/>
    </xf>
    <xf numFmtId="14" fontId="6" fillId="0" borderId="3" xfId="0" applyNumberFormat="1"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wrapText="1"/>
    </xf>
    <xf numFmtId="0" fontId="6" fillId="0" borderId="3" xfId="0" applyFont="1" applyBorder="1" applyAlignment="1">
      <alignment horizontal="left" vertical="center" wrapText="1"/>
    </xf>
    <xf numFmtId="0" fontId="6"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xf>
    <xf numFmtId="0" fontId="4" fillId="0" borderId="3" xfId="0" applyFont="1" applyBorder="1" applyAlignment="1">
      <alignment horizontal="left" vertical="center"/>
    </xf>
    <xf numFmtId="0" fontId="6" fillId="3" borderId="3" xfId="0" applyFont="1" applyFill="1" applyBorder="1" applyAlignment="1" applyProtection="1">
      <alignment horizontal="left" vertical="center" wrapText="1"/>
      <protection locked="0" hidden="1"/>
    </xf>
    <xf numFmtId="14" fontId="4" fillId="3" borderId="3" xfId="0" applyNumberFormat="1"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9" fillId="0" borderId="3" xfId="0" applyFont="1" applyBorder="1" applyAlignment="1">
      <alignment horizontal="left" vertical="center"/>
    </xf>
    <xf numFmtId="0" fontId="4" fillId="0" borderId="3" xfId="0" applyFont="1" applyFill="1" applyBorder="1" applyAlignment="1">
      <alignment horizontal="left" vertical="center" wrapText="1"/>
    </xf>
    <xf numFmtId="9" fontId="4" fillId="3" borderId="3" xfId="0" applyNumberFormat="1" applyFont="1" applyFill="1" applyBorder="1" applyAlignment="1" applyProtection="1">
      <alignment horizontal="left" vertical="center" wrapText="1"/>
      <protection locked="0"/>
    </xf>
    <xf numFmtId="0" fontId="4" fillId="0" borderId="3" xfId="0" applyFont="1" applyBorder="1" applyAlignment="1">
      <alignment horizontal="left" vertical="center" wrapText="1"/>
    </xf>
    <xf numFmtId="14" fontId="4" fillId="0" borderId="3" xfId="0" applyNumberFormat="1" applyFont="1" applyBorder="1" applyAlignment="1">
      <alignment horizontal="left" vertical="center"/>
    </xf>
    <xf numFmtId="0" fontId="6" fillId="0" borderId="3" xfId="0" applyFont="1" applyFill="1" applyBorder="1" applyAlignment="1" applyProtection="1">
      <alignment horizontal="left" vertical="center" wrapText="1"/>
      <protection locked="0" hidden="1"/>
    </xf>
    <xf numFmtId="0" fontId="4" fillId="0" borderId="3" xfId="0" applyFont="1" applyFill="1" applyBorder="1" applyAlignment="1" applyProtection="1">
      <alignment horizontal="left" vertical="center" wrapText="1"/>
      <protection locked="0" hidden="1"/>
    </xf>
    <xf numFmtId="14" fontId="4" fillId="0" borderId="3" xfId="0" applyNumberFormat="1" applyFont="1" applyFill="1" applyBorder="1" applyAlignment="1" applyProtection="1">
      <alignment horizontal="left" vertical="center" wrapText="1"/>
      <protection locked="0" hidden="1"/>
    </xf>
    <xf numFmtId="14" fontId="6" fillId="0" borderId="3" xfId="0" applyNumberFormat="1" applyFont="1" applyBorder="1" applyAlignment="1" applyProtection="1">
      <alignment horizontal="left" vertical="center" wrapText="1"/>
      <protection locked="0" hidden="1"/>
    </xf>
    <xf numFmtId="14" fontId="4" fillId="0" borderId="3" xfId="0" applyNumberFormat="1" applyFont="1" applyFill="1" applyBorder="1" applyAlignment="1" applyProtection="1">
      <alignment horizontal="left" vertical="center" wrapText="1"/>
      <protection locked="0"/>
    </xf>
    <xf numFmtId="49" fontId="6" fillId="0" borderId="3" xfId="0" applyNumberFormat="1" applyFont="1" applyFill="1" applyBorder="1" applyAlignment="1" applyProtection="1">
      <alignment horizontal="left" vertical="center" wrapText="1"/>
      <protection locked="0" hidden="1"/>
    </xf>
    <xf numFmtId="14" fontId="6" fillId="0" borderId="3" xfId="0" applyNumberFormat="1" applyFont="1" applyFill="1" applyBorder="1" applyAlignment="1" applyProtection="1">
      <alignment horizontal="left" vertical="center" wrapText="1"/>
      <protection locked="0" hidden="1"/>
    </xf>
    <xf numFmtId="164" fontId="6" fillId="0" borderId="3" xfId="0" applyNumberFormat="1" applyFont="1" applyFill="1" applyBorder="1" applyAlignment="1" applyProtection="1">
      <alignment horizontal="left" vertical="center" wrapText="1"/>
      <protection locked="0" hidden="1"/>
    </xf>
    <xf numFmtId="0" fontId="6" fillId="3" borderId="3" xfId="0" applyFont="1" applyFill="1" applyBorder="1" applyAlignment="1" applyProtection="1">
      <alignment horizontal="left" vertical="center" wrapText="1"/>
      <protection locked="0" hidden="1"/>
    </xf>
    <xf numFmtId="0" fontId="6" fillId="0" borderId="3" xfId="0" applyFont="1" applyBorder="1" applyAlignment="1" applyProtection="1">
      <alignment horizontal="left" vertical="center" wrapText="1"/>
      <protection locked="0"/>
    </xf>
    <xf numFmtId="0" fontId="0" fillId="0" borderId="0" xfId="0" applyAlignment="1">
      <alignment horizontal="left" vertical="center"/>
    </xf>
    <xf numFmtId="0" fontId="6" fillId="0" borderId="3" xfId="0" applyFont="1" applyBorder="1" applyAlignment="1" applyProtection="1">
      <alignment horizontal="left" vertical="center" wrapText="1"/>
      <protection locked="0" hidden="1"/>
    </xf>
    <xf numFmtId="0" fontId="6" fillId="3"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hidden="1"/>
    </xf>
    <xf numFmtId="0" fontId="4" fillId="0" borderId="3" xfId="0" applyFont="1" applyFill="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4" fillId="0" borderId="3" xfId="0" applyFont="1" applyBorder="1" applyAlignment="1" applyProtection="1">
      <alignment horizontal="left" vertical="center"/>
    </xf>
    <xf numFmtId="0" fontId="4" fillId="0" borderId="3" xfId="0" applyFont="1" applyBorder="1" applyAlignment="1" applyProtection="1">
      <alignment horizontal="left" vertical="center" wrapText="1"/>
      <protection hidden="1"/>
    </xf>
    <xf numFmtId="0" fontId="4" fillId="3"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6" fillId="0" borderId="3" xfId="0" applyFont="1" applyBorder="1" applyAlignment="1" applyProtection="1">
      <alignment horizontal="left" vertical="center"/>
      <protection locked="0"/>
    </xf>
    <xf numFmtId="0" fontId="0" fillId="0" borderId="0" xfId="0" applyAlignment="1">
      <alignment vertical="center"/>
    </xf>
    <xf numFmtId="0" fontId="0" fillId="0" borderId="0" xfId="0" applyAlignment="1">
      <alignment wrapText="1"/>
    </xf>
    <xf numFmtId="0" fontId="4" fillId="0" borderId="21" xfId="0" applyFont="1" applyFill="1" applyBorder="1" applyAlignment="1" applyProtection="1">
      <alignment vertical="center" wrapText="1"/>
      <protection locked="0"/>
    </xf>
    <xf numFmtId="0" fontId="6" fillId="0" borderId="3" xfId="0" applyFont="1" applyFill="1" applyBorder="1" applyAlignment="1" applyProtection="1">
      <alignment horizontal="center" vertical="center" wrapText="1"/>
      <protection locked="0"/>
    </xf>
    <xf numFmtId="0" fontId="4" fillId="0" borderId="3" xfId="0" applyFont="1" applyBorder="1" applyAlignment="1" applyProtection="1">
      <alignment vertical="center" wrapText="1"/>
      <protection locked="0"/>
    </xf>
    <xf numFmtId="0" fontId="4" fillId="0" borderId="22"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1" xfId="0" applyFont="1" applyBorder="1" applyAlignment="1" applyProtection="1">
      <alignment vertical="center" wrapText="1"/>
      <protection locked="0"/>
    </xf>
    <xf numFmtId="0" fontId="4" fillId="0" borderId="21" xfId="0" applyFont="1" applyFill="1" applyBorder="1" applyAlignment="1" applyProtection="1">
      <alignment vertical="center" wrapText="1"/>
      <protection locked="0" hidden="1"/>
    </xf>
    <xf numFmtId="0" fontId="4" fillId="0" borderId="3" xfId="0" applyFont="1" applyBorder="1" applyAlignment="1" applyProtection="1">
      <alignment vertical="center" wrapText="1"/>
      <protection locked="0" hidden="1"/>
    </xf>
    <xf numFmtId="0" fontId="4" fillId="0" borderId="3" xfId="0" applyFont="1" applyBorder="1" applyAlignment="1" applyProtection="1">
      <alignment horizontal="center" vertical="center" wrapText="1"/>
      <protection locked="0" hidden="1"/>
    </xf>
    <xf numFmtId="0" fontId="4" fillId="0" borderId="3" xfId="0" applyFont="1" applyFill="1" applyBorder="1" applyAlignment="1" applyProtection="1">
      <alignment vertical="center" wrapText="1"/>
      <protection locked="0"/>
    </xf>
    <xf numFmtId="0" fontId="4" fillId="0" borderId="20" xfId="0" applyFont="1" applyBorder="1" applyAlignment="1" applyProtection="1">
      <alignment horizontal="center" vertical="center" wrapText="1"/>
      <protection locked="0" hidden="1"/>
    </xf>
    <xf numFmtId="0" fontId="4" fillId="0" borderId="20" xfId="0" applyFont="1" applyBorder="1" applyAlignment="1" applyProtection="1">
      <alignment horizontal="center" vertical="center" wrapText="1"/>
      <protection locked="0"/>
    </xf>
    <xf numFmtId="0" fontId="4" fillId="0" borderId="17" xfId="0" applyFont="1" applyBorder="1" applyAlignment="1" applyProtection="1">
      <alignment vertical="center" wrapText="1"/>
      <protection locked="0" hidden="1"/>
    </xf>
    <xf numFmtId="0" fontId="4" fillId="0" borderId="1" xfId="0" applyFont="1" applyBorder="1" applyAlignment="1" applyProtection="1">
      <alignment horizontal="left" vertical="center" wrapText="1"/>
      <protection locked="0" hidden="1"/>
    </xf>
    <xf numFmtId="0" fontId="4" fillId="0" borderId="3" xfId="0" applyFont="1" applyBorder="1" applyAlignment="1" applyProtection="1">
      <alignment vertical="center"/>
      <protection locked="0"/>
    </xf>
    <xf numFmtId="0" fontId="4" fillId="0" borderId="21" xfId="0" applyFont="1" applyBorder="1" applyAlignment="1" applyProtection="1">
      <alignment vertical="center" wrapText="1"/>
      <protection locked="0" hidden="1"/>
    </xf>
    <xf numFmtId="0" fontId="4" fillId="0" borderId="20" xfId="0" applyFont="1" applyBorder="1" applyAlignment="1" applyProtection="1">
      <alignment horizontal="left" vertical="center" wrapText="1"/>
    </xf>
    <xf numFmtId="0" fontId="4" fillId="0" borderId="15" xfId="0" applyFont="1" applyBorder="1" applyAlignment="1" applyProtection="1">
      <alignment vertical="center" wrapText="1"/>
      <protection locked="0" hidden="1"/>
    </xf>
    <xf numFmtId="0" fontId="4" fillId="0" borderId="23" xfId="0" applyFont="1" applyBorder="1" applyAlignment="1" applyProtection="1">
      <alignment horizontal="left" vertical="center" wrapText="1"/>
    </xf>
    <xf numFmtId="0" fontId="4" fillId="0" borderId="20" xfId="0" applyFont="1" applyBorder="1" applyAlignment="1" applyProtection="1">
      <alignment vertical="center" wrapText="1"/>
      <protection locked="0"/>
    </xf>
    <xf numFmtId="0" fontId="4" fillId="0" borderId="20" xfId="0" applyFont="1" applyBorder="1" applyAlignment="1" applyProtection="1">
      <alignment vertical="center"/>
      <protection locked="0"/>
    </xf>
    <xf numFmtId="0" fontId="4" fillId="0" borderId="23" xfId="0" applyFont="1" applyBorder="1" applyAlignment="1" applyProtection="1">
      <alignment horizontal="left" vertical="center"/>
      <protection locked="0"/>
    </xf>
    <xf numFmtId="0" fontId="4" fillId="0" borderId="20" xfId="0" applyFont="1" applyBorder="1" applyAlignment="1" applyProtection="1">
      <alignment horizontal="left"/>
      <protection locked="0"/>
    </xf>
    <xf numFmtId="14" fontId="4" fillId="0" borderId="3" xfId="0" applyNumberFormat="1" applyFont="1" applyBorder="1" applyAlignment="1" applyProtection="1">
      <alignment vertical="center" wrapText="1"/>
      <protection locked="0"/>
    </xf>
    <xf numFmtId="0" fontId="4" fillId="0" borderId="3" xfId="0" applyFont="1" applyBorder="1" applyProtection="1">
      <protection locked="0"/>
    </xf>
    <xf numFmtId="0" fontId="7" fillId="0" borderId="21" xfId="0" applyFont="1" applyFill="1" applyBorder="1" applyAlignment="1" applyProtection="1">
      <alignment horizontal="left" vertical="center" wrapText="1"/>
      <protection locked="0" hidden="1"/>
    </xf>
    <xf numFmtId="0" fontId="4" fillId="0" borderId="22" xfId="0" applyFont="1" applyBorder="1" applyAlignment="1" applyProtection="1">
      <alignment horizontal="left"/>
      <protection locked="0"/>
    </xf>
    <xf numFmtId="0" fontId="7" fillId="0" borderId="21"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center" vertical="center" wrapText="1"/>
      <protection locked="0"/>
    </xf>
    <xf numFmtId="0" fontId="15" fillId="0" borderId="21" xfId="0" applyFont="1" applyFill="1" applyBorder="1" applyAlignment="1" applyProtection="1">
      <alignment vertical="center" wrapText="1"/>
      <protection locked="0"/>
    </xf>
    <xf numFmtId="0" fontId="15" fillId="0" borderId="20" xfId="0" applyFont="1" applyFill="1" applyBorder="1" applyAlignment="1" applyProtection="1">
      <alignment horizontal="left" vertical="center"/>
      <protection locked="0"/>
    </xf>
    <xf numFmtId="0" fontId="15" fillId="0" borderId="3" xfId="0" applyFont="1" applyBorder="1" applyAlignment="1" applyProtection="1">
      <alignment horizontal="center" vertical="center" wrapText="1"/>
      <protection locked="0"/>
    </xf>
    <xf numFmtId="0" fontId="16" fillId="0" borderId="3" xfId="0" applyFont="1" applyFill="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hidden="1"/>
    </xf>
    <xf numFmtId="0" fontId="15" fillId="0" borderId="3" xfId="0" applyFont="1" applyBorder="1" applyAlignment="1" applyProtection="1">
      <alignment horizontal="left" vertical="center" wrapText="1"/>
    </xf>
    <xf numFmtId="0" fontId="15" fillId="0" borderId="3" xfId="0" applyFont="1" applyFill="1" applyBorder="1" applyAlignment="1" applyProtection="1">
      <alignment vertical="center" wrapText="1"/>
      <protection locked="0"/>
    </xf>
    <xf numFmtId="0" fontId="15" fillId="0" borderId="3" xfId="0" applyFont="1" applyBorder="1" applyAlignment="1" applyProtection="1">
      <alignment vertical="center"/>
      <protection locked="0"/>
    </xf>
    <xf numFmtId="0" fontId="15" fillId="0" borderId="21" xfId="0" applyFont="1" applyFill="1" applyBorder="1" applyAlignment="1" applyProtection="1">
      <alignment horizontal="left" vertical="center" wrapText="1"/>
      <protection locked="0"/>
    </xf>
    <xf numFmtId="0" fontId="16" fillId="3" borderId="3" xfId="0" applyFont="1" applyFill="1" applyBorder="1" applyAlignment="1" applyProtection="1">
      <alignment horizontal="left" vertical="center" wrapText="1"/>
      <protection locked="0"/>
    </xf>
    <xf numFmtId="0" fontId="15" fillId="3" borderId="21" xfId="0" applyFont="1" applyFill="1" applyBorder="1" applyAlignment="1" applyProtection="1">
      <alignment vertical="center" wrapText="1"/>
      <protection locked="0"/>
    </xf>
    <xf numFmtId="0" fontId="15" fillId="0" borderId="3" xfId="0" applyFont="1" applyBorder="1" applyAlignment="1" applyProtection="1">
      <alignment horizontal="left" vertical="top" wrapText="1"/>
      <protection locked="0"/>
    </xf>
    <xf numFmtId="0" fontId="15" fillId="0" borderId="3" xfId="0" applyFont="1" applyFill="1" applyBorder="1" applyAlignment="1" applyProtection="1">
      <alignment horizontal="left" vertical="center" wrapText="1"/>
      <protection locked="0" hidden="1"/>
    </xf>
    <xf numFmtId="0" fontId="15" fillId="0" borderId="3" xfId="0" applyFont="1" applyFill="1" applyBorder="1" applyAlignment="1" applyProtection="1">
      <alignment horizontal="left" vertical="center" wrapText="1"/>
    </xf>
    <xf numFmtId="0" fontId="15" fillId="0" borderId="3" xfId="0" applyFont="1" applyFill="1" applyBorder="1" applyProtection="1">
      <protection locked="0"/>
    </xf>
    <xf numFmtId="0" fontId="15" fillId="3" borderId="22"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hidden="1"/>
    </xf>
    <xf numFmtId="0" fontId="15" fillId="3" borderId="3" xfId="0" applyFont="1" applyFill="1" applyBorder="1" applyAlignment="1" applyProtection="1">
      <alignment horizontal="left" vertical="center" wrapText="1"/>
    </xf>
    <xf numFmtId="0" fontId="15" fillId="3" borderId="3" xfId="0" applyFont="1" applyFill="1" applyBorder="1" applyProtection="1">
      <protection locked="0"/>
    </xf>
    <xf numFmtId="0" fontId="15" fillId="3" borderId="21" xfId="0" applyFont="1" applyFill="1" applyBorder="1" applyAlignment="1" applyProtection="1">
      <alignment wrapText="1"/>
      <protection locked="0"/>
    </xf>
    <xf numFmtId="0" fontId="15" fillId="3" borderId="3" xfId="0" applyFont="1" applyFill="1" applyBorder="1" applyAlignment="1" applyProtection="1">
      <alignment vertical="center" wrapText="1"/>
      <protection locked="0"/>
    </xf>
    <xf numFmtId="0" fontId="15" fillId="3" borderId="3" xfId="0" applyFont="1" applyFill="1" applyBorder="1" applyAlignment="1" applyProtection="1">
      <alignment horizontal="center" vertical="center" wrapText="1"/>
      <protection locked="0"/>
    </xf>
    <xf numFmtId="0" fontId="4" fillId="0" borderId="21" xfId="0" applyFont="1" applyBorder="1" applyAlignment="1" applyProtection="1">
      <alignment wrapText="1"/>
      <protection locked="0"/>
    </xf>
    <xf numFmtId="0" fontId="4" fillId="0" borderId="20" xfId="0" applyFont="1" applyBorder="1" applyAlignment="1" applyProtection="1">
      <alignment horizontal="left" wrapText="1"/>
      <protection locked="0"/>
    </xf>
    <xf numFmtId="0" fontId="4" fillId="0" borderId="3" xfId="0" applyFont="1" applyBorder="1" applyAlignment="1" applyProtection="1">
      <alignment wrapText="1"/>
      <protection locked="0"/>
    </xf>
    <xf numFmtId="0" fontId="4" fillId="0" borderId="22" xfId="0" applyFont="1" applyBorder="1" applyAlignment="1" applyProtection="1">
      <alignment horizontal="left" wrapText="1"/>
      <protection locked="0"/>
    </xf>
    <xf numFmtId="0" fontId="4" fillId="0" borderId="0" xfId="0" applyFont="1" applyAlignment="1" applyProtection="1">
      <alignment horizontal="justify" vertical="center"/>
      <protection locked="0"/>
    </xf>
    <xf numFmtId="0" fontId="4" fillId="3" borderId="3" xfId="0" applyFont="1" applyFill="1" applyBorder="1" applyAlignment="1" applyProtection="1">
      <alignment vertical="center" wrapText="1"/>
      <protection locked="0"/>
    </xf>
    <xf numFmtId="0" fontId="9" fillId="0" borderId="18" xfId="0" applyFont="1" applyBorder="1" applyAlignment="1" applyProtection="1">
      <alignment wrapText="1"/>
      <protection locked="0"/>
    </xf>
    <xf numFmtId="0" fontId="6" fillId="3" borderId="21" xfId="0" applyFont="1" applyFill="1" applyBorder="1" applyAlignment="1" applyProtection="1">
      <alignment wrapText="1"/>
      <protection locked="0"/>
    </xf>
    <xf numFmtId="0" fontId="9" fillId="0" borderId="3" xfId="0" applyFont="1" applyBorder="1" applyAlignment="1">
      <alignment vertical="center" wrapText="1"/>
    </xf>
    <xf numFmtId="0" fontId="4" fillId="0" borderId="11" xfId="0" applyFont="1" applyBorder="1" applyAlignment="1" applyProtection="1">
      <alignment horizontal="left" vertical="center" wrapText="1"/>
    </xf>
    <xf numFmtId="0" fontId="6" fillId="0" borderId="0" xfId="0" applyFont="1" applyAlignment="1" applyProtection="1">
      <alignment vertical="center" wrapText="1"/>
      <protection locked="0"/>
    </xf>
    <xf numFmtId="0" fontId="6" fillId="3" borderId="21"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0" fontId="14" fillId="3" borderId="21" xfId="0" applyFont="1" applyFill="1" applyBorder="1" applyAlignment="1" applyProtection="1">
      <alignment horizontal="left" vertical="center" wrapText="1"/>
      <protection locked="0"/>
    </xf>
    <xf numFmtId="0" fontId="4" fillId="0" borderId="23" xfId="0" applyFont="1" applyBorder="1" applyAlignment="1" applyProtection="1">
      <alignment horizontal="left"/>
      <protection locked="0"/>
    </xf>
    <xf numFmtId="0" fontId="7" fillId="0" borderId="17" xfId="0" applyFont="1" applyFill="1" applyBorder="1" applyAlignment="1" applyProtection="1">
      <alignment horizontal="left" vertical="center" wrapText="1"/>
      <protection locked="0"/>
    </xf>
    <xf numFmtId="0" fontId="4" fillId="0" borderId="0" xfId="0" applyFont="1" applyProtection="1">
      <protection locked="0"/>
    </xf>
    <xf numFmtId="0" fontId="6" fillId="0" borderId="3" xfId="0" applyFont="1" applyBorder="1" applyAlignment="1" applyProtection="1">
      <alignment wrapText="1"/>
      <protection locked="0"/>
    </xf>
    <xf numFmtId="0" fontId="0" fillId="0" borderId="0" xfId="0" applyAlignment="1">
      <alignment horizontal="left" wrapText="1"/>
    </xf>
    <xf numFmtId="0" fontId="0" fillId="0" borderId="0" xfId="0" applyAlignment="1">
      <alignment horizontal="left"/>
    </xf>
    <xf numFmtId="0" fontId="4" fillId="0" borderId="2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3" xfId="0" applyFont="1" applyBorder="1" applyAlignment="1" applyProtection="1">
      <alignment horizontal="left" vertical="center" wrapText="1"/>
      <protection locked="0" hidden="1"/>
    </xf>
    <xf numFmtId="0" fontId="4" fillId="0" borderId="17" xfId="0" applyFont="1" applyFill="1" applyBorder="1" applyAlignment="1" applyProtection="1">
      <alignment vertical="center" wrapText="1"/>
      <protection locked="0"/>
    </xf>
    <xf numFmtId="0" fontId="4" fillId="0" borderId="23" xfId="0" applyFont="1" applyFill="1" applyBorder="1" applyAlignment="1" applyProtection="1">
      <alignment horizontal="left" vertical="center" wrapText="1"/>
      <protection locked="0" hidden="1"/>
    </xf>
    <xf numFmtId="0" fontId="4" fillId="0" borderId="11" xfId="0" applyFont="1" applyBorder="1" applyAlignment="1" applyProtection="1">
      <alignment vertical="center" wrapText="1"/>
      <protection hidden="1"/>
    </xf>
    <xf numFmtId="0" fontId="4" fillId="0" borderId="3" xfId="0" applyFont="1" applyBorder="1" applyAlignment="1" applyProtection="1">
      <alignment vertical="center" wrapText="1"/>
      <protection hidden="1"/>
    </xf>
    <xf numFmtId="0" fontId="1" fillId="4" borderId="4" xfId="0" applyFont="1" applyFill="1" applyBorder="1" applyAlignment="1">
      <alignment horizontal="right" vertical="center"/>
    </xf>
    <xf numFmtId="0" fontId="1" fillId="4" borderId="5" xfId="0" applyFont="1" applyFill="1" applyBorder="1" applyAlignment="1">
      <alignment horizontal="righ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left" vertical="center"/>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locked="0" hidden="1"/>
    </xf>
    <xf numFmtId="0" fontId="4" fillId="3" borderId="3" xfId="0" applyFont="1" applyFill="1" applyBorder="1" applyAlignment="1" applyProtection="1">
      <alignment horizontal="left" vertical="center" wrapText="1"/>
      <protection locked="0" hidden="1"/>
    </xf>
    <xf numFmtId="0" fontId="6" fillId="3" borderId="3" xfId="0" applyFont="1" applyFill="1" applyBorder="1" applyAlignment="1" applyProtection="1">
      <alignment horizontal="left" vertical="center" wrapText="1"/>
      <protection locked="0" hidden="1"/>
    </xf>
    <xf numFmtId="0" fontId="4" fillId="0" borderId="11"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xf>
    <xf numFmtId="0" fontId="4" fillId="0" borderId="3" xfId="0" applyFont="1" applyFill="1" applyBorder="1" applyAlignment="1" applyProtection="1">
      <alignment horizontal="left" vertical="center" wrapText="1"/>
      <protection locked="0" hidden="1"/>
    </xf>
    <xf numFmtId="0" fontId="4" fillId="0" borderId="3" xfId="0" applyFont="1" applyBorder="1" applyAlignment="1" applyProtection="1">
      <alignment horizontal="center" vertical="center" wrapText="1"/>
      <protection locked="0" hidden="1"/>
    </xf>
    <xf numFmtId="0" fontId="6" fillId="0" borderId="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wrapText="1"/>
      <protection hidden="1"/>
    </xf>
    <xf numFmtId="0" fontId="6" fillId="0" borderId="3" xfId="0" applyFont="1" applyBorder="1" applyAlignment="1" applyProtection="1">
      <alignment horizontal="left" vertical="center" wrapText="1"/>
      <protection hidden="1"/>
    </xf>
    <xf numFmtId="0" fontId="6" fillId="3" borderId="3"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5" borderId="3" xfId="0" applyFont="1" applyFill="1" applyBorder="1" applyAlignment="1">
      <alignment horizontal="center" vertical="center"/>
    </xf>
    <xf numFmtId="0" fontId="5" fillId="6" borderId="3" xfId="0" applyFont="1" applyFill="1" applyBorder="1" applyAlignment="1">
      <alignment horizontal="center" vertical="center" wrapText="1"/>
    </xf>
    <xf numFmtId="0" fontId="5" fillId="7" borderId="3" xfId="0" applyFont="1" applyFill="1" applyBorder="1" applyAlignment="1">
      <alignment horizontal="center" vertical="center"/>
    </xf>
    <xf numFmtId="0" fontId="5" fillId="8" borderId="3" xfId="0" applyFont="1" applyFill="1" applyBorder="1" applyAlignment="1">
      <alignment horizontal="center" vertical="center" wrapText="1"/>
    </xf>
    <xf numFmtId="0" fontId="5" fillId="9" borderId="3" xfId="0" applyFont="1" applyFill="1" applyBorder="1" applyAlignment="1">
      <alignment horizontal="center" vertical="center"/>
    </xf>
    <xf numFmtId="0" fontId="6" fillId="0" borderId="3"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0" fillId="0" borderId="3" xfId="0" applyBorder="1" applyAlignment="1" applyProtection="1">
      <alignment horizontal="center" vertical="center"/>
    </xf>
    <xf numFmtId="0" fontId="6"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xf>
    <xf numFmtId="0" fontId="6" fillId="0" borderId="3" xfId="0" applyFont="1" applyBorder="1" applyAlignment="1" applyProtection="1">
      <alignment horizontal="left" vertical="center" wrapText="1"/>
      <protection locked="0" hidden="1"/>
    </xf>
    <xf numFmtId="0" fontId="6" fillId="3" borderId="3" xfId="0" applyFont="1" applyFill="1" applyBorder="1" applyAlignment="1" applyProtection="1">
      <alignment horizontal="left" vertical="center" wrapText="1"/>
      <protection locked="0"/>
    </xf>
    <xf numFmtId="0" fontId="4" fillId="12" borderId="21" xfId="0" applyFont="1" applyFill="1" applyBorder="1" applyAlignment="1" applyProtection="1">
      <alignment horizontal="center" vertical="center" wrapText="1"/>
      <protection hidden="1"/>
    </xf>
    <xf numFmtId="0" fontId="4" fillId="11" borderId="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xf>
    <xf numFmtId="0" fontId="4" fillId="13" borderId="3" xfId="0" applyFont="1" applyFill="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hidden="1"/>
    </xf>
    <xf numFmtId="0" fontId="15" fillId="3" borderId="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hidden="1"/>
    </xf>
    <xf numFmtId="0" fontId="15" fillId="3" borderId="11" xfId="0" applyFont="1" applyFill="1" applyBorder="1" applyAlignment="1" applyProtection="1">
      <alignment horizontal="left" vertical="center" wrapText="1"/>
      <protection hidden="1"/>
    </xf>
    <xf numFmtId="0" fontId="15" fillId="0" borderId="3"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xf>
    <xf numFmtId="0" fontId="15" fillId="0" borderId="3" xfId="0" applyFont="1" applyFill="1" applyBorder="1" applyAlignment="1" applyProtection="1">
      <alignment horizontal="center" vertical="center" wrapText="1"/>
      <protection locked="0" hidden="1"/>
    </xf>
    <xf numFmtId="0" fontId="15" fillId="0" borderId="11" xfId="0" applyFont="1" applyFill="1" applyBorder="1" applyAlignment="1" applyProtection="1">
      <alignment horizontal="left" vertical="center" wrapText="1"/>
      <protection hidden="1"/>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xf>
    <xf numFmtId="0" fontId="15" fillId="0" borderId="3" xfId="0" applyFont="1" applyBorder="1" applyAlignment="1" applyProtection="1">
      <alignment horizontal="center" vertical="center" wrapText="1"/>
      <protection locked="0" hidden="1"/>
    </xf>
    <xf numFmtId="0" fontId="15" fillId="0" borderId="11" xfId="0" applyFont="1" applyBorder="1" applyAlignment="1" applyProtection="1">
      <alignment horizontal="left" vertical="center" wrapText="1"/>
      <protection hidden="1"/>
    </xf>
    <xf numFmtId="0" fontId="6" fillId="0" borderId="3" xfId="0" applyFont="1" applyFill="1" applyBorder="1" applyAlignment="1" applyProtection="1">
      <alignment horizontal="left" vertical="center" wrapText="1"/>
      <protection locked="0" hidden="1"/>
    </xf>
    <xf numFmtId="0" fontId="4" fillId="0" borderId="14" xfId="0" applyFont="1" applyBorder="1" applyAlignment="1" applyProtection="1">
      <alignment horizontal="left" vertical="center" wrapText="1"/>
      <protection hidden="1"/>
    </xf>
    <xf numFmtId="0" fontId="4" fillId="0" borderId="16" xfId="0" applyFont="1" applyBorder="1" applyAlignment="1" applyProtection="1">
      <alignment horizontal="left" vertical="center" wrapText="1"/>
      <protection hidden="1"/>
    </xf>
    <xf numFmtId="0" fontId="6" fillId="3" borderId="3" xfId="0" applyFont="1" applyFill="1" applyBorder="1" applyAlignment="1" applyProtection="1">
      <alignment horizontal="center" vertical="center" wrapText="1"/>
      <protection locked="0" hidden="1"/>
    </xf>
    <xf numFmtId="0" fontId="4" fillId="0" borderId="20"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0" xfId="0" applyFont="1" applyBorder="1" applyAlignment="1" applyProtection="1">
      <alignment horizontal="center" vertical="center" wrapText="1"/>
      <protection locked="0" hidden="1"/>
    </xf>
    <xf numFmtId="0" fontId="4" fillId="0" borderId="22" xfId="0" applyFont="1" applyBorder="1" applyAlignment="1" applyProtection="1">
      <alignment horizontal="center" vertical="center" wrapText="1"/>
      <protection locked="0" hidden="1"/>
    </xf>
    <xf numFmtId="0" fontId="0" fillId="0" borderId="3" xfId="0"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hidden="1"/>
    </xf>
    <xf numFmtId="0" fontId="5" fillId="10" borderId="20" xfId="0" applyFont="1" applyFill="1" applyBorder="1" applyAlignment="1" applyProtection="1">
      <alignment horizontal="center" vertical="center" wrapText="1"/>
    </xf>
    <xf numFmtId="0" fontId="5" fillId="10" borderId="23" xfId="0" applyFont="1" applyFill="1" applyBorder="1" applyAlignment="1" applyProtection="1">
      <alignment horizontal="center" vertical="center" wrapText="1"/>
    </xf>
    <xf numFmtId="0" fontId="5" fillId="10" borderId="20" xfId="0" applyFont="1" applyFill="1" applyBorder="1" applyAlignment="1" applyProtection="1">
      <alignment horizontal="center" vertical="center"/>
    </xf>
    <xf numFmtId="0" fontId="5" fillId="10" borderId="23" xfId="0" applyFont="1" applyFill="1" applyBorder="1" applyAlignment="1" applyProtection="1">
      <alignment horizontal="center" vertical="center"/>
    </xf>
    <xf numFmtId="0" fontId="5" fillId="10" borderId="21" xfId="0" applyFont="1" applyFill="1" applyBorder="1" applyAlignment="1" applyProtection="1">
      <alignment horizontal="center" vertical="center" wrapText="1"/>
    </xf>
    <xf numFmtId="0" fontId="5" fillId="10" borderId="10" xfId="0" applyFont="1" applyFill="1" applyBorder="1" applyAlignment="1" applyProtection="1">
      <alignment horizontal="center" vertical="center" wrapText="1"/>
    </xf>
    <xf numFmtId="0" fontId="5" fillId="10" borderId="11" xfId="0" applyFont="1" applyFill="1" applyBorder="1" applyAlignment="1" applyProtection="1">
      <alignment horizontal="center" vertical="center" wrapText="1"/>
    </xf>
    <xf numFmtId="0" fontId="5" fillId="0" borderId="14"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4" fillId="3" borderId="3" xfId="0" applyFont="1" applyFill="1" applyBorder="1" applyAlignment="1" applyProtection="1">
      <alignment vertical="center" wrapText="1"/>
      <protection locked="0" hidden="1"/>
    </xf>
    <xf numFmtId="0" fontId="6" fillId="0" borderId="3" xfId="0" applyFont="1" applyBorder="1" applyAlignment="1" applyProtection="1">
      <alignment vertical="center" wrapText="1"/>
      <protection hidden="1"/>
    </xf>
    <xf numFmtId="0" fontId="5" fillId="10" borderId="3" xfId="0" applyFont="1" applyFill="1" applyBorder="1" applyAlignment="1" applyProtection="1">
      <alignment horizontal="center" vertical="center" wrapText="1"/>
    </xf>
    <xf numFmtId="0" fontId="5" fillId="10" borderId="3" xfId="0" applyFont="1" applyFill="1" applyBorder="1" applyAlignment="1" applyProtection="1">
      <alignment horizontal="center" vertical="center"/>
    </xf>
    <xf numFmtId="14" fontId="8" fillId="0" borderId="3" xfId="0" applyNumberFormat="1"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hidden="1"/>
    </xf>
    <xf numFmtId="0" fontId="18" fillId="0" borderId="3" xfId="0" applyFont="1" applyBorder="1" applyAlignment="1" applyProtection="1">
      <alignment horizontal="left" vertical="center" wrapText="1"/>
      <protection locked="0"/>
    </xf>
    <xf numFmtId="14" fontId="18" fillId="0" borderId="3" xfId="0" applyNumberFormat="1" applyFont="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14" fontId="6" fillId="3" borderId="3" xfId="0" applyNumberFormat="1"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xf>
    <xf numFmtId="0" fontId="4" fillId="0" borderId="3" xfId="0" applyFont="1" applyFill="1" applyBorder="1" applyAlignment="1" applyProtection="1">
      <alignment horizontal="left" vertical="center" wrapText="1"/>
      <protection hidden="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wrapText="1"/>
    </xf>
    <xf numFmtId="14" fontId="8" fillId="3" borderId="3" xfId="0" applyNumberFormat="1"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xf>
    <xf numFmtId="0" fontId="4" fillId="3" borderId="3"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protection hidden="1"/>
    </xf>
    <xf numFmtId="0" fontId="4" fillId="12" borderId="3"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left" vertical="center" wrapText="1"/>
      <protection locked="0" hidden="1"/>
    </xf>
    <xf numFmtId="0" fontId="8" fillId="0" borderId="3" xfId="0" applyFont="1" applyFill="1" applyBorder="1" applyAlignment="1" applyProtection="1">
      <alignment horizontal="left" vertical="center" wrapText="1"/>
      <protection locked="0" hidden="1"/>
    </xf>
    <xf numFmtId="0" fontId="8" fillId="0" borderId="3" xfId="0" applyFont="1" applyBorder="1" applyAlignment="1" applyProtection="1">
      <alignment horizontal="left" vertical="center"/>
      <protection locked="0"/>
    </xf>
    <xf numFmtId="0" fontId="8" fillId="0" borderId="3" xfId="0" applyFont="1" applyBorder="1" applyAlignment="1">
      <alignment horizontal="left" vertical="center"/>
    </xf>
    <xf numFmtId="0" fontId="8" fillId="0" borderId="3" xfId="0" applyFont="1" applyBorder="1" applyAlignment="1" applyProtection="1">
      <alignment horizontal="left" vertical="center" wrapText="1"/>
      <protection locked="0" hidden="1"/>
    </xf>
    <xf numFmtId="0" fontId="4" fillId="0" borderId="20" xfId="0" applyFont="1" applyFill="1" applyBorder="1" applyAlignment="1" applyProtection="1">
      <alignment horizontal="left" vertical="center" wrapText="1"/>
      <protection locked="0"/>
    </xf>
    <xf numFmtId="0" fontId="4" fillId="0" borderId="3" xfId="0" applyFont="1" applyFill="1" applyBorder="1" applyAlignment="1" applyProtection="1">
      <alignment vertical="center" wrapText="1"/>
      <protection locked="0" hidden="1"/>
    </xf>
    <xf numFmtId="0" fontId="6" fillId="0" borderId="2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wrapText="1"/>
      <protection locked="0" hidden="1"/>
    </xf>
    <xf numFmtId="14" fontId="6" fillId="0" borderId="23" xfId="0" applyNumberFormat="1" applyFont="1" applyFill="1" applyBorder="1" applyAlignment="1" applyProtection="1">
      <alignment horizontal="left" vertical="center" wrapText="1"/>
      <protection locked="0"/>
    </xf>
    <xf numFmtId="0" fontId="4" fillId="0" borderId="23" xfId="0" applyFont="1" applyFill="1" applyBorder="1" applyAlignment="1" applyProtection="1">
      <alignment horizontal="center" vertical="center" wrapText="1"/>
      <protection locked="0" hidden="1"/>
    </xf>
    <xf numFmtId="14" fontId="4" fillId="0" borderId="23" xfId="0" applyNumberFormat="1" applyFont="1" applyFill="1" applyBorder="1" applyAlignment="1" applyProtection="1">
      <alignment horizontal="center" vertical="center" wrapText="1"/>
      <protection locked="0" hidden="1"/>
    </xf>
    <xf numFmtId="14" fontId="4" fillId="0" borderId="3" xfId="0" applyNumberFormat="1" applyFont="1" applyBorder="1" applyAlignment="1" applyProtection="1">
      <alignment horizontal="center" vertical="center" wrapText="1"/>
      <protection locked="0" hidden="1"/>
    </xf>
    <xf numFmtId="0" fontId="10" fillId="0" borderId="23" xfId="0" applyFont="1" applyFill="1" applyBorder="1" applyAlignment="1" applyProtection="1">
      <alignment horizontal="left" vertical="center" wrapText="1"/>
      <protection locked="0"/>
    </xf>
    <xf numFmtId="14" fontId="4"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vertical="center" wrapText="1"/>
      <protection locked="0" hidden="1"/>
    </xf>
    <xf numFmtId="49" fontId="6" fillId="0" borderId="3" xfId="0" applyNumberFormat="1" applyFont="1" applyFill="1" applyBorder="1" applyAlignment="1" applyProtection="1">
      <alignment vertical="center" wrapText="1"/>
      <protection locked="0" hidden="1"/>
    </xf>
    <xf numFmtId="14" fontId="6" fillId="0" borderId="3" xfId="0" applyNumberFormat="1" applyFont="1" applyFill="1" applyBorder="1" applyAlignment="1" applyProtection="1">
      <alignment horizontal="center" vertical="center" wrapText="1"/>
      <protection locked="0" hidden="1"/>
    </xf>
    <xf numFmtId="164" fontId="6" fillId="0" borderId="3" xfId="0" applyNumberFormat="1" applyFont="1" applyFill="1" applyBorder="1" applyAlignment="1" applyProtection="1">
      <alignment horizontal="center" vertical="center" wrapText="1"/>
      <protection locked="0" hidden="1"/>
    </xf>
    <xf numFmtId="14" fontId="4" fillId="0" borderId="3" xfId="0" applyNumberFormat="1" applyFont="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7" fillId="0" borderId="17" xfId="0" applyFont="1" applyFill="1" applyBorder="1" applyAlignment="1" applyProtection="1">
      <alignment horizontal="left" vertical="center" wrapText="1"/>
      <protection locked="0" hidden="1"/>
    </xf>
    <xf numFmtId="14" fontId="4" fillId="3" borderId="3" xfId="0" applyNumberFormat="1" applyFont="1" applyFill="1" applyBorder="1" applyAlignment="1" applyProtection="1">
      <alignment horizontal="center" vertical="center" wrapText="1"/>
      <protection locked="0"/>
    </xf>
    <xf numFmtId="0" fontId="15" fillId="0" borderId="3" xfId="0" applyFont="1" applyBorder="1" applyAlignment="1" applyProtection="1">
      <alignment vertical="center" wrapText="1"/>
      <protection locked="0" hidden="1"/>
    </xf>
    <xf numFmtId="0" fontId="15" fillId="0" borderId="3" xfId="0" applyFont="1" applyBorder="1" applyAlignment="1" applyProtection="1">
      <alignment vertical="center" wrapText="1"/>
      <protection locked="0"/>
    </xf>
    <xf numFmtId="14" fontId="15" fillId="0" borderId="3" xfId="0" applyNumberFormat="1" applyFont="1" applyBorder="1" applyAlignment="1" applyProtection="1">
      <alignment horizontal="center" vertical="center" wrapText="1"/>
      <protection locked="0"/>
    </xf>
    <xf numFmtId="0" fontId="15" fillId="0" borderId="22" xfId="0" applyFont="1" applyFill="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3" xfId="0" applyFont="1" applyFill="1" applyBorder="1" applyAlignment="1" applyProtection="1">
      <alignment vertical="center" wrapText="1"/>
      <protection locked="0" hidden="1"/>
    </xf>
    <xf numFmtId="0" fontId="20" fillId="3" borderId="3" xfId="0" applyFont="1" applyFill="1" applyBorder="1" applyAlignment="1" applyProtection="1">
      <alignment vertical="center" wrapText="1"/>
      <protection locked="0"/>
    </xf>
    <xf numFmtId="0" fontId="20" fillId="3" borderId="3" xfId="0" applyFont="1" applyFill="1" applyBorder="1" applyAlignment="1" applyProtection="1">
      <alignment horizontal="center" vertical="center" wrapText="1"/>
      <protection locked="0"/>
    </xf>
    <xf numFmtId="14" fontId="20" fillId="3" borderId="3" xfId="0" applyNumberFormat="1"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15" fillId="3" borderId="23" xfId="0" applyFont="1" applyFill="1" applyBorder="1" applyAlignment="1" applyProtection="1">
      <alignment horizontal="left" vertical="center" wrapText="1"/>
      <protection locked="0"/>
    </xf>
    <xf numFmtId="0" fontId="0" fillId="0" borderId="22" xfId="0" applyBorder="1" applyAlignment="1">
      <alignment horizontal="left" vertical="center"/>
    </xf>
    <xf numFmtId="0" fontId="4" fillId="0" borderId="3" xfId="0" applyFont="1" applyBorder="1" applyAlignment="1" applyProtection="1">
      <alignment horizontal="left" vertical="top" wrapText="1"/>
      <protection locked="0"/>
    </xf>
    <xf numFmtId="0" fontId="0" fillId="0" borderId="0" xfId="0" applyAlignment="1">
      <alignment horizontal="center" vertical="center"/>
    </xf>
    <xf numFmtId="0" fontId="1" fillId="14" borderId="3" xfId="0" applyFont="1" applyFill="1" applyBorder="1" applyAlignment="1">
      <alignment vertical="center"/>
    </xf>
    <xf numFmtId="9" fontId="0" fillId="0" borderId="0" xfId="1" applyFont="1" applyAlignment="1">
      <alignment vertical="center"/>
    </xf>
    <xf numFmtId="9" fontId="0" fillId="0" borderId="0" xfId="1" applyFont="1"/>
    <xf numFmtId="9" fontId="0" fillId="0" borderId="0" xfId="0" applyNumberFormat="1"/>
    <xf numFmtId="0" fontId="4" fillId="15" borderId="3" xfId="0" applyFont="1" applyFill="1" applyBorder="1" applyAlignment="1" applyProtection="1">
      <alignment horizontal="left" vertical="center"/>
      <protection locked="0"/>
    </xf>
    <xf numFmtId="0" fontId="4" fillId="15" borderId="3" xfId="0" applyFont="1" applyFill="1" applyBorder="1" applyAlignment="1" applyProtection="1">
      <alignment horizontal="left" vertical="center" wrapText="1"/>
      <protection locked="0"/>
    </xf>
    <xf numFmtId="0" fontId="4" fillId="15" borderId="3" xfId="0" applyFont="1" applyFill="1" applyBorder="1" applyAlignment="1" applyProtection="1">
      <alignment vertical="center" wrapText="1"/>
      <protection locked="0"/>
    </xf>
    <xf numFmtId="0" fontId="4" fillId="15" borderId="3" xfId="0" applyFont="1" applyFill="1" applyBorder="1" applyAlignment="1" applyProtection="1">
      <alignment vertical="center"/>
      <protection locked="0"/>
    </xf>
    <xf numFmtId="0" fontId="4" fillId="15" borderId="20" xfId="0" applyFont="1" applyFill="1" applyBorder="1" applyAlignment="1" applyProtection="1">
      <alignment vertical="center"/>
      <protection locked="0"/>
    </xf>
    <xf numFmtId="0" fontId="4" fillId="15" borderId="3" xfId="0" applyFont="1" applyFill="1" applyBorder="1" applyAlignment="1">
      <alignment horizontal="left" vertical="center"/>
    </xf>
    <xf numFmtId="0" fontId="4" fillId="15" borderId="3" xfId="0" applyFont="1" applyFill="1" applyBorder="1" applyProtection="1">
      <protection locked="0"/>
    </xf>
    <xf numFmtId="0" fontId="15" fillId="15" borderId="3" xfId="0" applyFont="1" applyFill="1" applyBorder="1" applyAlignment="1" applyProtection="1">
      <alignment vertical="center"/>
      <protection locked="0"/>
    </xf>
    <xf numFmtId="0" fontId="15" fillId="15" borderId="3" xfId="0" applyFont="1" applyFill="1" applyBorder="1" applyProtection="1">
      <protection locked="0"/>
    </xf>
    <xf numFmtId="0" fontId="6" fillId="15" borderId="3" xfId="0" applyFont="1" applyFill="1" applyBorder="1" applyAlignment="1" applyProtection="1">
      <alignment horizontal="left" vertical="center"/>
      <protection locked="0"/>
    </xf>
    <xf numFmtId="0" fontId="21" fillId="0" borderId="3" xfId="0" applyFont="1" applyBorder="1" applyAlignment="1">
      <alignment horizontal="justify" vertical="center" wrapText="1"/>
    </xf>
    <xf numFmtId="0" fontId="22" fillId="0" borderId="24" xfId="0" applyFont="1" applyBorder="1" applyAlignment="1">
      <alignment horizontal="left"/>
    </xf>
    <xf numFmtId="0" fontId="22" fillId="0" borderId="25" xfId="0" applyFont="1" applyBorder="1" applyAlignment="1">
      <alignment horizontal="left"/>
    </xf>
  </cellXfs>
  <cellStyles count="2">
    <cellStyle name="Normal" xfId="0" builtinId="0"/>
    <cellStyle name="Porcentaje" xfId="1" builtinId="5"/>
  </cellStyles>
  <dxfs count="1450">
    <dxf>
      <fill>
        <patternFill>
          <bgColor rgb="FF7030A0"/>
        </patternFill>
      </fill>
    </dxf>
    <dxf>
      <fill>
        <patternFill>
          <bgColor rgb="FF7030A0"/>
        </patternFill>
      </fill>
    </dxf>
    <dxf>
      <fill>
        <patternFill>
          <bgColor rgb="FF7030A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styles" Target="styles.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1125206</xdr:colOff>
      <xdr:row>3</xdr:row>
      <xdr:rowOff>57150</xdr:rowOff>
    </xdr:to>
    <xdr:pic>
      <xdr:nvPicPr>
        <xdr:cNvPr id="2" name="Imagen 10" descr="C:\Users\CARLOS~1.GUE\AppData\Local\Temp\Rar$DIa0.152\Imagen_Unidad_Vertical.jpg">
          <a:extLst>
            <a:ext uri="{FF2B5EF4-FFF2-40B4-BE49-F238E27FC236}">
              <a16:creationId xmlns:a16="http://schemas.microsoft.com/office/drawing/2014/main" id="{1D9230F6-3CC0-4159-9A95-B5C647A47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5454"/>
        <a:stretch>
          <a:fillRect/>
        </a:stretch>
      </xdr:blipFill>
      <xdr:spPr bwMode="auto">
        <a:xfrm>
          <a:off x="0" y="47625"/>
          <a:ext cx="2106281"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1125206</xdr:colOff>
      <xdr:row>3</xdr:row>
      <xdr:rowOff>57150</xdr:rowOff>
    </xdr:to>
    <xdr:pic>
      <xdr:nvPicPr>
        <xdr:cNvPr id="2" name="Imagen 10" descr="C:\Users\CARLOS~1.GUE\AppData\Local\Temp\Rar$DIa0.152\Imagen_Unidad_Vertical.jpg">
          <a:extLst>
            <a:ext uri="{FF2B5EF4-FFF2-40B4-BE49-F238E27FC236}">
              <a16:creationId xmlns:a16="http://schemas.microsoft.com/office/drawing/2014/main" id="{FA691489-4ED0-4B00-BD0B-925FCBA0B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5454"/>
        <a:stretch>
          <a:fillRect/>
        </a:stretch>
      </xdr:blipFill>
      <xdr:spPr bwMode="auto">
        <a:xfrm>
          <a:off x="0" y="47625"/>
          <a:ext cx="2106281"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1125206</xdr:colOff>
      <xdr:row>3</xdr:row>
      <xdr:rowOff>57150</xdr:rowOff>
    </xdr:to>
    <xdr:pic>
      <xdr:nvPicPr>
        <xdr:cNvPr id="2" name="Imagen 10" descr="C:\Users\CARLOS~1.GUE\AppData\Local\Temp\Rar$DIa0.152\Imagen_Unidad_Vertical.jpg">
          <a:extLst>
            <a:ext uri="{FF2B5EF4-FFF2-40B4-BE49-F238E27FC236}">
              <a16:creationId xmlns:a16="http://schemas.microsoft.com/office/drawing/2014/main" id="{42C62FD8-FDF1-4ADF-AA13-9FDE45725F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5454"/>
        <a:stretch>
          <a:fillRect/>
        </a:stretch>
      </xdr:blipFill>
      <xdr:spPr bwMode="auto">
        <a:xfrm>
          <a:off x="0" y="47625"/>
          <a:ext cx="2106281"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1125206</xdr:colOff>
      <xdr:row>3</xdr:row>
      <xdr:rowOff>57150</xdr:rowOff>
    </xdr:to>
    <xdr:pic>
      <xdr:nvPicPr>
        <xdr:cNvPr id="2" name="Imagen 10" descr="C:\Users\CARLOS~1.GUE\AppData\Local\Temp\Rar$DIa0.152\Imagen_Unidad_Vertical.jpg">
          <a:extLst>
            <a:ext uri="{FF2B5EF4-FFF2-40B4-BE49-F238E27FC236}">
              <a16:creationId xmlns:a16="http://schemas.microsoft.com/office/drawing/2014/main" id="{08D19F70-8F7E-4EEE-B375-4F56F4F5D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5454"/>
        <a:stretch>
          <a:fillRect/>
        </a:stretch>
      </xdr:blipFill>
      <xdr:spPr bwMode="auto">
        <a:xfrm>
          <a:off x="0" y="47625"/>
          <a:ext cx="2106281"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esgos\Mapa%20de%20riesgos%20de%20Gest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iesgos\Mapa%20de%20riesgos%20de%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Comunicaci&#243;n%20estrat&#233;gica%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Talento%20Humano%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Reparaci&#243;n%20Integral%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Gesti&#243;n%20Interinstitucional%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Registro%20y%20valoraci&#243;n%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on%20-%20Financiera%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on-%20Gesti&#243;n%20Asistencia%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018\Mapas%20de%20riesgos%20finales\Evaluaci&#243;n%20independiente%20mapa%20de%20riesgos%20de%20corrupci&#243;n%2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Gesti&#243;n%20Informaci&#243;n%2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iana.calderon\AppData\Local\Microsoft\Windows\INetCache\Content.Outlook\LZ84PTMC\Riesgos%20Seguridad%20de%20la%20informaci&#243;n%20V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Direccionamiento%20estrat&#233;gico%20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Oficina%20Planeacion\Documents\Mapa%20de%20riesgos%20corrupci&#243;n%20Direccionamiento%20Estrat&#233;gico%20ACTUALIZACION%20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Servicio%20al%20Ciudadano%2020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Gestion%20Contractual%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Gesti&#243;n%20Juridica%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control%20interno%20disciplinario%20201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on%20Final%20-%20Gesti&#243;n%20Documental%20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Participaci&#243;n%20y%20visibilizaci&#243;n%2020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Prevenci&#243;n%20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ARIV-Nather/2018/Riesgos/Riesgos%202018/2018/Indemnizaciones/Mapa%20de%20riesgos%20corrupci&#243;n%20Reparaci&#243;n%20Integral%202017%20Indemnizacione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Gesti&#243;n%20Administrativa%20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DT%20Urab&#225;%2020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Antioquia%20201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DT%20Santander%20201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otoro\Unidad_Victimas\RIesgos\Mapa%20de%20riesgos%20de%20Gesti&#243;n.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MMedio%20201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Cordoba%20201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Bol&#236;var%20201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2018\Mapas%20de%20riesgos%20Nivel%20Nacional\Mapa%20de%20riesgos%20de%20corrupci&#243;n%20%20-%20Gesti&#243;n%20Interinstitucional%20201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Direccionamiento%202019%20-DEFINITIVO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2018\Riesgos\Actualizacion%20mapas%20diciembre\Mapa%20riesgos%20corrupci&#243;n%20G_Informaci&#243;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Sucre%2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Atlantico%20201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Choc&#243;%20201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de%20corrupcion%20Eje%20201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Caqueta-Huila%20201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Cauca%20201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Central%20201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on%20DT%20Cesar%20-%20Guajira%202018.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on%20DT%20NARI&#209;O%202018.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putumayo%20201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Magdalena%2020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Norte%20de%20Santander%202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on%20Valle%202018.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Magdalena%20Medio%202018.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Boli&#769;var.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Antioquia%20201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Cordoba%2020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Santander%202018.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Mapa%20de%20Riesgos%20Corrupcion%20Valle%202017%20Ultim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ontrole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ontroles"/>
      <sheetName val="Hoja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Impacto - Probabilidad"/>
      <sheetName val="Hoja2"/>
      <sheetName val="Controles"/>
    </sheetNames>
    <sheetDataSet>
      <sheetData sheetId="0"/>
      <sheetData sheetId="1"/>
      <sheetData sheetId="2"/>
      <sheetData sheetId="3"/>
      <sheetData sheetId="4">
        <row r="50">
          <cell r="C50">
            <v>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86629-5283-450C-8048-F5D4C210FA8D}">
  <dimension ref="A1:L23"/>
  <sheetViews>
    <sheetView workbookViewId="0">
      <selection activeCell="E31" sqref="E31"/>
    </sheetView>
  </sheetViews>
  <sheetFormatPr baseColWidth="10" defaultRowHeight="15" x14ac:dyDescent="0.25"/>
  <cols>
    <col min="2" max="2" width="38" bestFit="1" customWidth="1"/>
  </cols>
  <sheetData>
    <row r="1" spans="1:12" ht="29.25" customHeight="1" x14ac:dyDescent="0.25">
      <c r="A1" s="171" t="s">
        <v>24</v>
      </c>
      <c r="B1" s="172"/>
      <c r="C1" s="172"/>
      <c r="D1" s="172"/>
      <c r="E1" s="173"/>
    </row>
    <row r="2" spans="1:12" x14ac:dyDescent="0.25">
      <c r="A2" s="174"/>
      <c r="B2" s="175"/>
      <c r="C2" s="175"/>
      <c r="D2" s="175"/>
      <c r="E2" s="176"/>
    </row>
    <row r="3" spans="1:12" x14ac:dyDescent="0.25">
      <c r="A3" s="177" t="s">
        <v>0</v>
      </c>
      <c r="B3" s="178" t="s">
        <v>1</v>
      </c>
      <c r="C3" s="178" t="s">
        <v>2</v>
      </c>
      <c r="D3" s="178" t="s">
        <v>3</v>
      </c>
      <c r="E3" s="178" t="s">
        <v>4</v>
      </c>
    </row>
    <row r="4" spans="1:12" x14ac:dyDescent="0.25">
      <c r="A4" s="177"/>
      <c r="B4" s="178"/>
      <c r="C4" s="178"/>
      <c r="D4" s="178"/>
      <c r="E4" s="178"/>
      <c r="F4" t="s">
        <v>754</v>
      </c>
    </row>
    <row r="5" spans="1:12" x14ac:dyDescent="0.25">
      <c r="A5" s="1">
        <v>1</v>
      </c>
      <c r="B5" s="335" t="s">
        <v>5</v>
      </c>
      <c r="C5" s="3">
        <v>2</v>
      </c>
      <c r="D5" s="3">
        <v>3</v>
      </c>
      <c r="E5" s="3">
        <v>2</v>
      </c>
      <c r="F5" s="334"/>
    </row>
    <row r="6" spans="1:12" x14ac:dyDescent="0.25">
      <c r="A6" s="1">
        <v>2</v>
      </c>
      <c r="B6" s="2" t="s">
        <v>6</v>
      </c>
      <c r="C6" s="3">
        <v>1</v>
      </c>
      <c r="D6" s="3">
        <v>2</v>
      </c>
      <c r="E6" s="3">
        <v>1</v>
      </c>
      <c r="F6" s="334" t="s">
        <v>755</v>
      </c>
    </row>
    <row r="7" spans="1:12" x14ac:dyDescent="0.25">
      <c r="A7" s="1">
        <v>3</v>
      </c>
      <c r="B7" s="2" t="s">
        <v>7</v>
      </c>
      <c r="C7" s="3">
        <v>2</v>
      </c>
      <c r="D7" s="3">
        <v>6</v>
      </c>
      <c r="E7" s="3">
        <v>5</v>
      </c>
      <c r="F7" s="334" t="s">
        <v>755</v>
      </c>
    </row>
    <row r="8" spans="1:12" x14ac:dyDescent="0.25">
      <c r="A8" s="1">
        <v>4</v>
      </c>
      <c r="B8" s="2" t="s">
        <v>8</v>
      </c>
      <c r="C8" s="3">
        <v>2</v>
      </c>
      <c r="D8" s="3">
        <v>6</v>
      </c>
      <c r="E8" s="3">
        <v>2</v>
      </c>
      <c r="F8" s="334" t="s">
        <v>755</v>
      </c>
    </row>
    <row r="9" spans="1:12" x14ac:dyDescent="0.25">
      <c r="A9" s="1">
        <v>5</v>
      </c>
      <c r="B9" s="4" t="s">
        <v>9</v>
      </c>
      <c r="C9" s="3">
        <v>1</v>
      </c>
      <c r="D9" s="3">
        <v>3</v>
      </c>
      <c r="E9" s="3">
        <v>1</v>
      </c>
      <c r="F9" s="334" t="s">
        <v>755</v>
      </c>
    </row>
    <row r="10" spans="1:12" x14ac:dyDescent="0.25">
      <c r="A10" s="1">
        <v>6</v>
      </c>
      <c r="B10" s="2" t="s">
        <v>10</v>
      </c>
      <c r="C10" s="3">
        <v>4</v>
      </c>
      <c r="D10" s="3">
        <v>10</v>
      </c>
      <c r="E10" s="3">
        <v>5</v>
      </c>
      <c r="F10" s="334" t="s">
        <v>755</v>
      </c>
    </row>
    <row r="11" spans="1:12" x14ac:dyDescent="0.25">
      <c r="A11" s="1">
        <v>7</v>
      </c>
      <c r="B11" s="2" t="s">
        <v>11</v>
      </c>
      <c r="C11" s="3">
        <v>2</v>
      </c>
      <c r="D11" s="3">
        <v>7</v>
      </c>
      <c r="E11" s="3">
        <v>5</v>
      </c>
      <c r="F11" s="334" t="s">
        <v>755</v>
      </c>
    </row>
    <row r="12" spans="1:12" x14ac:dyDescent="0.25">
      <c r="A12" s="1">
        <v>8</v>
      </c>
      <c r="B12" s="4" t="s">
        <v>12</v>
      </c>
      <c r="C12" s="3">
        <v>1</v>
      </c>
      <c r="D12" s="3">
        <v>2</v>
      </c>
      <c r="E12" s="3">
        <v>2</v>
      </c>
      <c r="F12" s="334" t="s">
        <v>755</v>
      </c>
      <c r="K12">
        <v>6</v>
      </c>
      <c r="L12" s="337">
        <f>K12/K13</f>
        <v>0.33333333333333331</v>
      </c>
    </row>
    <row r="13" spans="1:12" x14ac:dyDescent="0.25">
      <c r="A13" s="1">
        <v>9</v>
      </c>
      <c r="B13" s="2" t="s">
        <v>13</v>
      </c>
      <c r="C13" s="3">
        <v>1</v>
      </c>
      <c r="D13" s="3">
        <v>3</v>
      </c>
      <c r="E13" s="3">
        <v>1</v>
      </c>
      <c r="F13" s="334" t="s">
        <v>755</v>
      </c>
      <c r="K13">
        <v>18</v>
      </c>
    </row>
    <row r="14" spans="1:12" x14ac:dyDescent="0.25">
      <c r="A14" s="1">
        <v>10</v>
      </c>
      <c r="B14" s="335" t="s">
        <v>14</v>
      </c>
      <c r="C14" s="3">
        <v>1</v>
      </c>
      <c r="D14" s="3">
        <v>2</v>
      </c>
      <c r="E14" s="3">
        <v>1</v>
      </c>
      <c r="F14" s="334"/>
      <c r="K14">
        <v>12</v>
      </c>
      <c r="L14" s="336">
        <f>K14/K13</f>
        <v>0.66666666666666663</v>
      </c>
    </row>
    <row r="15" spans="1:12" x14ac:dyDescent="0.25">
      <c r="A15" s="1">
        <v>11</v>
      </c>
      <c r="B15" s="2" t="s">
        <v>15</v>
      </c>
      <c r="C15" s="3">
        <v>2</v>
      </c>
      <c r="D15" s="3">
        <v>5</v>
      </c>
      <c r="E15" s="3">
        <v>2</v>
      </c>
      <c r="F15" s="334" t="s">
        <v>755</v>
      </c>
      <c r="L15" s="338">
        <f>L14+L12</f>
        <v>1</v>
      </c>
    </row>
    <row r="16" spans="1:12" x14ac:dyDescent="0.25">
      <c r="A16" s="1">
        <v>12</v>
      </c>
      <c r="B16" s="2" t="s">
        <v>16</v>
      </c>
      <c r="C16" s="3">
        <v>2</v>
      </c>
      <c r="D16" s="3">
        <v>5</v>
      </c>
      <c r="E16" s="3">
        <v>2</v>
      </c>
      <c r="F16" s="334" t="s">
        <v>755</v>
      </c>
    </row>
    <row r="17" spans="1:6" x14ac:dyDescent="0.25">
      <c r="A17" s="1">
        <v>13</v>
      </c>
      <c r="B17" s="335" t="s">
        <v>17</v>
      </c>
      <c r="C17" s="3">
        <v>1</v>
      </c>
      <c r="D17" s="3">
        <v>2</v>
      </c>
      <c r="E17" s="3">
        <v>1</v>
      </c>
      <c r="F17" s="334"/>
    </row>
    <row r="18" spans="1:6" x14ac:dyDescent="0.25">
      <c r="A18" s="1">
        <v>14</v>
      </c>
      <c r="B18" s="335" t="s">
        <v>18</v>
      </c>
      <c r="C18" s="3">
        <v>1</v>
      </c>
      <c r="D18" s="3">
        <v>3</v>
      </c>
      <c r="E18" s="3">
        <v>2</v>
      </c>
      <c r="F18" s="334"/>
    </row>
    <row r="19" spans="1:6" x14ac:dyDescent="0.25">
      <c r="A19" s="1">
        <v>15</v>
      </c>
      <c r="B19" s="335" t="s">
        <v>19</v>
      </c>
      <c r="C19" s="3">
        <v>2</v>
      </c>
      <c r="D19" s="3">
        <v>9</v>
      </c>
      <c r="E19" s="3">
        <v>5</v>
      </c>
      <c r="F19" s="334"/>
    </row>
    <row r="20" spans="1:6" x14ac:dyDescent="0.25">
      <c r="A20" s="1">
        <v>16</v>
      </c>
      <c r="B20" s="2" t="s">
        <v>20</v>
      </c>
      <c r="C20" s="3">
        <v>4</v>
      </c>
      <c r="D20" s="3">
        <v>8</v>
      </c>
      <c r="E20" s="3">
        <v>5</v>
      </c>
      <c r="F20" s="334" t="s">
        <v>755</v>
      </c>
    </row>
    <row r="21" spans="1:6" x14ac:dyDescent="0.25">
      <c r="A21" s="1">
        <v>17</v>
      </c>
      <c r="B21" s="2" t="s">
        <v>21</v>
      </c>
      <c r="C21" s="3">
        <v>1</v>
      </c>
      <c r="D21" s="3">
        <v>4</v>
      </c>
      <c r="E21" s="3">
        <v>2</v>
      </c>
      <c r="F21" s="334" t="s">
        <v>755</v>
      </c>
    </row>
    <row r="22" spans="1:6" x14ac:dyDescent="0.25">
      <c r="A22" s="1">
        <v>18</v>
      </c>
      <c r="B22" s="335" t="s">
        <v>22</v>
      </c>
      <c r="C22" s="3">
        <v>2</v>
      </c>
      <c r="D22" s="3">
        <v>3</v>
      </c>
      <c r="E22" s="3">
        <v>4</v>
      </c>
      <c r="F22" s="334"/>
    </row>
    <row r="23" spans="1:6" ht="15.75" thickBot="1" x14ac:dyDescent="0.3">
      <c r="A23" s="169" t="s">
        <v>23</v>
      </c>
      <c r="B23" s="170"/>
      <c r="C23" s="5">
        <v>32</v>
      </c>
      <c r="D23" s="5">
        <v>83</v>
      </c>
      <c r="E23" s="5">
        <v>48</v>
      </c>
      <c r="F23" s="334">
        <f>COUNTIF(F5:F22,"X")</f>
        <v>12</v>
      </c>
    </row>
  </sheetData>
  <mergeCells count="8">
    <mergeCell ref="A23:B23"/>
    <mergeCell ref="A1:E1"/>
    <mergeCell ref="A2:E2"/>
    <mergeCell ref="A3:A4"/>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7630-9843-48C9-B2D4-610B3BD79B7B}">
  <dimension ref="A1:W127"/>
  <sheetViews>
    <sheetView topLeftCell="A41" workbookViewId="0">
      <selection activeCell="G40" sqref="G40:G43"/>
    </sheetView>
  </sheetViews>
  <sheetFormatPr baseColWidth="10" defaultColWidth="11.42578125" defaultRowHeight="15" x14ac:dyDescent="0.25"/>
  <cols>
    <col min="1" max="1" width="3.42578125" style="89" customWidth="1"/>
    <col min="2" max="2" width="12.7109375" customWidth="1"/>
    <col min="3" max="3" width="15.42578125" customWidth="1"/>
    <col min="4" max="4" width="25.85546875" customWidth="1"/>
    <col min="5" max="5" width="15" style="90" customWidth="1"/>
    <col min="6" max="6" width="14" style="90" customWidth="1"/>
    <col min="7" max="7" width="3.85546875" customWidth="1"/>
    <col min="8" max="8" width="4.140625" customWidth="1"/>
    <col min="9" max="9" width="4.7109375" customWidth="1"/>
    <col min="10" max="10" width="13" style="89" customWidth="1"/>
    <col min="11" max="11" width="55.85546875" customWidth="1"/>
    <col min="12" max="12" width="15.42578125" bestFit="1" customWidth="1"/>
    <col min="13" max="13" width="8.42578125" bestFit="1" customWidth="1"/>
    <col min="14" max="14" width="5.140625" customWidth="1"/>
    <col min="15" max="15" width="5.28515625" customWidth="1"/>
    <col min="16" max="16" width="4.7109375" customWidth="1"/>
    <col min="17" max="17" width="9.7109375" customWidth="1"/>
    <col min="18" max="18" width="15.28515625" bestFit="1" customWidth="1"/>
    <col min="19" max="19" width="26.5703125" customWidth="1"/>
    <col min="20" max="20" width="38.85546875" customWidth="1"/>
    <col min="21" max="21" width="17.42578125" customWidth="1"/>
    <col min="22" max="22" width="14" customWidth="1"/>
    <col min="23" max="23" width="18.7109375" bestFit="1" customWidth="1"/>
  </cols>
  <sheetData>
    <row r="1" spans="1:23" s="8" customFormat="1" ht="11.25" hidden="1" x14ac:dyDescent="0.2">
      <c r="A1" s="6"/>
      <c r="B1" s="7"/>
      <c r="C1" s="7"/>
      <c r="D1" s="199" t="s">
        <v>25</v>
      </c>
      <c r="E1" s="200"/>
      <c r="F1" s="200"/>
      <c r="G1" s="200"/>
      <c r="H1" s="200"/>
      <c r="I1" s="200"/>
      <c r="J1" s="200"/>
      <c r="K1" s="200"/>
      <c r="L1" s="200"/>
      <c r="M1" s="200"/>
      <c r="N1" s="200"/>
      <c r="O1" s="200"/>
      <c r="P1" s="200"/>
      <c r="Q1" s="200"/>
      <c r="R1" s="200"/>
      <c r="S1" s="200"/>
      <c r="T1" s="200"/>
      <c r="U1" s="200"/>
      <c r="V1" s="200"/>
      <c r="W1" s="200"/>
    </row>
    <row r="2" spans="1:23" s="8" customFormat="1" ht="11.25" hidden="1" x14ac:dyDescent="0.2">
      <c r="A2" s="9"/>
      <c r="B2" s="10"/>
      <c r="C2" s="10"/>
      <c r="D2" s="201"/>
      <c r="E2" s="202"/>
      <c r="F2" s="202"/>
      <c r="G2" s="202"/>
      <c r="H2" s="202"/>
      <c r="I2" s="202"/>
      <c r="J2" s="202"/>
      <c r="K2" s="202"/>
      <c r="L2" s="202"/>
      <c r="M2" s="202"/>
      <c r="N2" s="202"/>
      <c r="O2" s="202"/>
      <c r="P2" s="202"/>
      <c r="Q2" s="202"/>
      <c r="R2" s="202"/>
      <c r="S2" s="202"/>
      <c r="T2" s="202"/>
      <c r="U2" s="202"/>
      <c r="V2" s="202"/>
      <c r="W2" s="202"/>
    </row>
    <row r="3" spans="1:23" s="8" customFormat="1" ht="11.25" hidden="1" x14ac:dyDescent="0.2">
      <c r="A3" s="9"/>
      <c r="B3" s="10"/>
      <c r="C3" s="10"/>
      <c r="D3" s="201"/>
      <c r="E3" s="202"/>
      <c r="F3" s="202"/>
      <c r="G3" s="202"/>
      <c r="H3" s="202"/>
      <c r="I3" s="202"/>
      <c r="J3" s="202"/>
      <c r="K3" s="202"/>
      <c r="L3" s="202"/>
      <c r="M3" s="202"/>
      <c r="N3" s="202"/>
      <c r="O3" s="202"/>
      <c r="P3" s="202"/>
      <c r="Q3" s="202"/>
      <c r="R3" s="202"/>
      <c r="S3" s="202"/>
      <c r="T3" s="202"/>
      <c r="U3" s="202"/>
      <c r="V3" s="202"/>
      <c r="W3" s="202"/>
    </row>
    <row r="4" spans="1:23" s="8" customFormat="1" ht="11.25" hidden="1" x14ac:dyDescent="0.2">
      <c r="A4" s="11"/>
      <c r="B4" s="12"/>
      <c r="C4" s="12"/>
      <c r="D4" s="203"/>
      <c r="E4" s="204"/>
      <c r="F4" s="204"/>
      <c r="G4" s="204"/>
      <c r="H4" s="204"/>
      <c r="I4" s="204"/>
      <c r="J4" s="204"/>
      <c r="K4" s="204"/>
      <c r="L4" s="204"/>
      <c r="M4" s="204"/>
      <c r="N4" s="204"/>
      <c r="O4" s="204"/>
      <c r="P4" s="204"/>
      <c r="Q4" s="204"/>
      <c r="R4" s="204"/>
      <c r="S4" s="204"/>
      <c r="T4" s="204"/>
      <c r="U4" s="204"/>
      <c r="V4" s="204"/>
      <c r="W4" s="204"/>
    </row>
    <row r="5" spans="1:23" s="8" customFormat="1" ht="11.25" hidden="1" x14ac:dyDescent="0.2">
      <c r="A5" s="205" t="s">
        <v>26</v>
      </c>
      <c r="B5" s="205"/>
      <c r="C5" s="205"/>
      <c r="D5" s="205"/>
      <c r="E5" s="205"/>
      <c r="F5" s="205"/>
      <c r="G5" s="206" t="s">
        <v>27</v>
      </c>
      <c r="H5" s="206"/>
      <c r="I5" s="206"/>
      <c r="J5" s="206"/>
      <c r="K5" s="207" t="s">
        <v>3</v>
      </c>
      <c r="L5" s="207"/>
      <c r="M5" s="207"/>
      <c r="N5" s="208" t="s">
        <v>28</v>
      </c>
      <c r="O5" s="208"/>
      <c r="P5" s="208"/>
      <c r="Q5" s="208"/>
      <c r="R5" s="209" t="s">
        <v>29</v>
      </c>
      <c r="S5" s="209"/>
      <c r="T5" s="209"/>
      <c r="U5" s="209"/>
      <c r="V5" s="209"/>
      <c r="W5" s="209"/>
    </row>
    <row r="6" spans="1:23" s="13" customFormat="1" ht="11.25" hidden="1" x14ac:dyDescent="0.25">
      <c r="A6" s="205"/>
      <c r="B6" s="205"/>
      <c r="C6" s="205"/>
      <c r="D6" s="205"/>
      <c r="E6" s="205"/>
      <c r="F6" s="205"/>
      <c r="G6" s="206"/>
      <c r="H6" s="206"/>
      <c r="I6" s="206"/>
      <c r="J6" s="206"/>
      <c r="K6" s="207"/>
      <c r="L6" s="207"/>
      <c r="M6" s="207"/>
      <c r="N6" s="208"/>
      <c r="O6" s="208"/>
      <c r="P6" s="208"/>
      <c r="Q6" s="208"/>
      <c r="R6" s="209"/>
      <c r="S6" s="209"/>
      <c r="T6" s="209"/>
      <c r="U6" s="209"/>
      <c r="V6" s="209"/>
      <c r="W6" s="209"/>
    </row>
    <row r="7" spans="1:23" s="8" customFormat="1" ht="56.25" x14ac:dyDescent="0.2">
      <c r="A7" s="14" t="s">
        <v>37</v>
      </c>
      <c r="B7" s="14" t="s">
        <v>38</v>
      </c>
      <c r="C7" s="14" t="s">
        <v>39</v>
      </c>
      <c r="D7" s="14" t="s">
        <v>40</v>
      </c>
      <c r="E7" s="15" t="s">
        <v>41</v>
      </c>
      <c r="F7" s="16" t="s">
        <v>42</v>
      </c>
      <c r="G7" s="17" t="s">
        <v>43</v>
      </c>
      <c r="H7" s="17" t="s">
        <v>44</v>
      </c>
      <c r="I7" s="17" t="s">
        <v>45</v>
      </c>
      <c r="J7" s="17" t="s">
        <v>46</v>
      </c>
      <c r="K7" s="18" t="s">
        <v>47</v>
      </c>
      <c r="L7" s="19" t="s">
        <v>48</v>
      </c>
      <c r="M7" s="20" t="s">
        <v>49</v>
      </c>
      <c r="N7" s="21" t="s">
        <v>43</v>
      </c>
      <c r="O7" s="21" t="s">
        <v>44</v>
      </c>
      <c r="P7" s="21" t="s">
        <v>45</v>
      </c>
      <c r="Q7" s="21" t="s">
        <v>46</v>
      </c>
      <c r="R7" s="22" t="s">
        <v>50</v>
      </c>
      <c r="S7" s="22" t="s">
        <v>51</v>
      </c>
      <c r="T7" s="22" t="s">
        <v>52</v>
      </c>
      <c r="U7" s="22" t="s">
        <v>53</v>
      </c>
      <c r="V7" s="22" t="s">
        <v>54</v>
      </c>
      <c r="W7" s="23" t="s">
        <v>55</v>
      </c>
    </row>
    <row r="8" spans="1:23" s="33" customFormat="1" ht="33.75" customHeight="1" x14ac:dyDescent="0.25">
      <c r="A8" s="182">
        <v>1</v>
      </c>
      <c r="B8" s="98" t="s">
        <v>59</v>
      </c>
      <c r="C8" s="93" t="s">
        <v>60</v>
      </c>
      <c r="D8" s="25" t="s">
        <v>61</v>
      </c>
      <c r="E8" s="26" t="s">
        <v>62</v>
      </c>
      <c r="F8" s="167" t="s">
        <v>63</v>
      </c>
      <c r="G8" s="179">
        <v>2</v>
      </c>
      <c r="H8" s="179">
        <v>10</v>
      </c>
      <c r="I8" s="180">
        <v>20</v>
      </c>
      <c r="J8" s="168" t="s">
        <v>64</v>
      </c>
      <c r="K8" s="27" t="s">
        <v>65</v>
      </c>
      <c r="L8" s="28" t="s">
        <v>66</v>
      </c>
      <c r="M8" s="29">
        <v>85</v>
      </c>
      <c r="N8" s="179">
        <v>1</v>
      </c>
      <c r="O8" s="179">
        <v>10</v>
      </c>
      <c r="P8" s="180">
        <v>10</v>
      </c>
      <c r="Q8" s="168" t="s">
        <v>67</v>
      </c>
      <c r="R8" s="28" t="s">
        <v>68</v>
      </c>
      <c r="S8" s="30" t="s">
        <v>69</v>
      </c>
      <c r="T8" s="27">
        <v>1</v>
      </c>
      <c r="U8" s="31">
        <v>43221</v>
      </c>
      <c r="V8" s="27" t="s">
        <v>70</v>
      </c>
      <c r="W8" s="27" t="s">
        <v>71</v>
      </c>
    </row>
    <row r="9" spans="1:23" s="33" customFormat="1" ht="56.25" x14ac:dyDescent="0.25">
      <c r="A9" s="182"/>
      <c r="B9" s="98" t="s">
        <v>59</v>
      </c>
      <c r="C9" s="93" t="s">
        <v>60</v>
      </c>
      <c r="D9" s="25" t="s">
        <v>72</v>
      </c>
      <c r="E9" s="162">
        <v>0</v>
      </c>
      <c r="F9" s="167" t="s">
        <v>63</v>
      </c>
      <c r="G9" s="179"/>
      <c r="H9" s="179"/>
      <c r="I9" s="180"/>
      <c r="J9" s="168" t="s">
        <v>64</v>
      </c>
      <c r="K9" s="27" t="s">
        <v>73</v>
      </c>
      <c r="L9" s="28" t="s">
        <v>66</v>
      </c>
      <c r="M9" s="29">
        <v>90</v>
      </c>
      <c r="N9" s="179"/>
      <c r="O9" s="179"/>
      <c r="P9" s="180"/>
      <c r="Q9" s="168" t="s">
        <v>67</v>
      </c>
      <c r="R9" s="86">
        <v>0</v>
      </c>
      <c r="S9" s="86">
        <v>0</v>
      </c>
      <c r="T9" s="86">
        <v>0</v>
      </c>
      <c r="U9" s="86">
        <v>0</v>
      </c>
      <c r="V9" s="86">
        <v>0</v>
      </c>
      <c r="W9" s="86">
        <v>0</v>
      </c>
    </row>
    <row r="10" spans="1:23" s="33" customFormat="1" ht="56.25" x14ac:dyDescent="0.25">
      <c r="A10" s="182"/>
      <c r="B10" s="98" t="s">
        <v>59</v>
      </c>
      <c r="C10" s="93" t="s">
        <v>60</v>
      </c>
      <c r="D10" s="25" t="s">
        <v>74</v>
      </c>
      <c r="E10" s="162">
        <v>0</v>
      </c>
      <c r="F10" s="167" t="s">
        <v>63</v>
      </c>
      <c r="G10" s="179"/>
      <c r="H10" s="179"/>
      <c r="I10" s="180"/>
      <c r="J10" s="168" t="s">
        <v>64</v>
      </c>
      <c r="K10" s="30" t="s">
        <v>75</v>
      </c>
      <c r="L10" s="35" t="s">
        <v>66</v>
      </c>
      <c r="M10" s="29">
        <v>85</v>
      </c>
      <c r="N10" s="179"/>
      <c r="O10" s="179"/>
      <c r="P10" s="180"/>
      <c r="Q10" s="168" t="s">
        <v>67</v>
      </c>
      <c r="R10" s="86">
        <v>0</v>
      </c>
      <c r="S10" s="86">
        <v>0</v>
      </c>
      <c r="T10" s="86">
        <v>0</v>
      </c>
      <c r="U10" s="86">
        <v>0</v>
      </c>
      <c r="V10" s="86">
        <v>0</v>
      </c>
      <c r="W10" s="86">
        <v>0</v>
      </c>
    </row>
    <row r="11" spans="1:23" s="33" customFormat="1" ht="56.25" customHeight="1" x14ac:dyDescent="0.25">
      <c r="A11" s="189">
        <v>1</v>
      </c>
      <c r="B11" s="98" t="s">
        <v>76</v>
      </c>
      <c r="C11" s="147" t="s">
        <v>77</v>
      </c>
      <c r="D11" s="37" t="s">
        <v>78</v>
      </c>
      <c r="E11" s="38" t="s">
        <v>79</v>
      </c>
      <c r="F11" s="167" t="s">
        <v>63</v>
      </c>
      <c r="G11" s="198">
        <v>2</v>
      </c>
      <c r="H11" s="179">
        <v>20</v>
      </c>
      <c r="I11" s="180">
        <v>40</v>
      </c>
      <c r="J11" s="181" t="s">
        <v>80</v>
      </c>
      <c r="K11" s="28" t="s">
        <v>81</v>
      </c>
      <c r="L11" s="28" t="s">
        <v>82</v>
      </c>
      <c r="M11" s="29">
        <v>70</v>
      </c>
      <c r="N11" s="179">
        <v>1</v>
      </c>
      <c r="O11" s="192">
        <v>5</v>
      </c>
      <c r="P11" s="180">
        <v>5</v>
      </c>
      <c r="Q11" s="181" t="s">
        <v>67</v>
      </c>
      <c r="R11" s="28" t="s">
        <v>83</v>
      </c>
      <c r="S11" s="28" t="s">
        <v>84</v>
      </c>
      <c r="T11" s="27" t="s">
        <v>85</v>
      </c>
      <c r="U11" s="41">
        <v>43221</v>
      </c>
      <c r="V11" s="27" t="s">
        <v>86</v>
      </c>
      <c r="W11" s="27" t="s">
        <v>87</v>
      </c>
    </row>
    <row r="12" spans="1:23" s="33" customFormat="1" ht="101.25" x14ac:dyDescent="0.25">
      <c r="A12" s="189"/>
      <c r="B12" s="98" t="s">
        <v>76</v>
      </c>
      <c r="C12" s="147" t="s">
        <v>77</v>
      </c>
      <c r="D12" s="37" t="s">
        <v>88</v>
      </c>
      <c r="E12" s="42" t="s">
        <v>62</v>
      </c>
      <c r="F12" s="167" t="s">
        <v>63</v>
      </c>
      <c r="G12" s="198"/>
      <c r="H12" s="179"/>
      <c r="I12" s="180"/>
      <c r="J12" s="181"/>
      <c r="K12" s="35" t="s">
        <v>89</v>
      </c>
      <c r="L12" s="28" t="s">
        <v>90</v>
      </c>
      <c r="M12" s="29">
        <v>90</v>
      </c>
      <c r="N12" s="179"/>
      <c r="O12" s="192"/>
      <c r="P12" s="180"/>
      <c r="Q12" s="181"/>
      <c r="R12" s="86">
        <v>0</v>
      </c>
      <c r="S12" s="86">
        <v>0</v>
      </c>
      <c r="T12" s="86">
        <v>0</v>
      </c>
      <c r="U12" s="86">
        <v>0</v>
      </c>
      <c r="V12" s="86">
        <v>0</v>
      </c>
      <c r="W12" s="86">
        <v>0</v>
      </c>
    </row>
    <row r="13" spans="1:23" s="33" customFormat="1" ht="101.25" x14ac:dyDescent="0.25">
      <c r="A13" s="189"/>
      <c r="B13" s="98" t="s">
        <v>76</v>
      </c>
      <c r="C13" s="147" t="s">
        <v>77</v>
      </c>
      <c r="D13" s="37" t="s">
        <v>91</v>
      </c>
      <c r="E13" s="162">
        <v>0</v>
      </c>
      <c r="F13" s="167" t="s">
        <v>63</v>
      </c>
      <c r="G13" s="198"/>
      <c r="H13" s="179"/>
      <c r="I13" s="180"/>
      <c r="J13" s="181"/>
      <c r="K13" s="43" t="s">
        <v>92</v>
      </c>
      <c r="L13" s="28" t="s">
        <v>82</v>
      </c>
      <c r="M13" s="29">
        <v>85</v>
      </c>
      <c r="N13" s="179"/>
      <c r="O13" s="192"/>
      <c r="P13" s="180"/>
      <c r="Q13" s="181"/>
      <c r="R13" s="86">
        <v>0</v>
      </c>
      <c r="S13" s="86">
        <v>0</v>
      </c>
      <c r="T13" s="86">
        <v>0</v>
      </c>
      <c r="U13" s="86">
        <v>0</v>
      </c>
      <c r="V13" s="86">
        <v>0</v>
      </c>
      <c r="W13" s="86">
        <v>0</v>
      </c>
    </row>
    <row r="14" spans="1:23" s="33" customFormat="1" ht="101.25" x14ac:dyDescent="0.25">
      <c r="A14" s="189"/>
      <c r="B14" s="98" t="s">
        <v>76</v>
      </c>
      <c r="C14" s="147" t="s">
        <v>77</v>
      </c>
      <c r="D14" s="162">
        <v>0</v>
      </c>
      <c r="E14" s="162">
        <v>0</v>
      </c>
      <c r="F14" s="167" t="s">
        <v>63</v>
      </c>
      <c r="G14" s="198"/>
      <c r="H14" s="179"/>
      <c r="I14" s="180"/>
      <c r="J14" s="181"/>
      <c r="K14" s="28" t="s">
        <v>93</v>
      </c>
      <c r="L14" s="28" t="s">
        <v>82</v>
      </c>
      <c r="M14" s="29">
        <v>90</v>
      </c>
      <c r="N14" s="179"/>
      <c r="O14" s="192"/>
      <c r="P14" s="180"/>
      <c r="Q14" s="181"/>
      <c r="R14" s="86">
        <v>0</v>
      </c>
      <c r="S14" s="86">
        <v>0</v>
      </c>
      <c r="T14" s="86">
        <v>0</v>
      </c>
      <c r="U14" s="86">
        <v>0</v>
      </c>
      <c r="V14" s="86">
        <v>0</v>
      </c>
      <c r="W14" s="86">
        <v>0</v>
      </c>
    </row>
    <row r="15" spans="1:23" s="33" customFormat="1" ht="101.25" x14ac:dyDescent="0.25">
      <c r="A15" s="189"/>
      <c r="B15" s="98" t="s">
        <v>76</v>
      </c>
      <c r="C15" s="147" t="s">
        <v>77</v>
      </c>
      <c r="D15" s="162">
        <v>0</v>
      </c>
      <c r="E15" s="162">
        <v>0</v>
      </c>
      <c r="F15" s="167" t="s">
        <v>63</v>
      </c>
      <c r="G15" s="198"/>
      <c r="H15" s="179"/>
      <c r="I15" s="180"/>
      <c r="J15" s="181"/>
      <c r="K15" s="35" t="s">
        <v>94</v>
      </c>
      <c r="L15" s="28" t="s">
        <v>66</v>
      </c>
      <c r="M15" s="29">
        <v>85</v>
      </c>
      <c r="N15" s="179"/>
      <c r="O15" s="192"/>
      <c r="P15" s="180"/>
      <c r="Q15" s="181"/>
      <c r="R15" s="86">
        <v>0</v>
      </c>
      <c r="S15" s="86">
        <v>0</v>
      </c>
      <c r="T15" s="86">
        <v>0</v>
      </c>
      <c r="U15" s="86">
        <v>0</v>
      </c>
      <c r="V15" s="86">
        <v>0</v>
      </c>
      <c r="W15" s="86">
        <v>0</v>
      </c>
    </row>
    <row r="16" spans="1:23" s="33" customFormat="1" ht="67.5" customHeight="1" x14ac:dyDescent="0.25">
      <c r="A16" s="189">
        <v>2</v>
      </c>
      <c r="B16" s="98" t="s">
        <v>76</v>
      </c>
      <c r="C16" s="272" t="s">
        <v>95</v>
      </c>
      <c r="D16" s="28" t="s">
        <v>96</v>
      </c>
      <c r="E16" s="34" t="s">
        <v>97</v>
      </c>
      <c r="F16" s="168" t="s">
        <v>63</v>
      </c>
      <c r="G16" s="179">
        <v>3</v>
      </c>
      <c r="H16" s="179">
        <v>20</v>
      </c>
      <c r="I16" s="180">
        <v>60</v>
      </c>
      <c r="J16" s="181" t="s">
        <v>98</v>
      </c>
      <c r="K16" s="28" t="s">
        <v>99</v>
      </c>
      <c r="L16" s="28" t="s">
        <v>66</v>
      </c>
      <c r="M16" s="29">
        <v>85</v>
      </c>
      <c r="N16" s="179">
        <v>1</v>
      </c>
      <c r="O16" s="179">
        <v>20</v>
      </c>
      <c r="P16" s="180">
        <v>20</v>
      </c>
      <c r="Q16" s="181" t="s">
        <v>64</v>
      </c>
      <c r="R16" s="47" t="s">
        <v>83</v>
      </c>
      <c r="S16" s="48" t="s">
        <v>100</v>
      </c>
      <c r="T16" s="48" t="s">
        <v>101</v>
      </c>
      <c r="U16" s="49" t="s">
        <v>102</v>
      </c>
      <c r="V16" s="48" t="s">
        <v>103</v>
      </c>
      <c r="W16" s="48" t="s">
        <v>104</v>
      </c>
    </row>
    <row r="17" spans="1:23" s="33" customFormat="1" ht="101.25" x14ac:dyDescent="0.25">
      <c r="A17" s="189"/>
      <c r="B17" s="98" t="s">
        <v>76</v>
      </c>
      <c r="C17" s="272" t="s">
        <v>95</v>
      </c>
      <c r="D17" s="50" t="s">
        <v>105</v>
      </c>
      <c r="E17" s="34" t="s">
        <v>106</v>
      </c>
      <c r="F17" s="168" t="s">
        <v>63</v>
      </c>
      <c r="G17" s="179"/>
      <c r="H17" s="179"/>
      <c r="I17" s="180"/>
      <c r="J17" s="181"/>
      <c r="K17" s="28" t="s">
        <v>107</v>
      </c>
      <c r="L17" s="28" t="s">
        <v>66</v>
      </c>
      <c r="M17" s="51">
        <v>85</v>
      </c>
      <c r="N17" s="179"/>
      <c r="O17" s="179"/>
      <c r="P17" s="180"/>
      <c r="Q17" s="181"/>
      <c r="R17" s="86">
        <v>0</v>
      </c>
      <c r="S17" s="86">
        <v>0</v>
      </c>
      <c r="T17" s="86">
        <v>0</v>
      </c>
      <c r="U17" s="86">
        <v>0</v>
      </c>
      <c r="V17" s="86">
        <v>0</v>
      </c>
      <c r="W17" s="86">
        <v>0</v>
      </c>
    </row>
    <row r="18" spans="1:23" s="33" customFormat="1" ht="67.5" customHeight="1" x14ac:dyDescent="0.25">
      <c r="A18" s="189">
        <v>3</v>
      </c>
      <c r="B18" s="98" t="s">
        <v>76</v>
      </c>
      <c r="C18" s="272" t="s">
        <v>108</v>
      </c>
      <c r="D18" s="28" t="s">
        <v>109</v>
      </c>
      <c r="E18" s="38" t="s">
        <v>79</v>
      </c>
      <c r="F18" s="168" t="s">
        <v>63</v>
      </c>
      <c r="G18" s="196">
        <v>1</v>
      </c>
      <c r="H18" s="196">
        <v>20</v>
      </c>
      <c r="I18" s="180">
        <v>20</v>
      </c>
      <c r="J18" s="181" t="s">
        <v>64</v>
      </c>
      <c r="K18" s="52" t="s">
        <v>110</v>
      </c>
      <c r="L18" s="28" t="s">
        <v>66</v>
      </c>
      <c r="M18" s="29">
        <v>85</v>
      </c>
      <c r="N18" s="179">
        <v>1</v>
      </c>
      <c r="O18" s="179">
        <v>20</v>
      </c>
      <c r="P18" s="180">
        <v>20</v>
      </c>
      <c r="Q18" s="181" t="s">
        <v>64</v>
      </c>
      <c r="R18" s="28" t="s">
        <v>83</v>
      </c>
      <c r="S18" s="53" t="s">
        <v>111</v>
      </c>
      <c r="T18" s="54" t="s">
        <v>112</v>
      </c>
      <c r="U18" s="49">
        <v>43221</v>
      </c>
      <c r="V18" s="53" t="s">
        <v>113</v>
      </c>
      <c r="W18" s="53" t="s">
        <v>114</v>
      </c>
    </row>
    <row r="19" spans="1:23" s="33" customFormat="1" ht="112.5" x14ac:dyDescent="0.25">
      <c r="A19" s="189"/>
      <c r="B19" s="98" t="s">
        <v>76</v>
      </c>
      <c r="C19" s="272" t="s">
        <v>108</v>
      </c>
      <c r="D19" s="28" t="s">
        <v>115</v>
      </c>
      <c r="E19" s="42" t="s">
        <v>97</v>
      </c>
      <c r="F19" s="168" t="s">
        <v>63</v>
      </c>
      <c r="G19" s="196"/>
      <c r="H19" s="196"/>
      <c r="I19" s="180"/>
      <c r="J19" s="181"/>
      <c r="K19" s="92">
        <v>0</v>
      </c>
      <c r="L19" s="86">
        <v>0</v>
      </c>
      <c r="M19" s="84">
        <v>0</v>
      </c>
      <c r="N19" s="179"/>
      <c r="O19" s="179"/>
      <c r="P19" s="180"/>
      <c r="Q19" s="181"/>
      <c r="R19" s="35" t="s">
        <v>83</v>
      </c>
      <c r="S19" s="53" t="s">
        <v>116</v>
      </c>
      <c r="T19" s="53" t="s">
        <v>117</v>
      </c>
      <c r="U19" s="49">
        <v>43279</v>
      </c>
      <c r="V19" s="53" t="s">
        <v>118</v>
      </c>
      <c r="W19" s="53" t="s">
        <v>119</v>
      </c>
    </row>
    <row r="20" spans="1:23" s="33" customFormat="1" ht="67.5" x14ac:dyDescent="0.25">
      <c r="A20" s="189">
        <v>4</v>
      </c>
      <c r="B20" s="185" t="s">
        <v>76</v>
      </c>
      <c r="C20" s="272" t="s">
        <v>120</v>
      </c>
      <c r="D20" s="28" t="s">
        <v>121</v>
      </c>
      <c r="E20" s="38" t="s">
        <v>79</v>
      </c>
      <c r="F20" s="168" t="s">
        <v>63</v>
      </c>
      <c r="G20" s="196">
        <v>1</v>
      </c>
      <c r="H20" s="196">
        <v>20</v>
      </c>
      <c r="I20" s="180">
        <v>20</v>
      </c>
      <c r="J20" s="181" t="s">
        <v>64</v>
      </c>
      <c r="K20" s="52" t="s">
        <v>122</v>
      </c>
      <c r="L20" s="28" t="s">
        <v>66</v>
      </c>
      <c r="M20" s="29">
        <v>85</v>
      </c>
      <c r="N20" s="179">
        <v>1</v>
      </c>
      <c r="O20" s="179">
        <v>20</v>
      </c>
      <c r="P20" s="180">
        <v>20</v>
      </c>
      <c r="Q20" s="181" t="s">
        <v>64</v>
      </c>
      <c r="R20" s="47" t="s">
        <v>83</v>
      </c>
      <c r="S20" s="55" t="s">
        <v>123</v>
      </c>
      <c r="T20" s="53" t="s">
        <v>124</v>
      </c>
      <c r="U20" s="49">
        <v>43221</v>
      </c>
      <c r="V20" s="53" t="s">
        <v>113</v>
      </c>
      <c r="W20" s="53" t="s">
        <v>125</v>
      </c>
    </row>
    <row r="21" spans="1:23" s="33" customFormat="1" ht="56.25" x14ac:dyDescent="0.25">
      <c r="A21" s="189"/>
      <c r="B21" s="185"/>
      <c r="C21" s="272" t="s">
        <v>120</v>
      </c>
      <c r="D21" s="28" t="s">
        <v>126</v>
      </c>
      <c r="E21" s="42" t="s">
        <v>106</v>
      </c>
      <c r="F21" s="168" t="s">
        <v>63</v>
      </c>
      <c r="G21" s="196"/>
      <c r="H21" s="196"/>
      <c r="I21" s="180"/>
      <c r="J21" s="181"/>
      <c r="K21" s="92">
        <v>0</v>
      </c>
      <c r="L21" s="86">
        <v>0</v>
      </c>
      <c r="M21" s="84">
        <v>0</v>
      </c>
      <c r="N21" s="179"/>
      <c r="O21" s="179"/>
      <c r="P21" s="180"/>
      <c r="Q21" s="181"/>
      <c r="R21" s="86">
        <v>0</v>
      </c>
      <c r="S21" s="86">
        <v>0</v>
      </c>
      <c r="T21" s="86">
        <v>0</v>
      </c>
      <c r="U21" s="86">
        <v>0</v>
      </c>
      <c r="V21" s="86">
        <v>0</v>
      </c>
      <c r="W21" s="86">
        <v>0</v>
      </c>
    </row>
    <row r="22" spans="1:23" s="33" customFormat="1" ht="90" customHeight="1" x14ac:dyDescent="0.25">
      <c r="A22" s="182">
        <v>1</v>
      </c>
      <c r="B22" s="98" t="s">
        <v>127</v>
      </c>
      <c r="C22" s="272" t="s">
        <v>128</v>
      </c>
      <c r="D22" s="30" t="s">
        <v>129</v>
      </c>
      <c r="E22" s="38" t="s">
        <v>79</v>
      </c>
      <c r="F22" s="273" t="s">
        <v>63</v>
      </c>
      <c r="G22" s="192">
        <v>2</v>
      </c>
      <c r="H22" s="192">
        <v>20</v>
      </c>
      <c r="I22" s="193">
        <v>40</v>
      </c>
      <c r="J22" s="194" t="s">
        <v>80</v>
      </c>
      <c r="K22" s="30" t="s">
        <v>130</v>
      </c>
      <c r="L22" s="35" t="s">
        <v>66</v>
      </c>
      <c r="M22" s="51">
        <v>85</v>
      </c>
      <c r="N22" s="192">
        <v>1</v>
      </c>
      <c r="O22" s="192">
        <v>10</v>
      </c>
      <c r="P22" s="193">
        <v>10</v>
      </c>
      <c r="Q22" s="194" t="s">
        <v>67</v>
      </c>
      <c r="R22" s="28" t="s">
        <v>68</v>
      </c>
      <c r="S22" s="27" t="s">
        <v>131</v>
      </c>
      <c r="T22" s="27" t="s">
        <v>132</v>
      </c>
      <c r="U22" s="31">
        <v>43221</v>
      </c>
      <c r="V22" s="27" t="s">
        <v>133</v>
      </c>
      <c r="W22" s="27" t="s">
        <v>134</v>
      </c>
    </row>
    <row r="23" spans="1:23" s="33" customFormat="1" ht="101.25" x14ac:dyDescent="0.25">
      <c r="A23" s="182"/>
      <c r="B23" s="98" t="s">
        <v>127</v>
      </c>
      <c r="C23" s="272" t="s">
        <v>128</v>
      </c>
      <c r="D23" s="30" t="s">
        <v>135</v>
      </c>
      <c r="E23" s="42" t="s">
        <v>97</v>
      </c>
      <c r="F23" s="273" t="s">
        <v>63</v>
      </c>
      <c r="G23" s="192"/>
      <c r="H23" s="192"/>
      <c r="I23" s="193"/>
      <c r="J23" s="194"/>
      <c r="K23" s="30" t="s">
        <v>136</v>
      </c>
      <c r="L23" s="35" t="s">
        <v>137</v>
      </c>
      <c r="M23" s="51">
        <v>70</v>
      </c>
      <c r="N23" s="192"/>
      <c r="O23" s="192"/>
      <c r="P23" s="193"/>
      <c r="Q23" s="194"/>
      <c r="R23" s="86">
        <v>0</v>
      </c>
      <c r="S23" s="86">
        <v>0</v>
      </c>
      <c r="T23" s="86">
        <v>0</v>
      </c>
      <c r="U23" s="86">
        <v>0</v>
      </c>
      <c r="V23" s="86">
        <v>0</v>
      </c>
      <c r="W23" s="86">
        <v>0</v>
      </c>
    </row>
    <row r="24" spans="1:23" s="33" customFormat="1" ht="101.25" x14ac:dyDescent="0.25">
      <c r="A24" s="182"/>
      <c r="B24" s="98" t="s">
        <v>127</v>
      </c>
      <c r="C24" s="272" t="s">
        <v>128</v>
      </c>
      <c r="D24" s="30" t="s">
        <v>138</v>
      </c>
      <c r="E24" s="42" t="s">
        <v>62</v>
      </c>
      <c r="F24" s="273" t="s">
        <v>63</v>
      </c>
      <c r="G24" s="192"/>
      <c r="H24" s="192"/>
      <c r="I24" s="193"/>
      <c r="J24" s="194"/>
      <c r="K24" s="30" t="s">
        <v>139</v>
      </c>
      <c r="L24" s="35" t="s">
        <v>66</v>
      </c>
      <c r="M24" s="51">
        <v>85</v>
      </c>
      <c r="N24" s="192"/>
      <c r="O24" s="192"/>
      <c r="P24" s="193"/>
      <c r="Q24" s="194"/>
      <c r="R24" s="86">
        <v>0</v>
      </c>
      <c r="S24" s="86">
        <v>0</v>
      </c>
      <c r="T24" s="86">
        <v>0</v>
      </c>
      <c r="U24" s="86">
        <v>0</v>
      </c>
      <c r="V24" s="86">
        <v>0</v>
      </c>
      <c r="W24" s="86">
        <v>0</v>
      </c>
    </row>
    <row r="25" spans="1:23" s="33" customFormat="1" ht="45" customHeight="1" x14ac:dyDescent="0.25">
      <c r="A25" s="182">
        <v>1</v>
      </c>
      <c r="B25" s="98" t="s">
        <v>140</v>
      </c>
      <c r="C25" s="93" t="s">
        <v>141</v>
      </c>
      <c r="D25" s="48" t="s">
        <v>142</v>
      </c>
      <c r="E25" s="38" t="s">
        <v>79</v>
      </c>
      <c r="F25" s="168" t="s">
        <v>63</v>
      </c>
      <c r="G25" s="179">
        <v>3</v>
      </c>
      <c r="H25" s="179">
        <v>10</v>
      </c>
      <c r="I25" s="180">
        <v>30</v>
      </c>
      <c r="J25" s="181" t="s">
        <v>80</v>
      </c>
      <c r="K25" s="27" t="s">
        <v>143</v>
      </c>
      <c r="L25" s="28" t="s">
        <v>66</v>
      </c>
      <c r="M25" s="29">
        <v>85</v>
      </c>
      <c r="N25" s="179">
        <v>1</v>
      </c>
      <c r="O25" s="179">
        <v>10</v>
      </c>
      <c r="P25" s="180">
        <v>10</v>
      </c>
      <c r="Q25" s="181" t="s">
        <v>67</v>
      </c>
      <c r="R25" s="28" t="s">
        <v>68</v>
      </c>
      <c r="S25" s="27" t="s">
        <v>144</v>
      </c>
      <c r="T25" s="27" t="s">
        <v>145</v>
      </c>
      <c r="U25" s="41">
        <v>43282</v>
      </c>
      <c r="V25" s="27" t="s">
        <v>146</v>
      </c>
      <c r="W25" s="30" t="s">
        <v>147</v>
      </c>
    </row>
    <row r="26" spans="1:23" s="33" customFormat="1" ht="135" x14ac:dyDescent="0.25">
      <c r="A26" s="182"/>
      <c r="B26" s="98" t="s">
        <v>140</v>
      </c>
      <c r="C26" s="93" t="s">
        <v>141</v>
      </c>
      <c r="D26" s="48" t="s">
        <v>148</v>
      </c>
      <c r="E26" s="42" t="s">
        <v>97</v>
      </c>
      <c r="F26" s="168" t="s">
        <v>63</v>
      </c>
      <c r="G26" s="179"/>
      <c r="H26" s="179"/>
      <c r="I26" s="180"/>
      <c r="J26" s="181"/>
      <c r="K26" s="27" t="s">
        <v>149</v>
      </c>
      <c r="L26" s="28" t="s">
        <v>66</v>
      </c>
      <c r="M26" s="29">
        <v>85</v>
      </c>
      <c r="N26" s="179"/>
      <c r="O26" s="179"/>
      <c r="P26" s="180"/>
      <c r="Q26" s="181"/>
      <c r="R26" s="28" t="s">
        <v>68</v>
      </c>
      <c r="S26" s="30" t="s">
        <v>150</v>
      </c>
      <c r="T26" s="27" t="s">
        <v>151</v>
      </c>
      <c r="U26" s="41">
        <v>43282</v>
      </c>
      <c r="V26" s="27" t="s">
        <v>70</v>
      </c>
      <c r="W26" s="30" t="s">
        <v>152</v>
      </c>
    </row>
    <row r="27" spans="1:23" s="33" customFormat="1" ht="135" x14ac:dyDescent="0.25">
      <c r="A27" s="182"/>
      <c r="B27" s="98" t="s">
        <v>140</v>
      </c>
      <c r="C27" s="93" t="s">
        <v>141</v>
      </c>
      <c r="D27" s="48" t="s">
        <v>153</v>
      </c>
      <c r="E27" s="42" t="s">
        <v>106</v>
      </c>
      <c r="F27" s="168" t="s">
        <v>63</v>
      </c>
      <c r="G27" s="179"/>
      <c r="H27" s="179"/>
      <c r="I27" s="180"/>
      <c r="J27" s="181"/>
      <c r="K27" s="92">
        <v>0</v>
      </c>
      <c r="L27" s="86">
        <v>0</v>
      </c>
      <c r="M27" s="84">
        <v>0</v>
      </c>
      <c r="N27" s="179"/>
      <c r="O27" s="179"/>
      <c r="P27" s="180"/>
      <c r="Q27" s="181"/>
      <c r="R27" s="86">
        <v>0</v>
      </c>
      <c r="S27" s="86">
        <v>0</v>
      </c>
      <c r="T27" s="86">
        <v>0</v>
      </c>
      <c r="U27" s="86">
        <v>0</v>
      </c>
      <c r="V27" s="86">
        <v>0</v>
      </c>
      <c r="W27" s="86">
        <v>0</v>
      </c>
    </row>
    <row r="28" spans="1:23" s="33" customFormat="1" ht="56.25" customHeight="1" x14ac:dyDescent="0.25">
      <c r="A28" s="182">
        <v>2</v>
      </c>
      <c r="B28" s="98" t="s">
        <v>140</v>
      </c>
      <c r="C28" s="98" t="s">
        <v>154</v>
      </c>
      <c r="D28" s="27" t="s">
        <v>155</v>
      </c>
      <c r="E28" s="38" t="s">
        <v>106</v>
      </c>
      <c r="F28" s="168" t="s">
        <v>63</v>
      </c>
      <c r="G28" s="179">
        <v>3</v>
      </c>
      <c r="H28" s="179">
        <v>10</v>
      </c>
      <c r="I28" s="180">
        <v>30</v>
      </c>
      <c r="J28" s="181" t="s">
        <v>80</v>
      </c>
      <c r="K28" s="27" t="s">
        <v>156</v>
      </c>
      <c r="L28" s="28" t="s">
        <v>66</v>
      </c>
      <c r="M28" s="29">
        <v>85</v>
      </c>
      <c r="N28" s="179">
        <v>1</v>
      </c>
      <c r="O28" s="179">
        <v>10</v>
      </c>
      <c r="P28" s="180">
        <v>10</v>
      </c>
      <c r="Q28" s="181" t="s">
        <v>67</v>
      </c>
      <c r="R28" s="28" t="s">
        <v>68</v>
      </c>
      <c r="S28" s="30" t="s">
        <v>157</v>
      </c>
      <c r="T28" s="30" t="s">
        <v>158</v>
      </c>
      <c r="U28" s="41">
        <v>43313</v>
      </c>
      <c r="V28" s="30" t="s">
        <v>159</v>
      </c>
      <c r="W28" s="30" t="s">
        <v>160</v>
      </c>
    </row>
    <row r="29" spans="1:23" s="33" customFormat="1" ht="123.75" x14ac:dyDescent="0.25">
      <c r="A29" s="182"/>
      <c r="B29" s="98" t="s">
        <v>140</v>
      </c>
      <c r="C29" s="98" t="s">
        <v>154</v>
      </c>
      <c r="D29" s="27" t="s">
        <v>161</v>
      </c>
      <c r="E29" s="42" t="s">
        <v>79</v>
      </c>
      <c r="F29" s="168" t="s">
        <v>63</v>
      </c>
      <c r="G29" s="179"/>
      <c r="H29" s="179"/>
      <c r="I29" s="180"/>
      <c r="J29" s="181"/>
      <c r="K29" s="30" t="s">
        <v>162</v>
      </c>
      <c r="L29" s="28" t="s">
        <v>66</v>
      </c>
      <c r="M29" s="29">
        <v>85</v>
      </c>
      <c r="N29" s="179"/>
      <c r="O29" s="179"/>
      <c r="P29" s="180"/>
      <c r="Q29" s="181"/>
      <c r="R29" s="86">
        <v>0</v>
      </c>
      <c r="S29" s="86">
        <v>0</v>
      </c>
      <c r="T29" s="86">
        <v>0</v>
      </c>
      <c r="U29" s="86">
        <v>0</v>
      </c>
      <c r="V29" s="86">
        <v>0</v>
      </c>
      <c r="W29" s="86">
        <v>0</v>
      </c>
    </row>
    <row r="30" spans="1:23" s="33" customFormat="1" ht="123.75" x14ac:dyDescent="0.25">
      <c r="A30" s="182"/>
      <c r="B30" s="98" t="s">
        <v>140</v>
      </c>
      <c r="C30" s="98" t="s">
        <v>154</v>
      </c>
      <c r="D30" s="27" t="s">
        <v>163</v>
      </c>
      <c r="E30" s="42" t="s">
        <v>97</v>
      </c>
      <c r="F30" s="168" t="s">
        <v>63</v>
      </c>
      <c r="G30" s="179"/>
      <c r="H30" s="179"/>
      <c r="I30" s="180"/>
      <c r="J30" s="181"/>
      <c r="K30" s="30" t="s">
        <v>164</v>
      </c>
      <c r="L30" s="28" t="s">
        <v>66</v>
      </c>
      <c r="M30" s="29">
        <v>70</v>
      </c>
      <c r="N30" s="179"/>
      <c r="O30" s="179"/>
      <c r="P30" s="180"/>
      <c r="Q30" s="181"/>
      <c r="R30" s="86">
        <v>0</v>
      </c>
      <c r="S30" s="86">
        <v>0</v>
      </c>
      <c r="T30" s="86">
        <v>0</v>
      </c>
      <c r="U30" s="86">
        <v>0</v>
      </c>
      <c r="V30" s="86">
        <v>0</v>
      </c>
      <c r="W30" s="86">
        <v>0</v>
      </c>
    </row>
    <row r="31" spans="1:23" s="33" customFormat="1" ht="33.75" customHeight="1" x14ac:dyDescent="0.25">
      <c r="A31" s="182">
        <v>1</v>
      </c>
      <c r="B31" s="98" t="s">
        <v>165</v>
      </c>
      <c r="C31" s="93" t="s">
        <v>166</v>
      </c>
      <c r="D31" s="57" t="s">
        <v>167</v>
      </c>
      <c r="E31" s="38" t="s">
        <v>79</v>
      </c>
      <c r="F31" s="168" t="s">
        <v>63</v>
      </c>
      <c r="G31" s="179">
        <v>3</v>
      </c>
      <c r="H31" s="179">
        <v>20</v>
      </c>
      <c r="I31" s="180">
        <v>60</v>
      </c>
      <c r="J31" s="181" t="s">
        <v>98</v>
      </c>
      <c r="K31" s="30" t="s">
        <v>168</v>
      </c>
      <c r="L31" s="28" t="s">
        <v>66</v>
      </c>
      <c r="M31" s="29">
        <v>85</v>
      </c>
      <c r="N31" s="179">
        <v>1</v>
      </c>
      <c r="O31" s="179">
        <v>20</v>
      </c>
      <c r="P31" s="180">
        <v>20</v>
      </c>
      <c r="Q31" s="181" t="s">
        <v>64</v>
      </c>
      <c r="R31" s="28" t="s">
        <v>83</v>
      </c>
      <c r="S31" s="30" t="s">
        <v>169</v>
      </c>
      <c r="T31" s="27" t="s">
        <v>170</v>
      </c>
      <c r="U31" s="58">
        <v>43221</v>
      </c>
      <c r="V31" s="58">
        <v>43465</v>
      </c>
      <c r="W31" s="59" t="s">
        <v>171</v>
      </c>
    </row>
    <row r="32" spans="1:23" s="33" customFormat="1" ht="90" x14ac:dyDescent="0.25">
      <c r="A32" s="182"/>
      <c r="B32" s="98" t="s">
        <v>165</v>
      </c>
      <c r="C32" s="93" t="s">
        <v>166</v>
      </c>
      <c r="D32" s="57" t="s">
        <v>172</v>
      </c>
      <c r="E32" s="42" t="s">
        <v>106</v>
      </c>
      <c r="F32" s="168" t="s">
        <v>63</v>
      </c>
      <c r="G32" s="179"/>
      <c r="H32" s="179"/>
      <c r="I32" s="180"/>
      <c r="J32" s="181"/>
      <c r="K32" s="30" t="s">
        <v>173</v>
      </c>
      <c r="L32" s="28" t="s">
        <v>66</v>
      </c>
      <c r="M32" s="29">
        <v>85</v>
      </c>
      <c r="N32" s="179"/>
      <c r="O32" s="179"/>
      <c r="P32" s="180"/>
      <c r="Q32" s="181"/>
      <c r="R32" s="28" t="s">
        <v>83</v>
      </c>
      <c r="S32" s="30" t="s">
        <v>174</v>
      </c>
      <c r="T32" s="27" t="s">
        <v>175</v>
      </c>
      <c r="U32" s="58">
        <v>43126</v>
      </c>
      <c r="V32" s="58">
        <v>43465</v>
      </c>
      <c r="W32" s="59" t="s">
        <v>171</v>
      </c>
    </row>
    <row r="33" spans="1:23" s="33" customFormat="1" ht="90" x14ac:dyDescent="0.25">
      <c r="A33" s="182"/>
      <c r="B33" s="98" t="s">
        <v>165</v>
      </c>
      <c r="C33" s="93" t="s">
        <v>166</v>
      </c>
      <c r="D33" s="57" t="s">
        <v>176</v>
      </c>
      <c r="E33" s="162">
        <v>0</v>
      </c>
      <c r="F33" s="168" t="s">
        <v>63</v>
      </c>
      <c r="G33" s="179"/>
      <c r="H33" s="179"/>
      <c r="I33" s="180"/>
      <c r="J33" s="181"/>
      <c r="K33" s="92">
        <v>0</v>
      </c>
      <c r="L33" s="86">
        <v>0</v>
      </c>
      <c r="M33" s="84">
        <v>0</v>
      </c>
      <c r="N33" s="179"/>
      <c r="O33" s="179"/>
      <c r="P33" s="180"/>
      <c r="Q33" s="181"/>
      <c r="R33" s="86">
        <v>0</v>
      </c>
      <c r="S33" s="86">
        <v>0</v>
      </c>
      <c r="T33" s="86">
        <v>0</v>
      </c>
      <c r="U33" s="86">
        <v>0</v>
      </c>
      <c r="V33" s="86">
        <v>0</v>
      </c>
      <c r="W33" s="86">
        <v>0</v>
      </c>
    </row>
    <row r="34" spans="1:23" s="33" customFormat="1" ht="90" x14ac:dyDescent="0.25">
      <c r="A34" s="182"/>
      <c r="B34" s="98" t="s">
        <v>165</v>
      </c>
      <c r="C34" s="93" t="s">
        <v>166</v>
      </c>
      <c r="D34" s="57" t="s">
        <v>177</v>
      </c>
      <c r="E34" s="162">
        <v>0</v>
      </c>
      <c r="F34" s="168" t="s">
        <v>63</v>
      </c>
      <c r="G34" s="179"/>
      <c r="H34" s="179"/>
      <c r="I34" s="180"/>
      <c r="J34" s="181"/>
      <c r="K34" s="92">
        <v>0</v>
      </c>
      <c r="L34" s="86">
        <v>0</v>
      </c>
      <c r="M34" s="84">
        <v>0</v>
      </c>
      <c r="N34" s="179"/>
      <c r="O34" s="179"/>
      <c r="P34" s="180"/>
      <c r="Q34" s="181"/>
      <c r="R34" s="86">
        <v>0</v>
      </c>
      <c r="S34" s="86">
        <v>0</v>
      </c>
      <c r="T34" s="86">
        <v>0</v>
      </c>
      <c r="U34" s="86">
        <v>0</v>
      </c>
      <c r="V34" s="86">
        <v>0</v>
      </c>
      <c r="W34" s="86">
        <v>0</v>
      </c>
    </row>
    <row r="35" spans="1:23" s="33" customFormat="1" ht="56.25" customHeight="1" x14ac:dyDescent="0.25">
      <c r="A35" s="182">
        <v>1</v>
      </c>
      <c r="B35" s="98" t="s">
        <v>22</v>
      </c>
      <c r="C35" s="93" t="s">
        <v>178</v>
      </c>
      <c r="D35" s="48" t="s">
        <v>179</v>
      </c>
      <c r="E35" s="38" t="s">
        <v>79</v>
      </c>
      <c r="F35" s="168" t="s">
        <v>63</v>
      </c>
      <c r="G35" s="179">
        <v>2</v>
      </c>
      <c r="H35" s="179">
        <v>10</v>
      </c>
      <c r="I35" s="180">
        <v>20</v>
      </c>
      <c r="J35" s="181" t="s">
        <v>64</v>
      </c>
      <c r="K35" s="28" t="s">
        <v>180</v>
      </c>
      <c r="L35" s="28" t="s">
        <v>66</v>
      </c>
      <c r="M35" s="29">
        <v>85</v>
      </c>
      <c r="N35" s="179">
        <v>1</v>
      </c>
      <c r="O35" s="179">
        <v>10</v>
      </c>
      <c r="P35" s="180">
        <v>10</v>
      </c>
      <c r="Q35" s="181" t="s">
        <v>67</v>
      </c>
      <c r="R35" s="28" t="s">
        <v>83</v>
      </c>
      <c r="S35" s="27" t="s">
        <v>181</v>
      </c>
      <c r="T35" s="27" t="s">
        <v>182</v>
      </c>
      <c r="U35" s="31">
        <v>43221</v>
      </c>
      <c r="V35" s="27" t="s">
        <v>146</v>
      </c>
      <c r="W35" s="27" t="s">
        <v>183</v>
      </c>
    </row>
    <row r="36" spans="1:23" s="33" customFormat="1" ht="78.75" x14ac:dyDescent="0.25">
      <c r="A36" s="182"/>
      <c r="B36" s="98" t="s">
        <v>22</v>
      </c>
      <c r="C36" s="93" t="s">
        <v>178</v>
      </c>
      <c r="D36" s="48" t="s">
        <v>184</v>
      </c>
      <c r="E36" s="42" t="s">
        <v>106</v>
      </c>
      <c r="F36" s="168" t="s">
        <v>63</v>
      </c>
      <c r="G36" s="179"/>
      <c r="H36" s="179"/>
      <c r="I36" s="180"/>
      <c r="J36" s="181"/>
      <c r="K36" s="28" t="s">
        <v>185</v>
      </c>
      <c r="L36" s="28" t="s">
        <v>66</v>
      </c>
      <c r="M36" s="29">
        <v>70</v>
      </c>
      <c r="N36" s="179"/>
      <c r="O36" s="179"/>
      <c r="P36" s="180"/>
      <c r="Q36" s="181"/>
      <c r="R36" s="86">
        <v>0</v>
      </c>
      <c r="S36" s="86">
        <v>0</v>
      </c>
      <c r="T36" s="86">
        <v>0</v>
      </c>
      <c r="U36" s="86">
        <v>0</v>
      </c>
      <c r="V36" s="86">
        <v>0</v>
      </c>
      <c r="W36" s="86">
        <v>0</v>
      </c>
    </row>
    <row r="37" spans="1:23" s="33" customFormat="1" ht="78.75" x14ac:dyDescent="0.25">
      <c r="A37" s="182"/>
      <c r="B37" s="98" t="s">
        <v>22</v>
      </c>
      <c r="C37" s="93" t="s">
        <v>178</v>
      </c>
      <c r="D37" s="48" t="s">
        <v>186</v>
      </c>
      <c r="E37" s="162">
        <v>0</v>
      </c>
      <c r="F37" s="168" t="s">
        <v>63</v>
      </c>
      <c r="G37" s="179"/>
      <c r="H37" s="179"/>
      <c r="I37" s="180"/>
      <c r="J37" s="181"/>
      <c r="K37" s="92">
        <v>0</v>
      </c>
      <c r="L37" s="86">
        <v>0</v>
      </c>
      <c r="M37" s="84">
        <v>0</v>
      </c>
      <c r="N37" s="179"/>
      <c r="O37" s="179"/>
      <c r="P37" s="180"/>
      <c r="Q37" s="181"/>
      <c r="R37" s="86">
        <v>0</v>
      </c>
      <c r="S37" s="86">
        <v>0</v>
      </c>
      <c r="T37" s="86">
        <v>0</v>
      </c>
      <c r="U37" s="86">
        <v>0</v>
      </c>
      <c r="V37" s="86">
        <v>0</v>
      </c>
      <c r="W37" s="86">
        <v>0</v>
      </c>
    </row>
    <row r="38" spans="1:23" s="33" customFormat="1" ht="78.75" x14ac:dyDescent="0.25">
      <c r="A38" s="182">
        <v>2</v>
      </c>
      <c r="B38" s="98" t="s">
        <v>22</v>
      </c>
      <c r="C38" s="98" t="s">
        <v>187</v>
      </c>
      <c r="D38" s="28" t="s">
        <v>188</v>
      </c>
      <c r="E38" s="38" t="s">
        <v>79</v>
      </c>
      <c r="F38" s="168" t="s">
        <v>63</v>
      </c>
      <c r="G38" s="179">
        <v>2</v>
      </c>
      <c r="H38" s="179">
        <v>10</v>
      </c>
      <c r="I38" s="180">
        <v>20</v>
      </c>
      <c r="J38" s="181" t="s">
        <v>64</v>
      </c>
      <c r="K38" s="27" t="s">
        <v>189</v>
      </c>
      <c r="L38" s="28" t="s">
        <v>66</v>
      </c>
      <c r="M38" s="29">
        <v>85</v>
      </c>
      <c r="N38" s="179">
        <v>1</v>
      </c>
      <c r="O38" s="179">
        <v>10</v>
      </c>
      <c r="P38" s="180">
        <v>10</v>
      </c>
      <c r="Q38" s="181" t="s">
        <v>67</v>
      </c>
      <c r="R38" s="28" t="s">
        <v>83</v>
      </c>
      <c r="S38" s="27" t="s">
        <v>190</v>
      </c>
      <c r="T38" s="27" t="s">
        <v>191</v>
      </c>
      <c r="U38" s="31">
        <v>43221</v>
      </c>
      <c r="V38" s="27" t="s">
        <v>86</v>
      </c>
      <c r="W38" s="27" t="s">
        <v>192</v>
      </c>
    </row>
    <row r="39" spans="1:23" s="33" customFormat="1" ht="78.75" x14ac:dyDescent="0.25">
      <c r="A39" s="182"/>
      <c r="B39" s="98" t="s">
        <v>22</v>
      </c>
      <c r="C39" s="98" t="s">
        <v>187</v>
      </c>
      <c r="D39" s="28" t="s">
        <v>193</v>
      </c>
      <c r="E39" s="42" t="s">
        <v>106</v>
      </c>
      <c r="F39" s="168" t="s">
        <v>63</v>
      </c>
      <c r="G39" s="179"/>
      <c r="H39" s="179"/>
      <c r="I39" s="180"/>
      <c r="J39" s="181"/>
      <c r="K39" s="92">
        <v>0</v>
      </c>
      <c r="L39" s="86">
        <v>0</v>
      </c>
      <c r="M39" s="84">
        <v>0</v>
      </c>
      <c r="N39" s="179"/>
      <c r="O39" s="179"/>
      <c r="P39" s="180"/>
      <c r="Q39" s="181"/>
      <c r="R39" s="86">
        <v>0</v>
      </c>
      <c r="S39" s="86">
        <v>0</v>
      </c>
      <c r="T39" s="86">
        <v>0</v>
      </c>
      <c r="U39" s="86">
        <v>0</v>
      </c>
      <c r="V39" s="86">
        <v>0</v>
      </c>
      <c r="W39" s="86">
        <v>0</v>
      </c>
    </row>
    <row r="40" spans="1:23" s="33" customFormat="1" ht="67.5" customHeight="1" x14ac:dyDescent="0.25">
      <c r="A40" s="182">
        <v>3</v>
      </c>
      <c r="B40" s="98" t="s">
        <v>22</v>
      </c>
      <c r="C40" s="98" t="s">
        <v>194</v>
      </c>
      <c r="D40" s="50" t="s">
        <v>195</v>
      </c>
      <c r="E40" s="38" t="s">
        <v>79</v>
      </c>
      <c r="F40" s="168" t="s">
        <v>63</v>
      </c>
      <c r="G40" s="179">
        <v>3</v>
      </c>
      <c r="H40" s="179">
        <v>10</v>
      </c>
      <c r="I40" s="180">
        <v>30</v>
      </c>
      <c r="J40" s="181" t="s">
        <v>80</v>
      </c>
      <c r="K40" s="27" t="s">
        <v>196</v>
      </c>
      <c r="L40" s="28" t="s">
        <v>66</v>
      </c>
      <c r="M40" s="29">
        <v>85</v>
      </c>
      <c r="N40" s="179">
        <v>1</v>
      </c>
      <c r="O40" s="179">
        <v>10</v>
      </c>
      <c r="P40" s="180">
        <v>10</v>
      </c>
      <c r="Q40" s="181" t="s">
        <v>67</v>
      </c>
      <c r="R40" s="28" t="s">
        <v>83</v>
      </c>
      <c r="S40" s="27" t="s">
        <v>197</v>
      </c>
      <c r="T40" s="27" t="s">
        <v>198</v>
      </c>
      <c r="U40" s="31">
        <v>43221</v>
      </c>
      <c r="V40" s="27" t="s">
        <v>86</v>
      </c>
      <c r="W40" s="27" t="s">
        <v>199</v>
      </c>
    </row>
    <row r="41" spans="1:23" s="33" customFormat="1" ht="157.5" x14ac:dyDescent="0.25">
      <c r="A41" s="182"/>
      <c r="B41" s="98" t="s">
        <v>22</v>
      </c>
      <c r="C41" s="98" t="s">
        <v>194</v>
      </c>
      <c r="D41" s="50" t="s">
        <v>200</v>
      </c>
      <c r="E41" s="42" t="s">
        <v>106</v>
      </c>
      <c r="F41" s="168" t="s">
        <v>63</v>
      </c>
      <c r="G41" s="179"/>
      <c r="H41" s="179"/>
      <c r="I41" s="180"/>
      <c r="J41" s="181"/>
      <c r="K41" s="27" t="s">
        <v>201</v>
      </c>
      <c r="L41" s="28" t="s">
        <v>66</v>
      </c>
      <c r="M41" s="29">
        <v>85</v>
      </c>
      <c r="N41" s="179"/>
      <c r="O41" s="179"/>
      <c r="P41" s="180"/>
      <c r="Q41" s="181"/>
      <c r="R41" s="86">
        <v>0</v>
      </c>
      <c r="S41" s="86">
        <v>0</v>
      </c>
      <c r="T41" s="86">
        <v>0</v>
      </c>
      <c r="U41" s="86">
        <v>0</v>
      </c>
      <c r="V41" s="86">
        <v>0</v>
      </c>
      <c r="W41" s="86">
        <v>0</v>
      </c>
    </row>
    <row r="42" spans="1:23" s="33" customFormat="1" ht="157.5" x14ac:dyDescent="0.25">
      <c r="A42" s="182"/>
      <c r="B42" s="98" t="s">
        <v>22</v>
      </c>
      <c r="C42" s="98" t="s">
        <v>194</v>
      </c>
      <c r="D42" s="27" t="s">
        <v>202</v>
      </c>
      <c r="E42" s="42" t="s">
        <v>97</v>
      </c>
      <c r="F42" s="168" t="s">
        <v>63</v>
      </c>
      <c r="G42" s="179"/>
      <c r="H42" s="179"/>
      <c r="I42" s="180"/>
      <c r="J42" s="181"/>
      <c r="K42" s="92">
        <v>0</v>
      </c>
      <c r="L42" s="86">
        <v>0</v>
      </c>
      <c r="M42" s="84">
        <v>0</v>
      </c>
      <c r="N42" s="179"/>
      <c r="O42" s="179"/>
      <c r="P42" s="180"/>
      <c r="Q42" s="181"/>
      <c r="R42" s="86">
        <v>0</v>
      </c>
      <c r="S42" s="86">
        <v>0</v>
      </c>
      <c r="T42" s="86">
        <v>0</v>
      </c>
      <c r="U42" s="86">
        <v>0</v>
      </c>
      <c r="V42" s="86">
        <v>0</v>
      </c>
      <c r="W42" s="86">
        <v>0</v>
      </c>
    </row>
    <row r="43" spans="1:23" s="33" customFormat="1" ht="157.5" x14ac:dyDescent="0.25">
      <c r="A43" s="182"/>
      <c r="B43" s="98" t="s">
        <v>22</v>
      </c>
      <c r="C43" s="98" t="s">
        <v>194</v>
      </c>
      <c r="D43" s="27" t="s">
        <v>203</v>
      </c>
      <c r="E43" s="162">
        <v>0</v>
      </c>
      <c r="F43" s="168" t="s">
        <v>63</v>
      </c>
      <c r="G43" s="179"/>
      <c r="H43" s="179"/>
      <c r="I43" s="180"/>
      <c r="J43" s="181"/>
      <c r="K43" s="92">
        <v>0</v>
      </c>
      <c r="L43" s="86">
        <v>0</v>
      </c>
      <c r="M43" s="84">
        <v>0</v>
      </c>
      <c r="N43" s="179"/>
      <c r="O43" s="179"/>
      <c r="P43" s="180"/>
      <c r="Q43" s="181"/>
      <c r="R43" s="86">
        <v>0</v>
      </c>
      <c r="S43" s="86">
        <v>0</v>
      </c>
      <c r="T43" s="86">
        <v>0</v>
      </c>
      <c r="U43" s="86">
        <v>0</v>
      </c>
      <c r="V43" s="86">
        <v>0</v>
      </c>
      <c r="W43" s="86">
        <v>0</v>
      </c>
    </row>
    <row r="44" spans="1:23" s="33" customFormat="1" ht="45" x14ac:dyDescent="0.25">
      <c r="A44" s="182">
        <v>1</v>
      </c>
      <c r="B44" s="98" t="s">
        <v>204</v>
      </c>
      <c r="C44" s="183" t="s">
        <v>205</v>
      </c>
      <c r="D44" s="47" t="s">
        <v>206</v>
      </c>
      <c r="E44" s="38" t="s">
        <v>79</v>
      </c>
      <c r="F44" s="184" t="s">
        <v>63</v>
      </c>
      <c r="G44" s="179">
        <v>1</v>
      </c>
      <c r="H44" s="179">
        <v>10</v>
      </c>
      <c r="I44" s="180">
        <v>10</v>
      </c>
      <c r="J44" s="181" t="s">
        <v>67</v>
      </c>
      <c r="K44" s="35" t="s">
        <v>207</v>
      </c>
      <c r="L44" s="28" t="s">
        <v>66</v>
      </c>
      <c r="M44" s="29">
        <v>85</v>
      </c>
      <c r="N44" s="179">
        <v>1</v>
      </c>
      <c r="O44" s="179">
        <v>10</v>
      </c>
      <c r="P44" s="180">
        <v>10</v>
      </c>
      <c r="Q44" s="181" t="s">
        <v>67</v>
      </c>
      <c r="R44" s="28" t="s">
        <v>68</v>
      </c>
      <c r="S44" s="27" t="s">
        <v>208</v>
      </c>
      <c r="T44" s="27" t="s">
        <v>209</v>
      </c>
      <c r="U44" s="31" t="s">
        <v>210</v>
      </c>
      <c r="V44" s="30" t="s">
        <v>146</v>
      </c>
      <c r="W44" s="27" t="s">
        <v>211</v>
      </c>
    </row>
    <row r="45" spans="1:23" s="33" customFormat="1" ht="33.75" x14ac:dyDescent="0.25">
      <c r="A45" s="182"/>
      <c r="B45" s="98" t="s">
        <v>204</v>
      </c>
      <c r="C45" s="183"/>
      <c r="D45" s="47" t="s">
        <v>212</v>
      </c>
      <c r="E45" s="42" t="s">
        <v>97</v>
      </c>
      <c r="F45" s="184"/>
      <c r="G45" s="179"/>
      <c r="H45" s="179"/>
      <c r="I45" s="180"/>
      <c r="J45" s="181"/>
      <c r="K45" s="35" t="s">
        <v>213</v>
      </c>
      <c r="L45" s="28" t="s">
        <v>66</v>
      </c>
      <c r="M45" s="29">
        <v>85</v>
      </c>
      <c r="N45" s="179"/>
      <c r="O45" s="179"/>
      <c r="P45" s="180"/>
      <c r="Q45" s="181"/>
      <c r="R45" s="86">
        <v>0</v>
      </c>
      <c r="S45" s="86">
        <v>0</v>
      </c>
      <c r="T45" s="86">
        <v>0</v>
      </c>
      <c r="U45" s="86">
        <v>0</v>
      </c>
      <c r="V45" s="86">
        <v>0</v>
      </c>
      <c r="W45" s="86">
        <v>0</v>
      </c>
    </row>
    <row r="46" spans="1:23" s="33" customFormat="1" ht="22.5" x14ac:dyDescent="0.25">
      <c r="A46" s="182"/>
      <c r="B46" s="98" t="s">
        <v>204</v>
      </c>
      <c r="C46" s="183"/>
      <c r="D46" s="47" t="s">
        <v>214</v>
      </c>
      <c r="E46" s="162">
        <v>0</v>
      </c>
      <c r="F46" s="184"/>
      <c r="G46" s="179"/>
      <c r="H46" s="179"/>
      <c r="I46" s="180"/>
      <c r="J46" s="181"/>
      <c r="K46" s="92">
        <v>0</v>
      </c>
      <c r="L46" s="86">
        <v>0</v>
      </c>
      <c r="M46" s="84">
        <v>0</v>
      </c>
      <c r="N46" s="179"/>
      <c r="O46" s="179"/>
      <c r="P46" s="180"/>
      <c r="Q46" s="181"/>
      <c r="R46" s="86">
        <v>0</v>
      </c>
      <c r="S46" s="86">
        <v>0</v>
      </c>
      <c r="T46" s="86">
        <v>0</v>
      </c>
      <c r="U46" s="86">
        <v>0</v>
      </c>
      <c r="V46" s="86">
        <v>0</v>
      </c>
      <c r="W46" s="86">
        <v>0</v>
      </c>
    </row>
    <row r="47" spans="1:23" s="33" customFormat="1" ht="78.75" x14ac:dyDescent="0.25">
      <c r="A47" s="182">
        <v>1</v>
      </c>
      <c r="B47" s="98" t="s">
        <v>215</v>
      </c>
      <c r="C47" s="183" t="s">
        <v>216</v>
      </c>
      <c r="D47" s="48" t="s">
        <v>217</v>
      </c>
      <c r="E47" s="38" t="s">
        <v>97</v>
      </c>
      <c r="F47" s="184" t="s">
        <v>63</v>
      </c>
      <c r="G47" s="179">
        <v>3</v>
      </c>
      <c r="H47" s="179">
        <v>10</v>
      </c>
      <c r="I47" s="180">
        <v>30</v>
      </c>
      <c r="J47" s="181" t="s">
        <v>80</v>
      </c>
      <c r="K47" s="60" t="s">
        <v>218</v>
      </c>
      <c r="L47" s="28" t="s">
        <v>66</v>
      </c>
      <c r="M47" s="29">
        <v>85</v>
      </c>
      <c r="N47" s="179">
        <v>1</v>
      </c>
      <c r="O47" s="179">
        <v>10</v>
      </c>
      <c r="P47" s="180">
        <v>10</v>
      </c>
      <c r="Q47" s="181" t="s">
        <v>67</v>
      </c>
      <c r="R47" s="28" t="s">
        <v>68</v>
      </c>
      <c r="S47" s="27" t="s">
        <v>219</v>
      </c>
      <c r="T47" s="27" t="s">
        <v>220</v>
      </c>
      <c r="U47" s="31">
        <v>43313</v>
      </c>
      <c r="V47" s="27" t="s">
        <v>159</v>
      </c>
      <c r="W47" s="27" t="s">
        <v>221</v>
      </c>
    </row>
    <row r="48" spans="1:23" s="33" customFormat="1" ht="22.5" x14ac:dyDescent="0.25">
      <c r="A48" s="182"/>
      <c r="B48" s="98" t="s">
        <v>215</v>
      </c>
      <c r="C48" s="183"/>
      <c r="D48" s="48" t="s">
        <v>222</v>
      </c>
      <c r="E48" s="42" t="s">
        <v>79</v>
      </c>
      <c r="F48" s="184"/>
      <c r="G48" s="179"/>
      <c r="H48" s="179"/>
      <c r="I48" s="180"/>
      <c r="J48" s="181"/>
      <c r="K48" s="60" t="s">
        <v>223</v>
      </c>
      <c r="L48" s="28" t="s">
        <v>66</v>
      </c>
      <c r="M48" s="29">
        <v>70</v>
      </c>
      <c r="N48" s="179"/>
      <c r="O48" s="179"/>
      <c r="P48" s="180"/>
      <c r="Q48" s="181"/>
      <c r="R48" s="86">
        <v>0</v>
      </c>
      <c r="S48" s="86">
        <v>0</v>
      </c>
      <c r="T48" s="86">
        <v>0</v>
      </c>
      <c r="U48" s="86">
        <v>0</v>
      </c>
      <c r="V48" s="86">
        <v>0</v>
      </c>
      <c r="W48" s="86">
        <v>0</v>
      </c>
    </row>
    <row r="49" spans="1:23" s="33" customFormat="1" ht="33.75" x14ac:dyDescent="0.25">
      <c r="A49" s="182"/>
      <c r="B49" s="98" t="s">
        <v>215</v>
      </c>
      <c r="C49" s="183"/>
      <c r="D49" s="48" t="s">
        <v>224</v>
      </c>
      <c r="E49" s="162">
        <v>0</v>
      </c>
      <c r="F49" s="184"/>
      <c r="G49" s="179"/>
      <c r="H49" s="179"/>
      <c r="I49" s="180"/>
      <c r="J49" s="181"/>
      <c r="K49" s="92">
        <v>0</v>
      </c>
      <c r="L49" s="86">
        <v>0</v>
      </c>
      <c r="M49" s="84">
        <v>0</v>
      </c>
      <c r="N49" s="179"/>
      <c r="O49" s="179"/>
      <c r="P49" s="180"/>
      <c r="Q49" s="181"/>
      <c r="R49" s="86">
        <v>0</v>
      </c>
      <c r="S49" s="86">
        <v>0</v>
      </c>
      <c r="T49" s="86">
        <v>0</v>
      </c>
      <c r="U49" s="86">
        <v>0</v>
      </c>
      <c r="V49" s="86">
        <v>0</v>
      </c>
      <c r="W49" s="86">
        <v>0</v>
      </c>
    </row>
    <row r="50" spans="1:23" s="33" customFormat="1" ht="78.75" x14ac:dyDescent="0.25">
      <c r="A50" s="182">
        <v>2</v>
      </c>
      <c r="B50" s="98" t="s">
        <v>215</v>
      </c>
      <c r="C50" s="185" t="s">
        <v>225</v>
      </c>
      <c r="D50" s="27" t="s">
        <v>226</v>
      </c>
      <c r="E50" s="38" t="s">
        <v>79</v>
      </c>
      <c r="F50" s="184" t="s">
        <v>63</v>
      </c>
      <c r="G50" s="179">
        <v>2</v>
      </c>
      <c r="H50" s="179">
        <v>10</v>
      </c>
      <c r="I50" s="180">
        <v>20</v>
      </c>
      <c r="J50" s="181" t="s">
        <v>64</v>
      </c>
      <c r="K50" s="61" t="s">
        <v>227</v>
      </c>
      <c r="L50" s="28" t="s">
        <v>66</v>
      </c>
      <c r="M50" s="29">
        <v>85</v>
      </c>
      <c r="N50" s="179">
        <v>1</v>
      </c>
      <c r="O50" s="179">
        <v>10</v>
      </c>
      <c r="P50" s="180">
        <v>10</v>
      </c>
      <c r="Q50" s="181" t="s">
        <v>67</v>
      </c>
      <c r="R50" s="28" t="s">
        <v>68</v>
      </c>
      <c r="S50" s="27" t="s">
        <v>219</v>
      </c>
      <c r="T50" s="27" t="s">
        <v>220</v>
      </c>
      <c r="U50" s="31">
        <v>43313</v>
      </c>
      <c r="V50" s="27" t="s">
        <v>159</v>
      </c>
      <c r="W50" s="27" t="s">
        <v>221</v>
      </c>
    </row>
    <row r="51" spans="1:23" s="33" customFormat="1" ht="33.75" x14ac:dyDescent="0.25">
      <c r="A51" s="182"/>
      <c r="B51" s="98" t="s">
        <v>215</v>
      </c>
      <c r="C51" s="185"/>
      <c r="D51" s="27" t="s">
        <v>228</v>
      </c>
      <c r="E51" s="42" t="s">
        <v>97</v>
      </c>
      <c r="F51" s="184"/>
      <c r="G51" s="179"/>
      <c r="H51" s="179"/>
      <c r="I51" s="180"/>
      <c r="J51" s="181"/>
      <c r="K51" s="61" t="s">
        <v>229</v>
      </c>
      <c r="L51" s="28" t="s">
        <v>66</v>
      </c>
      <c r="M51" s="29">
        <v>70</v>
      </c>
      <c r="N51" s="179"/>
      <c r="O51" s="179"/>
      <c r="P51" s="180"/>
      <c r="Q51" s="181"/>
      <c r="R51" s="86">
        <v>0</v>
      </c>
      <c r="S51" s="86">
        <v>0</v>
      </c>
      <c r="T51" s="86">
        <v>0</v>
      </c>
      <c r="U51" s="86">
        <v>0</v>
      </c>
      <c r="V51" s="86">
        <v>0</v>
      </c>
      <c r="W51" s="86">
        <v>0</v>
      </c>
    </row>
    <row r="52" spans="1:23" s="33" customFormat="1" ht="90" x14ac:dyDescent="0.25">
      <c r="A52" s="182">
        <v>1</v>
      </c>
      <c r="B52" s="98" t="s">
        <v>230</v>
      </c>
      <c r="C52" s="183" t="s">
        <v>231</v>
      </c>
      <c r="D52" s="48" t="s">
        <v>232</v>
      </c>
      <c r="E52" s="38" t="s">
        <v>79</v>
      </c>
      <c r="F52" s="184" t="s">
        <v>63</v>
      </c>
      <c r="G52" s="191">
        <v>2</v>
      </c>
      <c r="H52" s="191">
        <v>20</v>
      </c>
      <c r="I52" s="180">
        <v>40</v>
      </c>
      <c r="J52" s="181" t="s">
        <v>80</v>
      </c>
      <c r="K52" s="30" t="s">
        <v>233</v>
      </c>
      <c r="L52" s="28" t="s">
        <v>66</v>
      </c>
      <c r="M52" s="29">
        <v>85</v>
      </c>
      <c r="N52" s="191">
        <v>1</v>
      </c>
      <c r="O52" s="191">
        <v>5</v>
      </c>
      <c r="P52" s="180">
        <v>5</v>
      </c>
      <c r="Q52" s="181" t="s">
        <v>67</v>
      </c>
      <c r="R52" s="28" t="s">
        <v>234</v>
      </c>
      <c r="S52" s="59" t="s">
        <v>235</v>
      </c>
      <c r="T52" s="62" t="s">
        <v>236</v>
      </c>
      <c r="U52" s="58">
        <v>43222</v>
      </c>
      <c r="V52" s="59" t="s">
        <v>70</v>
      </c>
      <c r="W52" s="59" t="s">
        <v>237</v>
      </c>
    </row>
    <row r="53" spans="1:23" s="33" customFormat="1" ht="67.5" x14ac:dyDescent="0.25">
      <c r="A53" s="182"/>
      <c r="B53" s="98" t="s">
        <v>230</v>
      </c>
      <c r="C53" s="183"/>
      <c r="D53" s="48" t="s">
        <v>238</v>
      </c>
      <c r="E53" s="42" t="s">
        <v>62</v>
      </c>
      <c r="F53" s="184"/>
      <c r="G53" s="191"/>
      <c r="H53" s="191"/>
      <c r="I53" s="180"/>
      <c r="J53" s="181"/>
      <c r="K53" s="30" t="s">
        <v>239</v>
      </c>
      <c r="L53" s="28" t="s">
        <v>137</v>
      </c>
      <c r="M53" s="29">
        <v>85</v>
      </c>
      <c r="N53" s="191"/>
      <c r="O53" s="191"/>
      <c r="P53" s="180"/>
      <c r="Q53" s="181"/>
      <c r="R53" s="86">
        <v>0</v>
      </c>
      <c r="S53" s="86">
        <v>0</v>
      </c>
      <c r="T53" s="86">
        <v>0</v>
      </c>
      <c r="U53" s="86">
        <v>0</v>
      </c>
      <c r="V53" s="86">
        <v>0</v>
      </c>
      <c r="W53" s="86">
        <v>0</v>
      </c>
    </row>
    <row r="54" spans="1:23" s="33" customFormat="1" ht="22.5" x14ac:dyDescent="0.25">
      <c r="A54" s="182"/>
      <c r="B54" s="98" t="s">
        <v>230</v>
      </c>
      <c r="C54" s="183"/>
      <c r="D54" s="48" t="s">
        <v>240</v>
      </c>
      <c r="E54" s="162">
        <v>0</v>
      </c>
      <c r="F54" s="184"/>
      <c r="G54" s="191"/>
      <c r="H54" s="191"/>
      <c r="I54" s="180"/>
      <c r="J54" s="181"/>
      <c r="K54" s="92">
        <v>0</v>
      </c>
      <c r="L54" s="86">
        <v>0</v>
      </c>
      <c r="M54" s="84"/>
      <c r="N54" s="191"/>
      <c r="O54" s="191"/>
      <c r="P54" s="180"/>
      <c r="Q54" s="181"/>
      <c r="R54" s="86">
        <v>0</v>
      </c>
      <c r="S54" s="86">
        <v>0</v>
      </c>
      <c r="T54" s="86">
        <v>0</v>
      </c>
      <c r="U54" s="86">
        <v>0</v>
      </c>
      <c r="V54" s="86">
        <v>0</v>
      </c>
      <c r="W54" s="86">
        <v>0</v>
      </c>
    </row>
    <row r="55" spans="1:23" s="33" customFormat="1" ht="33.75" x14ac:dyDescent="0.25">
      <c r="A55" s="182"/>
      <c r="B55" s="98" t="s">
        <v>230</v>
      </c>
      <c r="C55" s="183"/>
      <c r="D55" s="27" t="s">
        <v>241</v>
      </c>
      <c r="E55" s="162">
        <v>0</v>
      </c>
      <c r="F55" s="184"/>
      <c r="G55" s="191"/>
      <c r="H55" s="191"/>
      <c r="I55" s="180"/>
      <c r="J55" s="181"/>
      <c r="K55" s="92">
        <v>0</v>
      </c>
      <c r="L55" s="86">
        <v>0</v>
      </c>
      <c r="M55" s="84">
        <v>0</v>
      </c>
      <c r="N55" s="191"/>
      <c r="O55" s="191"/>
      <c r="P55" s="180"/>
      <c r="Q55" s="181"/>
      <c r="R55" s="86">
        <v>0</v>
      </c>
      <c r="S55" s="86">
        <v>0</v>
      </c>
      <c r="T55" s="86">
        <v>0</v>
      </c>
      <c r="U55" s="86">
        <v>0</v>
      </c>
      <c r="V55" s="86">
        <v>0</v>
      </c>
      <c r="W55" s="86">
        <v>0</v>
      </c>
    </row>
    <row r="56" spans="1:23" s="33" customFormat="1" ht="22.5" x14ac:dyDescent="0.25">
      <c r="A56" s="182"/>
      <c r="B56" s="98" t="s">
        <v>230</v>
      </c>
      <c r="C56" s="183"/>
      <c r="D56" s="27" t="s">
        <v>242</v>
      </c>
      <c r="E56" s="162">
        <v>0</v>
      </c>
      <c r="F56" s="184"/>
      <c r="G56" s="191"/>
      <c r="H56" s="191"/>
      <c r="I56" s="180"/>
      <c r="J56" s="181"/>
      <c r="K56" s="92">
        <v>0</v>
      </c>
      <c r="L56" s="86">
        <v>0</v>
      </c>
      <c r="M56" s="84">
        <v>0</v>
      </c>
      <c r="N56" s="191"/>
      <c r="O56" s="191"/>
      <c r="P56" s="180"/>
      <c r="Q56" s="181"/>
      <c r="R56" s="86">
        <v>0</v>
      </c>
      <c r="S56" s="86">
        <v>0</v>
      </c>
      <c r="T56" s="86">
        <v>0</v>
      </c>
      <c r="U56" s="86">
        <v>0</v>
      </c>
      <c r="V56" s="86">
        <v>0</v>
      </c>
      <c r="W56" s="86">
        <v>0</v>
      </c>
    </row>
    <row r="57" spans="1:23" s="33" customFormat="1" ht="112.5" x14ac:dyDescent="0.25">
      <c r="A57" s="182">
        <v>2</v>
      </c>
      <c r="B57" s="98" t="s">
        <v>230</v>
      </c>
      <c r="C57" s="185" t="s">
        <v>243</v>
      </c>
      <c r="D57" s="27" t="s">
        <v>244</v>
      </c>
      <c r="E57" s="38" t="s">
        <v>79</v>
      </c>
      <c r="F57" s="184" t="s">
        <v>63</v>
      </c>
      <c r="G57" s="191">
        <v>2</v>
      </c>
      <c r="H57" s="191">
        <v>20</v>
      </c>
      <c r="I57" s="180">
        <v>40</v>
      </c>
      <c r="J57" s="181" t="s">
        <v>80</v>
      </c>
      <c r="K57" s="27" t="s">
        <v>245</v>
      </c>
      <c r="L57" s="28" t="s">
        <v>137</v>
      </c>
      <c r="M57" s="29">
        <v>85</v>
      </c>
      <c r="N57" s="191">
        <v>1</v>
      </c>
      <c r="O57" s="191">
        <v>5</v>
      </c>
      <c r="P57" s="180">
        <v>5</v>
      </c>
      <c r="Q57" s="181" t="s">
        <v>67</v>
      </c>
      <c r="R57" s="28" t="s">
        <v>234</v>
      </c>
      <c r="S57" s="28" t="s">
        <v>246</v>
      </c>
      <c r="T57" s="63" t="s">
        <v>247</v>
      </c>
      <c r="U57" s="64">
        <v>43222</v>
      </c>
      <c r="V57" s="56" t="s">
        <v>146</v>
      </c>
      <c r="W57" s="56" t="s">
        <v>237</v>
      </c>
    </row>
    <row r="58" spans="1:23" s="33" customFormat="1" ht="67.5" x14ac:dyDescent="0.25">
      <c r="A58" s="182"/>
      <c r="B58" s="98" t="s">
        <v>230</v>
      </c>
      <c r="C58" s="185"/>
      <c r="D58" s="27" t="s">
        <v>242</v>
      </c>
      <c r="E58" s="42" t="s">
        <v>62</v>
      </c>
      <c r="F58" s="184"/>
      <c r="G58" s="191"/>
      <c r="H58" s="191"/>
      <c r="I58" s="180"/>
      <c r="J58" s="181"/>
      <c r="K58" s="30" t="s">
        <v>248</v>
      </c>
      <c r="L58" s="28" t="s">
        <v>66</v>
      </c>
      <c r="M58" s="29">
        <v>85</v>
      </c>
      <c r="N58" s="191"/>
      <c r="O58" s="191"/>
      <c r="P58" s="180"/>
      <c r="Q58" s="181"/>
      <c r="R58" s="86">
        <v>0</v>
      </c>
      <c r="S58" s="86">
        <v>0</v>
      </c>
      <c r="T58" s="86">
        <v>0</v>
      </c>
      <c r="U58" s="86">
        <v>0</v>
      </c>
      <c r="V58" s="86">
        <v>0</v>
      </c>
      <c r="W58" s="86">
        <v>0</v>
      </c>
    </row>
    <row r="59" spans="1:23" s="33" customFormat="1" ht="67.5" x14ac:dyDescent="0.25">
      <c r="A59" s="182"/>
      <c r="B59" s="98" t="s">
        <v>230</v>
      </c>
      <c r="C59" s="185"/>
      <c r="D59" s="27" t="s">
        <v>249</v>
      </c>
      <c r="E59" s="162">
        <v>0</v>
      </c>
      <c r="F59" s="184"/>
      <c r="G59" s="191"/>
      <c r="H59" s="191"/>
      <c r="I59" s="180"/>
      <c r="J59" s="181"/>
      <c r="K59" s="30" t="s">
        <v>248</v>
      </c>
      <c r="L59" s="28" t="s">
        <v>66</v>
      </c>
      <c r="M59" s="29">
        <v>85</v>
      </c>
      <c r="N59" s="191"/>
      <c r="O59" s="191"/>
      <c r="P59" s="180"/>
      <c r="Q59" s="181"/>
      <c r="R59" s="86">
        <v>0</v>
      </c>
      <c r="S59" s="86">
        <v>0</v>
      </c>
      <c r="T59" s="86">
        <v>0</v>
      </c>
      <c r="U59" s="86">
        <v>0</v>
      </c>
      <c r="V59" s="86">
        <v>0</v>
      </c>
      <c r="W59" s="86">
        <v>0</v>
      </c>
    </row>
    <row r="60" spans="1:23" s="33" customFormat="1" ht="78.75" x14ac:dyDescent="0.25">
      <c r="A60" s="182">
        <v>3</v>
      </c>
      <c r="B60" s="98" t="s">
        <v>230</v>
      </c>
      <c r="C60" s="185" t="s">
        <v>250</v>
      </c>
      <c r="D60" s="27" t="s">
        <v>242</v>
      </c>
      <c r="E60" s="38" t="s">
        <v>79</v>
      </c>
      <c r="F60" s="184" t="s">
        <v>63</v>
      </c>
      <c r="G60" s="191">
        <v>2</v>
      </c>
      <c r="H60" s="191">
        <v>20</v>
      </c>
      <c r="I60" s="180">
        <v>40</v>
      </c>
      <c r="J60" s="181" t="s">
        <v>80</v>
      </c>
      <c r="K60" s="30" t="s">
        <v>251</v>
      </c>
      <c r="L60" s="28" t="s">
        <v>137</v>
      </c>
      <c r="M60" s="29">
        <v>85</v>
      </c>
      <c r="N60" s="191">
        <v>1</v>
      </c>
      <c r="O60" s="191">
        <v>5</v>
      </c>
      <c r="P60" s="180">
        <v>5</v>
      </c>
      <c r="Q60" s="181" t="s">
        <v>67</v>
      </c>
      <c r="R60" s="28" t="s">
        <v>234</v>
      </c>
      <c r="S60" s="27" t="s">
        <v>252</v>
      </c>
      <c r="T60" s="27" t="s">
        <v>253</v>
      </c>
      <c r="U60" s="31">
        <v>43221</v>
      </c>
      <c r="V60" s="27" t="s">
        <v>70</v>
      </c>
      <c r="W60" s="27" t="s">
        <v>237</v>
      </c>
    </row>
    <row r="61" spans="1:23" s="33" customFormat="1" ht="67.5" x14ac:dyDescent="0.25">
      <c r="A61" s="182"/>
      <c r="B61" s="98" t="s">
        <v>230</v>
      </c>
      <c r="C61" s="185"/>
      <c r="D61" s="27" t="s">
        <v>249</v>
      </c>
      <c r="E61" s="42" t="s">
        <v>62</v>
      </c>
      <c r="F61" s="184"/>
      <c r="G61" s="191"/>
      <c r="H61" s="191"/>
      <c r="I61" s="180"/>
      <c r="J61" s="181"/>
      <c r="K61" s="30" t="s">
        <v>254</v>
      </c>
      <c r="L61" s="28" t="s">
        <v>137</v>
      </c>
      <c r="M61" s="29">
        <v>85</v>
      </c>
      <c r="N61" s="191"/>
      <c r="O61" s="191"/>
      <c r="P61" s="180"/>
      <c r="Q61" s="181"/>
      <c r="R61" s="86">
        <v>0</v>
      </c>
      <c r="S61" s="86">
        <v>0</v>
      </c>
      <c r="T61" s="86">
        <v>0</v>
      </c>
      <c r="U61" s="86">
        <v>0</v>
      </c>
      <c r="V61" s="86">
        <v>0</v>
      </c>
      <c r="W61" s="86">
        <v>0</v>
      </c>
    </row>
    <row r="62" spans="1:23" s="33" customFormat="1" ht="33.75" x14ac:dyDescent="0.25">
      <c r="A62" s="182"/>
      <c r="B62" s="98" t="s">
        <v>230</v>
      </c>
      <c r="C62" s="185"/>
      <c r="D62" s="27" t="s">
        <v>255</v>
      </c>
      <c r="E62" s="162">
        <v>0</v>
      </c>
      <c r="F62" s="184"/>
      <c r="G62" s="191"/>
      <c r="H62" s="191"/>
      <c r="I62" s="180"/>
      <c r="J62" s="181"/>
      <c r="K62" s="92">
        <v>0</v>
      </c>
      <c r="L62" s="86">
        <v>0</v>
      </c>
      <c r="M62" s="84">
        <v>0</v>
      </c>
      <c r="N62" s="191"/>
      <c r="O62" s="191"/>
      <c r="P62" s="180"/>
      <c r="Q62" s="181"/>
      <c r="R62" s="86">
        <v>0</v>
      </c>
      <c r="S62" s="86">
        <v>0</v>
      </c>
      <c r="T62" s="86">
        <v>0</v>
      </c>
      <c r="U62" s="86">
        <v>0</v>
      </c>
      <c r="V62" s="86">
        <v>0</v>
      </c>
      <c r="W62" s="86">
        <v>0</v>
      </c>
    </row>
    <row r="63" spans="1:23" s="33" customFormat="1" ht="112.5" x14ac:dyDescent="0.25">
      <c r="A63" s="182">
        <v>4</v>
      </c>
      <c r="B63" s="98" t="s">
        <v>230</v>
      </c>
      <c r="C63" s="185" t="s">
        <v>256</v>
      </c>
      <c r="D63" s="27" t="s">
        <v>242</v>
      </c>
      <c r="E63" s="38" t="s">
        <v>79</v>
      </c>
      <c r="F63" s="184" t="s">
        <v>63</v>
      </c>
      <c r="G63" s="191">
        <v>2</v>
      </c>
      <c r="H63" s="191">
        <v>20</v>
      </c>
      <c r="I63" s="180">
        <v>40</v>
      </c>
      <c r="J63" s="181" t="s">
        <v>80</v>
      </c>
      <c r="K63" s="59" t="s">
        <v>257</v>
      </c>
      <c r="L63" s="28" t="s">
        <v>137</v>
      </c>
      <c r="M63" s="29">
        <v>85</v>
      </c>
      <c r="N63" s="191">
        <v>2</v>
      </c>
      <c r="O63" s="191">
        <v>5</v>
      </c>
      <c r="P63" s="180">
        <v>10</v>
      </c>
      <c r="Q63" s="181" t="s">
        <v>67</v>
      </c>
      <c r="R63" s="28" t="s">
        <v>234</v>
      </c>
      <c r="S63" s="27" t="s">
        <v>258</v>
      </c>
      <c r="T63" s="27" t="s">
        <v>259</v>
      </c>
      <c r="U63" s="31">
        <v>43221</v>
      </c>
      <c r="V63" s="31" t="s">
        <v>260</v>
      </c>
      <c r="W63" s="27" t="s">
        <v>237</v>
      </c>
    </row>
    <row r="64" spans="1:23" s="33" customFormat="1" ht="22.5" x14ac:dyDescent="0.25">
      <c r="A64" s="182"/>
      <c r="B64" s="98" t="s">
        <v>230</v>
      </c>
      <c r="C64" s="185"/>
      <c r="D64" s="27" t="s">
        <v>261</v>
      </c>
      <c r="E64" s="42" t="s">
        <v>62</v>
      </c>
      <c r="F64" s="184"/>
      <c r="G64" s="191"/>
      <c r="H64" s="191"/>
      <c r="I64" s="180"/>
      <c r="J64" s="181"/>
      <c r="K64" s="92">
        <v>0</v>
      </c>
      <c r="L64" s="86">
        <v>0</v>
      </c>
      <c r="M64" s="84">
        <v>0</v>
      </c>
      <c r="N64" s="191"/>
      <c r="O64" s="191"/>
      <c r="P64" s="180"/>
      <c r="Q64" s="181"/>
      <c r="R64" s="86">
        <v>0</v>
      </c>
      <c r="S64" s="86">
        <v>0</v>
      </c>
      <c r="T64" s="86">
        <v>0</v>
      </c>
      <c r="U64" s="86">
        <v>0</v>
      </c>
      <c r="V64" s="86">
        <v>0</v>
      </c>
      <c r="W64" s="86">
        <v>0</v>
      </c>
    </row>
    <row r="65" spans="1:23" s="33" customFormat="1" ht="33.75" x14ac:dyDescent="0.25">
      <c r="A65" s="182"/>
      <c r="B65" s="98" t="s">
        <v>230</v>
      </c>
      <c r="C65" s="185"/>
      <c r="D65" s="27" t="s">
        <v>262</v>
      </c>
      <c r="E65" s="162">
        <v>0</v>
      </c>
      <c r="F65" s="184"/>
      <c r="G65" s="191"/>
      <c r="H65" s="191"/>
      <c r="I65" s="180"/>
      <c r="J65" s="181"/>
      <c r="K65" s="92">
        <v>0</v>
      </c>
      <c r="L65" s="86">
        <v>0</v>
      </c>
      <c r="M65" s="84"/>
      <c r="N65" s="191"/>
      <c r="O65" s="191"/>
      <c r="P65" s="180"/>
      <c r="Q65" s="181"/>
      <c r="R65" s="86">
        <v>0</v>
      </c>
      <c r="S65" s="86">
        <v>0</v>
      </c>
      <c r="T65" s="86">
        <v>0</v>
      </c>
      <c r="U65" s="86">
        <v>0</v>
      </c>
      <c r="V65" s="86">
        <v>0</v>
      </c>
      <c r="W65" s="86">
        <v>0</v>
      </c>
    </row>
    <row r="66" spans="1:23" s="33" customFormat="1" ht="45" x14ac:dyDescent="0.25">
      <c r="A66" s="182"/>
      <c r="B66" s="98" t="s">
        <v>230</v>
      </c>
      <c r="C66" s="185"/>
      <c r="D66" s="27" t="s">
        <v>263</v>
      </c>
      <c r="E66" s="162">
        <v>0</v>
      </c>
      <c r="F66" s="184"/>
      <c r="G66" s="191"/>
      <c r="H66" s="191"/>
      <c r="I66" s="180"/>
      <c r="J66" s="181"/>
      <c r="K66" s="92">
        <v>0</v>
      </c>
      <c r="L66" s="86">
        <v>0</v>
      </c>
      <c r="M66" s="84"/>
      <c r="N66" s="191"/>
      <c r="O66" s="191"/>
      <c r="P66" s="180"/>
      <c r="Q66" s="181"/>
      <c r="R66" s="86">
        <v>0</v>
      </c>
      <c r="S66" s="86">
        <v>0</v>
      </c>
      <c r="T66" s="86">
        <v>0</v>
      </c>
      <c r="U66" s="86">
        <v>0</v>
      </c>
      <c r="V66" s="86">
        <v>0</v>
      </c>
      <c r="W66" s="86">
        <v>0</v>
      </c>
    </row>
    <row r="67" spans="1:23" s="33" customFormat="1" ht="101.25" x14ac:dyDescent="0.25">
      <c r="A67" s="182">
        <v>1</v>
      </c>
      <c r="B67" s="98" t="s">
        <v>21</v>
      </c>
      <c r="C67" s="183" t="s">
        <v>264</v>
      </c>
      <c r="D67" s="48" t="s">
        <v>265</v>
      </c>
      <c r="E67" s="38" t="s">
        <v>79</v>
      </c>
      <c r="F67" s="184" t="s">
        <v>63</v>
      </c>
      <c r="G67" s="179">
        <v>2</v>
      </c>
      <c r="H67" s="179">
        <v>20</v>
      </c>
      <c r="I67" s="180">
        <v>40</v>
      </c>
      <c r="J67" s="181" t="s">
        <v>80</v>
      </c>
      <c r="K67" s="47" t="s">
        <v>266</v>
      </c>
      <c r="L67" s="28" t="s">
        <v>66</v>
      </c>
      <c r="M67" s="29">
        <v>90</v>
      </c>
      <c r="N67" s="179">
        <v>1</v>
      </c>
      <c r="O67" s="179">
        <v>20</v>
      </c>
      <c r="P67" s="180">
        <v>20</v>
      </c>
      <c r="Q67" s="181" t="s">
        <v>64</v>
      </c>
      <c r="R67" s="28" t="s">
        <v>68</v>
      </c>
      <c r="S67" s="27" t="s">
        <v>267</v>
      </c>
      <c r="T67" s="27" t="s">
        <v>268</v>
      </c>
      <c r="U67" s="31">
        <v>43221</v>
      </c>
      <c r="V67" s="27" t="s">
        <v>269</v>
      </c>
      <c r="W67" s="27" t="s">
        <v>270</v>
      </c>
    </row>
    <row r="68" spans="1:23" s="33" customFormat="1" ht="101.25" x14ac:dyDescent="0.25">
      <c r="A68" s="182"/>
      <c r="B68" s="98" t="s">
        <v>21</v>
      </c>
      <c r="C68" s="183"/>
      <c r="D68" s="48" t="s">
        <v>271</v>
      </c>
      <c r="E68" s="42" t="s">
        <v>97</v>
      </c>
      <c r="F68" s="184"/>
      <c r="G68" s="179"/>
      <c r="H68" s="179"/>
      <c r="I68" s="180"/>
      <c r="J68" s="181"/>
      <c r="K68" s="47" t="s">
        <v>272</v>
      </c>
      <c r="L68" s="28" t="s">
        <v>66</v>
      </c>
      <c r="M68" s="29">
        <v>85</v>
      </c>
      <c r="N68" s="179"/>
      <c r="O68" s="179"/>
      <c r="P68" s="180"/>
      <c r="Q68" s="181"/>
      <c r="R68" s="28" t="s">
        <v>68</v>
      </c>
      <c r="S68" s="27" t="s">
        <v>273</v>
      </c>
      <c r="T68" s="27" t="s">
        <v>274</v>
      </c>
      <c r="U68" s="31">
        <v>43221</v>
      </c>
      <c r="V68" s="27" t="s">
        <v>269</v>
      </c>
      <c r="W68" s="27" t="s">
        <v>270</v>
      </c>
    </row>
    <row r="69" spans="1:23" s="33" customFormat="1" ht="56.25" x14ac:dyDescent="0.25">
      <c r="A69" s="182"/>
      <c r="B69" s="98" t="s">
        <v>21</v>
      </c>
      <c r="C69" s="183"/>
      <c r="D69" s="48" t="s">
        <v>275</v>
      </c>
      <c r="E69" s="162">
        <v>0</v>
      </c>
      <c r="F69" s="184"/>
      <c r="G69" s="179"/>
      <c r="H69" s="179"/>
      <c r="I69" s="180"/>
      <c r="J69" s="181"/>
      <c r="K69" s="28" t="s">
        <v>276</v>
      </c>
      <c r="L69" s="28" t="s">
        <v>66</v>
      </c>
      <c r="M69" s="29">
        <v>85</v>
      </c>
      <c r="N69" s="179"/>
      <c r="O69" s="179"/>
      <c r="P69" s="180"/>
      <c r="Q69" s="181"/>
      <c r="R69" s="86">
        <v>0</v>
      </c>
      <c r="S69" s="86">
        <v>0</v>
      </c>
      <c r="T69" s="86">
        <v>0</v>
      </c>
      <c r="U69" s="86">
        <v>0</v>
      </c>
      <c r="V69" s="86">
        <v>0</v>
      </c>
      <c r="W69" s="86">
        <v>0</v>
      </c>
    </row>
    <row r="70" spans="1:23" s="33" customFormat="1" ht="22.5" x14ac:dyDescent="0.25">
      <c r="A70" s="182"/>
      <c r="B70" s="98" t="s">
        <v>21</v>
      </c>
      <c r="C70" s="183"/>
      <c r="D70" s="162">
        <v>0</v>
      </c>
      <c r="E70" s="162">
        <v>0</v>
      </c>
      <c r="F70" s="184"/>
      <c r="G70" s="179"/>
      <c r="H70" s="179"/>
      <c r="I70" s="180"/>
      <c r="J70" s="181"/>
      <c r="K70" s="28" t="s">
        <v>277</v>
      </c>
      <c r="L70" s="28" t="s">
        <v>66</v>
      </c>
      <c r="M70" s="29">
        <v>90</v>
      </c>
      <c r="N70" s="179"/>
      <c r="O70" s="179"/>
      <c r="P70" s="180"/>
      <c r="Q70" s="181"/>
      <c r="R70" s="86">
        <v>0</v>
      </c>
      <c r="S70" s="86">
        <v>0</v>
      </c>
      <c r="T70" s="86">
        <v>0</v>
      </c>
      <c r="U70" s="86">
        <v>0</v>
      </c>
      <c r="V70" s="86">
        <v>0</v>
      </c>
      <c r="W70" s="86">
        <v>0</v>
      </c>
    </row>
    <row r="71" spans="1:23" s="33" customFormat="1" ht="90" x14ac:dyDescent="0.25">
      <c r="A71" s="189">
        <v>1</v>
      </c>
      <c r="B71" s="98" t="s">
        <v>278</v>
      </c>
      <c r="C71" s="183" t="s">
        <v>279</v>
      </c>
      <c r="D71" s="48" t="s">
        <v>280</v>
      </c>
      <c r="E71" s="38" t="s">
        <v>97</v>
      </c>
      <c r="F71" s="184" t="s">
        <v>63</v>
      </c>
      <c r="G71" s="179">
        <v>2</v>
      </c>
      <c r="H71" s="179">
        <v>20</v>
      </c>
      <c r="I71" s="180">
        <v>40</v>
      </c>
      <c r="J71" s="181" t="s">
        <v>80</v>
      </c>
      <c r="K71" s="27" t="s">
        <v>281</v>
      </c>
      <c r="L71" s="28" t="s">
        <v>66</v>
      </c>
      <c r="M71" s="29">
        <v>85</v>
      </c>
      <c r="N71" s="179">
        <v>1</v>
      </c>
      <c r="O71" s="179">
        <v>20</v>
      </c>
      <c r="P71" s="180">
        <v>20</v>
      </c>
      <c r="Q71" s="181" t="s">
        <v>64</v>
      </c>
      <c r="R71" s="47" t="s">
        <v>83</v>
      </c>
      <c r="S71" s="53" t="s">
        <v>282</v>
      </c>
      <c r="T71" s="65" t="s">
        <v>283</v>
      </c>
      <c r="U71" s="49">
        <v>43221</v>
      </c>
      <c r="V71" s="65" t="s">
        <v>284</v>
      </c>
      <c r="W71" s="53" t="s">
        <v>285</v>
      </c>
    </row>
    <row r="72" spans="1:23" s="33" customFormat="1" ht="56.25" x14ac:dyDescent="0.25">
      <c r="A72" s="189"/>
      <c r="B72" s="98" t="s">
        <v>278</v>
      </c>
      <c r="C72" s="183"/>
      <c r="D72" s="48" t="s">
        <v>286</v>
      </c>
      <c r="E72" s="42" t="s">
        <v>79</v>
      </c>
      <c r="F72" s="184"/>
      <c r="G72" s="179"/>
      <c r="H72" s="179"/>
      <c r="I72" s="180"/>
      <c r="J72" s="181"/>
      <c r="K72" s="48" t="s">
        <v>287</v>
      </c>
      <c r="L72" s="28" t="s">
        <v>66</v>
      </c>
      <c r="M72" s="29">
        <v>85</v>
      </c>
      <c r="N72" s="179"/>
      <c r="O72" s="179"/>
      <c r="P72" s="180"/>
      <c r="Q72" s="181"/>
      <c r="R72" s="86">
        <v>0</v>
      </c>
      <c r="S72" s="86">
        <v>0</v>
      </c>
      <c r="T72" s="86">
        <v>0</v>
      </c>
      <c r="U72" s="86">
        <v>0</v>
      </c>
      <c r="V72" s="86">
        <v>0</v>
      </c>
      <c r="W72" s="86">
        <v>0</v>
      </c>
    </row>
    <row r="73" spans="1:23" s="33" customFormat="1" ht="45" x14ac:dyDescent="0.25">
      <c r="A73" s="189"/>
      <c r="B73" s="98" t="s">
        <v>278</v>
      </c>
      <c r="C73" s="183"/>
      <c r="D73" s="48" t="s">
        <v>288</v>
      </c>
      <c r="E73" s="42" t="s">
        <v>106</v>
      </c>
      <c r="F73" s="184"/>
      <c r="G73" s="179"/>
      <c r="H73" s="179"/>
      <c r="I73" s="180"/>
      <c r="J73" s="181"/>
      <c r="K73" s="48" t="s">
        <v>289</v>
      </c>
      <c r="L73" s="28" t="s">
        <v>66</v>
      </c>
      <c r="M73" s="29">
        <v>85</v>
      </c>
      <c r="N73" s="179"/>
      <c r="O73" s="179"/>
      <c r="P73" s="180"/>
      <c r="Q73" s="181"/>
      <c r="R73" s="86">
        <v>0</v>
      </c>
      <c r="S73" s="86">
        <v>0</v>
      </c>
      <c r="T73" s="86">
        <v>0</v>
      </c>
      <c r="U73" s="86">
        <v>0</v>
      </c>
      <c r="V73" s="86">
        <v>0</v>
      </c>
      <c r="W73" s="86">
        <v>0</v>
      </c>
    </row>
    <row r="74" spans="1:23" s="33" customFormat="1" ht="33.75" x14ac:dyDescent="0.25">
      <c r="A74" s="189"/>
      <c r="B74" s="98" t="s">
        <v>278</v>
      </c>
      <c r="C74" s="183"/>
      <c r="D74" s="27" t="s">
        <v>290</v>
      </c>
      <c r="E74" s="42" t="s">
        <v>62</v>
      </c>
      <c r="F74" s="184"/>
      <c r="G74" s="179"/>
      <c r="H74" s="179"/>
      <c r="I74" s="180"/>
      <c r="J74" s="181"/>
      <c r="K74" s="53" t="s">
        <v>291</v>
      </c>
      <c r="L74" s="28" t="s">
        <v>66</v>
      </c>
      <c r="M74" s="29">
        <v>85</v>
      </c>
      <c r="N74" s="179"/>
      <c r="O74" s="179"/>
      <c r="P74" s="180"/>
      <c r="Q74" s="181"/>
      <c r="R74" s="86">
        <v>0</v>
      </c>
      <c r="S74" s="86">
        <v>0</v>
      </c>
      <c r="T74" s="86">
        <v>0</v>
      </c>
      <c r="U74" s="86">
        <v>0</v>
      </c>
      <c r="V74" s="86">
        <v>0</v>
      </c>
      <c r="W74" s="86">
        <v>0</v>
      </c>
    </row>
    <row r="75" spans="1:23" s="33" customFormat="1" ht="45" x14ac:dyDescent="0.25">
      <c r="A75" s="189">
        <v>2</v>
      </c>
      <c r="B75" s="98" t="s">
        <v>278</v>
      </c>
      <c r="C75" s="190" t="s">
        <v>292</v>
      </c>
      <c r="D75" s="47" t="s">
        <v>293</v>
      </c>
      <c r="E75" s="38" t="s">
        <v>79</v>
      </c>
      <c r="F75" s="184" t="s">
        <v>63</v>
      </c>
      <c r="G75" s="179">
        <v>2</v>
      </c>
      <c r="H75" s="179">
        <v>20</v>
      </c>
      <c r="I75" s="180">
        <v>40</v>
      </c>
      <c r="J75" s="181" t="s">
        <v>80</v>
      </c>
      <c r="K75" s="27" t="s">
        <v>294</v>
      </c>
      <c r="L75" s="28" t="s">
        <v>66</v>
      </c>
      <c r="M75" s="29">
        <v>90</v>
      </c>
      <c r="N75" s="179">
        <v>1</v>
      </c>
      <c r="O75" s="179">
        <v>20</v>
      </c>
      <c r="P75" s="180">
        <v>20</v>
      </c>
      <c r="Q75" s="181" t="s">
        <v>64</v>
      </c>
      <c r="R75" s="28" t="s">
        <v>83</v>
      </c>
      <c r="S75" s="53" t="s">
        <v>295</v>
      </c>
      <c r="T75" s="47" t="s">
        <v>296</v>
      </c>
      <c r="U75" s="67">
        <v>43235</v>
      </c>
      <c r="V75" s="47" t="s">
        <v>284</v>
      </c>
      <c r="W75" s="47" t="s">
        <v>297</v>
      </c>
    </row>
    <row r="76" spans="1:23" s="33" customFormat="1" ht="45" x14ac:dyDescent="0.25">
      <c r="A76" s="189"/>
      <c r="B76" s="98" t="s">
        <v>278</v>
      </c>
      <c r="C76" s="190"/>
      <c r="D76" s="47" t="s">
        <v>298</v>
      </c>
      <c r="E76" s="42" t="s">
        <v>62</v>
      </c>
      <c r="F76" s="184"/>
      <c r="G76" s="179"/>
      <c r="H76" s="179"/>
      <c r="I76" s="180"/>
      <c r="J76" s="181"/>
      <c r="K76" s="27" t="s">
        <v>299</v>
      </c>
      <c r="L76" s="28" t="s">
        <v>66</v>
      </c>
      <c r="M76" s="29">
        <v>85</v>
      </c>
      <c r="N76" s="179"/>
      <c r="O76" s="179"/>
      <c r="P76" s="180"/>
      <c r="Q76" s="181"/>
      <c r="R76" s="28" t="s">
        <v>83</v>
      </c>
      <c r="S76" s="65" t="s">
        <v>300</v>
      </c>
      <c r="T76" s="35" t="s">
        <v>301</v>
      </c>
      <c r="U76" s="68">
        <v>43222</v>
      </c>
      <c r="V76" s="35" t="s">
        <v>284</v>
      </c>
      <c r="W76" s="35" t="s">
        <v>302</v>
      </c>
    </row>
    <row r="77" spans="1:23" s="33" customFormat="1" ht="67.5" x14ac:dyDescent="0.25">
      <c r="A77" s="189"/>
      <c r="B77" s="98" t="s">
        <v>278</v>
      </c>
      <c r="C77" s="190"/>
      <c r="D77" s="48" t="s">
        <v>303</v>
      </c>
      <c r="E77" s="42" t="s">
        <v>106</v>
      </c>
      <c r="F77" s="184"/>
      <c r="G77" s="179"/>
      <c r="H77" s="179"/>
      <c r="I77" s="180"/>
      <c r="J77" s="181"/>
      <c r="K77" s="92">
        <v>0</v>
      </c>
      <c r="L77" s="86">
        <v>0</v>
      </c>
      <c r="M77" s="84">
        <v>0</v>
      </c>
      <c r="N77" s="179"/>
      <c r="O77" s="179"/>
      <c r="P77" s="180"/>
      <c r="Q77" s="181"/>
      <c r="R77" s="47" t="s">
        <v>83</v>
      </c>
      <c r="S77" s="48" t="s">
        <v>304</v>
      </c>
      <c r="T77" s="48" t="s">
        <v>305</v>
      </c>
      <c r="U77" s="69">
        <v>43221</v>
      </c>
      <c r="V77" s="48" t="s">
        <v>284</v>
      </c>
      <c r="W77" s="48" t="s">
        <v>306</v>
      </c>
    </row>
    <row r="78" spans="1:23" s="33" customFormat="1" ht="33.75" x14ac:dyDescent="0.25">
      <c r="A78" s="189"/>
      <c r="B78" s="98" t="s">
        <v>278</v>
      </c>
      <c r="C78" s="190"/>
      <c r="D78" s="162">
        <v>0</v>
      </c>
      <c r="E78" s="42" t="s">
        <v>97</v>
      </c>
      <c r="F78" s="184"/>
      <c r="G78" s="179"/>
      <c r="H78" s="179"/>
      <c r="I78" s="180"/>
      <c r="J78" s="181"/>
      <c r="K78" s="92">
        <v>0</v>
      </c>
      <c r="L78" s="86">
        <v>0</v>
      </c>
      <c r="M78" s="84">
        <v>0</v>
      </c>
      <c r="N78" s="179"/>
      <c r="O78" s="179"/>
      <c r="P78" s="180"/>
      <c r="Q78" s="181"/>
      <c r="R78" s="86">
        <v>0</v>
      </c>
      <c r="S78" s="86">
        <v>0</v>
      </c>
      <c r="T78" s="86">
        <v>0</v>
      </c>
      <c r="U78" s="86">
        <v>0</v>
      </c>
      <c r="V78" s="86">
        <v>0</v>
      </c>
      <c r="W78" s="86">
        <v>0</v>
      </c>
    </row>
    <row r="79" spans="1:23" s="33" customFormat="1" ht="67.5" x14ac:dyDescent="0.25">
      <c r="A79" s="182">
        <v>1</v>
      </c>
      <c r="B79" s="98" t="s">
        <v>307</v>
      </c>
      <c r="C79" s="183" t="s">
        <v>308</v>
      </c>
      <c r="D79" s="44" t="s">
        <v>309</v>
      </c>
      <c r="E79" s="38" t="s">
        <v>97</v>
      </c>
      <c r="F79" s="188" t="s">
        <v>63</v>
      </c>
      <c r="G79" s="179">
        <v>2</v>
      </c>
      <c r="H79" s="179">
        <v>20</v>
      </c>
      <c r="I79" s="180">
        <v>40</v>
      </c>
      <c r="J79" s="181" t="s">
        <v>80</v>
      </c>
      <c r="K79" s="28" t="s">
        <v>310</v>
      </c>
      <c r="L79" s="28" t="s">
        <v>66</v>
      </c>
      <c r="M79" s="29">
        <v>60</v>
      </c>
      <c r="N79" s="179">
        <v>1</v>
      </c>
      <c r="O79" s="179">
        <v>5</v>
      </c>
      <c r="P79" s="180">
        <v>5</v>
      </c>
      <c r="Q79" s="181" t="s">
        <v>67</v>
      </c>
      <c r="R79" s="48" t="s">
        <v>311</v>
      </c>
      <c r="S79" s="65" t="s">
        <v>312</v>
      </c>
      <c r="T79" s="70" t="s">
        <v>313</v>
      </c>
      <c r="U79" s="71">
        <v>43252</v>
      </c>
      <c r="V79" s="71" t="s">
        <v>314</v>
      </c>
      <c r="W79" s="65" t="s">
        <v>315</v>
      </c>
    </row>
    <row r="80" spans="1:23" s="33" customFormat="1" ht="45" x14ac:dyDescent="0.25">
      <c r="A80" s="182"/>
      <c r="B80" s="98" t="s">
        <v>307</v>
      </c>
      <c r="C80" s="183"/>
      <c r="D80" s="44" t="s">
        <v>316</v>
      </c>
      <c r="E80" s="42" t="s">
        <v>79</v>
      </c>
      <c r="F80" s="188"/>
      <c r="G80" s="179"/>
      <c r="H80" s="179"/>
      <c r="I80" s="180"/>
      <c r="J80" s="181"/>
      <c r="K80" s="28" t="s">
        <v>317</v>
      </c>
      <c r="L80" s="28" t="s">
        <v>66</v>
      </c>
      <c r="M80" s="29">
        <v>70</v>
      </c>
      <c r="N80" s="179"/>
      <c r="O80" s="179"/>
      <c r="P80" s="180"/>
      <c r="Q80" s="181"/>
      <c r="R80" s="53" t="s">
        <v>311</v>
      </c>
      <c r="S80" s="65" t="s">
        <v>318</v>
      </c>
      <c r="T80" s="65" t="s">
        <v>319</v>
      </c>
      <c r="U80" s="72">
        <v>43344</v>
      </c>
      <c r="V80" s="65" t="s">
        <v>320</v>
      </c>
      <c r="W80" s="65" t="s">
        <v>321</v>
      </c>
    </row>
    <row r="81" spans="1:23" s="33" customFormat="1" ht="90" x14ac:dyDescent="0.25">
      <c r="A81" s="182"/>
      <c r="B81" s="98" t="s">
        <v>307</v>
      </c>
      <c r="C81" s="183"/>
      <c r="D81" s="44" t="s">
        <v>322</v>
      </c>
      <c r="E81" s="42" t="s">
        <v>106</v>
      </c>
      <c r="F81" s="188"/>
      <c r="G81" s="179"/>
      <c r="H81" s="179"/>
      <c r="I81" s="180"/>
      <c r="J81" s="181"/>
      <c r="K81" s="47" t="s">
        <v>323</v>
      </c>
      <c r="L81" s="28" t="s">
        <v>66</v>
      </c>
      <c r="M81" s="29">
        <v>90</v>
      </c>
      <c r="N81" s="179"/>
      <c r="O81" s="179"/>
      <c r="P81" s="180"/>
      <c r="Q81" s="181"/>
      <c r="R81" s="53" t="s">
        <v>311</v>
      </c>
      <c r="S81" s="27" t="s">
        <v>324</v>
      </c>
      <c r="T81" s="27" t="s">
        <v>325</v>
      </c>
      <c r="U81" s="31">
        <v>43252</v>
      </c>
      <c r="V81" s="27" t="s">
        <v>314</v>
      </c>
      <c r="W81" s="27" t="s">
        <v>326</v>
      </c>
    </row>
    <row r="82" spans="1:23" s="33" customFormat="1" ht="45" x14ac:dyDescent="0.25">
      <c r="A82" s="182"/>
      <c r="B82" s="98" t="s">
        <v>307</v>
      </c>
      <c r="C82" s="183"/>
      <c r="D82" s="44" t="s">
        <v>327</v>
      </c>
      <c r="E82" s="162">
        <v>0</v>
      </c>
      <c r="F82" s="188"/>
      <c r="G82" s="179"/>
      <c r="H82" s="179"/>
      <c r="I82" s="180"/>
      <c r="J82" s="181"/>
      <c r="K82" s="28" t="s">
        <v>328</v>
      </c>
      <c r="L82" s="28" t="s">
        <v>66</v>
      </c>
      <c r="M82" s="29">
        <v>90</v>
      </c>
      <c r="N82" s="179"/>
      <c r="O82" s="179"/>
      <c r="P82" s="180"/>
      <c r="Q82" s="181"/>
      <c r="R82" s="86">
        <v>0</v>
      </c>
      <c r="S82" s="86">
        <v>0</v>
      </c>
      <c r="T82" s="86">
        <v>0</v>
      </c>
      <c r="U82" s="86">
        <v>0</v>
      </c>
      <c r="V82" s="86">
        <v>0</v>
      </c>
      <c r="W82" s="86">
        <v>0</v>
      </c>
    </row>
    <row r="83" spans="1:23" s="33" customFormat="1" ht="78.75" x14ac:dyDescent="0.25">
      <c r="A83" s="182"/>
      <c r="B83" s="98" t="s">
        <v>307</v>
      </c>
      <c r="C83" s="183"/>
      <c r="D83" s="44" t="s">
        <v>329</v>
      </c>
      <c r="E83" s="162">
        <v>0</v>
      </c>
      <c r="F83" s="188"/>
      <c r="G83" s="179"/>
      <c r="H83" s="179"/>
      <c r="I83" s="180"/>
      <c r="J83" s="181"/>
      <c r="K83" s="27" t="s">
        <v>330</v>
      </c>
      <c r="L83" s="28" t="s">
        <v>137</v>
      </c>
      <c r="M83" s="29">
        <v>90</v>
      </c>
      <c r="N83" s="179"/>
      <c r="O83" s="179"/>
      <c r="P83" s="180"/>
      <c r="Q83" s="181"/>
      <c r="R83" s="86">
        <v>0</v>
      </c>
      <c r="S83" s="86">
        <v>0</v>
      </c>
      <c r="T83" s="86">
        <v>0</v>
      </c>
      <c r="U83" s="86">
        <v>0</v>
      </c>
      <c r="V83" s="86">
        <v>0</v>
      </c>
      <c r="W83" s="86">
        <v>0</v>
      </c>
    </row>
    <row r="84" spans="1:23" s="33" customFormat="1" ht="45" x14ac:dyDescent="0.25">
      <c r="A84" s="182"/>
      <c r="B84" s="98" t="s">
        <v>307</v>
      </c>
      <c r="C84" s="183"/>
      <c r="D84" s="44" t="s">
        <v>331</v>
      </c>
      <c r="E84" s="162">
        <v>0</v>
      </c>
      <c r="F84" s="188"/>
      <c r="G84" s="179"/>
      <c r="H84" s="179"/>
      <c r="I84" s="180"/>
      <c r="J84" s="181"/>
      <c r="K84" s="92">
        <v>0</v>
      </c>
      <c r="L84" s="86">
        <v>0</v>
      </c>
      <c r="M84" s="84"/>
      <c r="N84" s="179"/>
      <c r="O84" s="179"/>
      <c r="P84" s="180"/>
      <c r="Q84" s="181"/>
      <c r="R84" s="86">
        <v>0</v>
      </c>
      <c r="S84" s="86">
        <v>0</v>
      </c>
      <c r="T84" s="86">
        <v>0</v>
      </c>
      <c r="U84" s="86">
        <v>0</v>
      </c>
      <c r="V84" s="86">
        <v>0</v>
      </c>
      <c r="W84" s="86">
        <v>0</v>
      </c>
    </row>
    <row r="85" spans="1:23" s="33" customFormat="1" ht="56.25" x14ac:dyDescent="0.25">
      <c r="A85" s="182"/>
      <c r="B85" s="98" t="s">
        <v>307</v>
      </c>
      <c r="C85" s="183"/>
      <c r="D85" s="44" t="s">
        <v>332</v>
      </c>
      <c r="E85" s="162">
        <v>0</v>
      </c>
      <c r="F85" s="188"/>
      <c r="G85" s="179"/>
      <c r="H85" s="179"/>
      <c r="I85" s="180"/>
      <c r="J85" s="181"/>
      <c r="K85" s="92">
        <v>0</v>
      </c>
      <c r="L85" s="86">
        <v>0</v>
      </c>
      <c r="M85" s="84"/>
      <c r="N85" s="179"/>
      <c r="O85" s="179"/>
      <c r="P85" s="180"/>
      <c r="Q85" s="181"/>
      <c r="R85" s="86">
        <v>0</v>
      </c>
      <c r="S85" s="86">
        <v>0</v>
      </c>
      <c r="T85" s="86">
        <v>0</v>
      </c>
      <c r="U85" s="86">
        <v>0</v>
      </c>
      <c r="V85" s="86">
        <v>0</v>
      </c>
      <c r="W85" s="86">
        <v>0</v>
      </c>
    </row>
    <row r="86" spans="1:23" s="33" customFormat="1" ht="90" x14ac:dyDescent="0.25">
      <c r="A86" s="182"/>
      <c r="B86" s="98" t="s">
        <v>307</v>
      </c>
      <c r="C86" s="183"/>
      <c r="D86" s="44" t="s">
        <v>333</v>
      </c>
      <c r="E86" s="162">
        <v>0</v>
      </c>
      <c r="F86" s="188"/>
      <c r="G86" s="179"/>
      <c r="H86" s="179"/>
      <c r="I86" s="180"/>
      <c r="J86" s="181"/>
      <c r="K86" s="92">
        <v>0</v>
      </c>
      <c r="L86" s="86">
        <v>0</v>
      </c>
      <c r="M86" s="84"/>
      <c r="N86" s="179"/>
      <c r="O86" s="179"/>
      <c r="P86" s="180"/>
      <c r="Q86" s="181"/>
      <c r="R86" s="86">
        <v>0</v>
      </c>
      <c r="S86" s="86">
        <v>0</v>
      </c>
      <c r="T86" s="86">
        <v>0</v>
      </c>
      <c r="U86" s="86">
        <v>0</v>
      </c>
      <c r="V86" s="86">
        <v>0</v>
      </c>
      <c r="W86" s="86">
        <v>0</v>
      </c>
    </row>
    <row r="87" spans="1:23" s="33" customFormat="1" ht="56.25" x14ac:dyDescent="0.25">
      <c r="A87" s="182"/>
      <c r="B87" s="98" t="s">
        <v>307</v>
      </c>
      <c r="C87" s="183"/>
      <c r="D87" s="44" t="s">
        <v>334</v>
      </c>
      <c r="E87" s="162">
        <v>0</v>
      </c>
      <c r="F87" s="188"/>
      <c r="G87" s="179"/>
      <c r="H87" s="179"/>
      <c r="I87" s="180"/>
      <c r="J87" s="181"/>
      <c r="K87" s="92">
        <v>0</v>
      </c>
      <c r="L87" s="86">
        <v>0</v>
      </c>
      <c r="M87" s="84"/>
      <c r="N87" s="179"/>
      <c r="O87" s="179"/>
      <c r="P87" s="180"/>
      <c r="Q87" s="181"/>
      <c r="R87" s="86">
        <v>0</v>
      </c>
      <c r="S87" s="86">
        <v>0</v>
      </c>
      <c r="T87" s="86">
        <v>0</v>
      </c>
      <c r="U87" s="86">
        <v>0</v>
      </c>
      <c r="V87" s="86">
        <v>0</v>
      </c>
      <c r="W87" s="86">
        <v>0</v>
      </c>
    </row>
    <row r="88" spans="1:23" s="33" customFormat="1" ht="33.75" x14ac:dyDescent="0.25">
      <c r="A88" s="182"/>
      <c r="B88" s="98" t="s">
        <v>307</v>
      </c>
      <c r="C88" s="183"/>
      <c r="D88" s="44" t="s">
        <v>335</v>
      </c>
      <c r="E88" s="162">
        <v>0</v>
      </c>
      <c r="F88" s="188"/>
      <c r="G88" s="179"/>
      <c r="H88" s="179"/>
      <c r="I88" s="180"/>
      <c r="J88" s="181"/>
      <c r="K88" s="92">
        <v>0</v>
      </c>
      <c r="L88" s="86">
        <v>0</v>
      </c>
      <c r="M88" s="84"/>
      <c r="N88" s="179"/>
      <c r="O88" s="179"/>
      <c r="P88" s="180"/>
      <c r="Q88" s="181"/>
      <c r="R88" s="86">
        <v>0</v>
      </c>
      <c r="S88" s="86">
        <v>0</v>
      </c>
      <c r="T88" s="86">
        <v>0</v>
      </c>
      <c r="U88" s="86">
        <v>0</v>
      </c>
      <c r="V88" s="86">
        <v>0</v>
      </c>
      <c r="W88" s="86">
        <v>0</v>
      </c>
    </row>
    <row r="89" spans="1:23" s="33" customFormat="1" ht="56.25" x14ac:dyDescent="0.25">
      <c r="A89" s="182"/>
      <c r="B89" s="98" t="s">
        <v>307</v>
      </c>
      <c r="C89" s="183"/>
      <c r="D89" s="44" t="s">
        <v>336</v>
      </c>
      <c r="E89" s="162">
        <v>0</v>
      </c>
      <c r="F89" s="188"/>
      <c r="G89" s="179"/>
      <c r="H89" s="179"/>
      <c r="I89" s="180"/>
      <c r="J89" s="181"/>
      <c r="K89" s="92">
        <v>0</v>
      </c>
      <c r="L89" s="86">
        <v>0</v>
      </c>
      <c r="M89" s="84"/>
      <c r="N89" s="179"/>
      <c r="O89" s="179"/>
      <c r="P89" s="180"/>
      <c r="Q89" s="181"/>
      <c r="R89" s="86">
        <v>0</v>
      </c>
      <c r="S89" s="86">
        <v>0</v>
      </c>
      <c r="T89" s="86">
        <v>0</v>
      </c>
      <c r="U89" s="86">
        <v>0</v>
      </c>
      <c r="V89" s="86">
        <v>0</v>
      </c>
      <c r="W89" s="86">
        <v>0</v>
      </c>
    </row>
    <row r="90" spans="1:23" s="33" customFormat="1" ht="33.75" x14ac:dyDescent="0.25">
      <c r="A90" s="182"/>
      <c r="B90" s="98" t="s">
        <v>307</v>
      </c>
      <c r="C90" s="183"/>
      <c r="D90" s="44" t="s">
        <v>337</v>
      </c>
      <c r="E90" s="162">
        <v>0</v>
      </c>
      <c r="F90" s="188"/>
      <c r="G90" s="179"/>
      <c r="H90" s="179"/>
      <c r="I90" s="180"/>
      <c r="J90" s="181"/>
      <c r="K90" s="92">
        <v>0</v>
      </c>
      <c r="L90" s="86">
        <v>0</v>
      </c>
      <c r="M90" s="180"/>
      <c r="N90" s="179"/>
      <c r="O90" s="179"/>
      <c r="P90" s="180"/>
      <c r="Q90" s="181"/>
      <c r="R90" s="86">
        <v>0</v>
      </c>
      <c r="S90" s="86">
        <v>0</v>
      </c>
      <c r="T90" s="86">
        <v>0</v>
      </c>
      <c r="U90" s="86">
        <v>0</v>
      </c>
      <c r="V90" s="86">
        <v>0</v>
      </c>
      <c r="W90" s="86">
        <v>0</v>
      </c>
    </row>
    <row r="91" spans="1:23" s="33" customFormat="1" ht="56.25" x14ac:dyDescent="0.25">
      <c r="A91" s="182"/>
      <c r="B91" s="98" t="s">
        <v>307</v>
      </c>
      <c r="C91" s="183"/>
      <c r="D91" s="44" t="s">
        <v>338</v>
      </c>
      <c r="E91" s="162">
        <v>0</v>
      </c>
      <c r="F91" s="188"/>
      <c r="G91" s="179"/>
      <c r="H91" s="179"/>
      <c r="I91" s="180"/>
      <c r="J91" s="181"/>
      <c r="K91" s="92">
        <v>0</v>
      </c>
      <c r="L91" s="86">
        <v>0</v>
      </c>
      <c r="M91" s="180"/>
      <c r="N91" s="179"/>
      <c r="O91" s="179"/>
      <c r="P91" s="180"/>
      <c r="Q91" s="181"/>
      <c r="R91" s="86">
        <v>0</v>
      </c>
      <c r="S91" s="86">
        <v>0</v>
      </c>
      <c r="T91" s="86">
        <v>0</v>
      </c>
      <c r="U91" s="86">
        <v>0</v>
      </c>
      <c r="V91" s="86">
        <v>0</v>
      </c>
      <c r="W91" s="86">
        <v>0</v>
      </c>
    </row>
    <row r="92" spans="1:23" s="33" customFormat="1" ht="67.5" x14ac:dyDescent="0.25">
      <c r="A92" s="182">
        <v>2</v>
      </c>
      <c r="B92" s="98" t="s">
        <v>307</v>
      </c>
      <c r="C92" s="187" t="s">
        <v>339</v>
      </c>
      <c r="D92" s="27" t="s">
        <v>340</v>
      </c>
      <c r="E92" s="38" t="s">
        <v>62</v>
      </c>
      <c r="F92" s="184" t="s">
        <v>63</v>
      </c>
      <c r="G92" s="179">
        <v>3</v>
      </c>
      <c r="H92" s="179">
        <v>5</v>
      </c>
      <c r="I92" s="180">
        <v>15</v>
      </c>
      <c r="J92" s="181" t="s">
        <v>64</v>
      </c>
      <c r="K92" s="30" t="s">
        <v>341</v>
      </c>
      <c r="L92" s="28" t="s">
        <v>66</v>
      </c>
      <c r="M92" s="29">
        <v>85</v>
      </c>
      <c r="N92" s="179">
        <v>1</v>
      </c>
      <c r="O92" s="179">
        <v>5</v>
      </c>
      <c r="P92" s="180">
        <v>5</v>
      </c>
      <c r="Q92" s="181" t="s">
        <v>67</v>
      </c>
      <c r="R92" s="59" t="s">
        <v>311</v>
      </c>
      <c r="S92" s="50" t="s">
        <v>342</v>
      </c>
      <c r="T92" s="27" t="s">
        <v>343</v>
      </c>
      <c r="U92" s="31">
        <v>42856</v>
      </c>
      <c r="V92" s="27" t="s">
        <v>86</v>
      </c>
      <c r="W92" s="27" t="s">
        <v>344</v>
      </c>
    </row>
    <row r="93" spans="1:23" s="33" customFormat="1" ht="33.75" x14ac:dyDescent="0.25">
      <c r="A93" s="182"/>
      <c r="B93" s="98" t="s">
        <v>307</v>
      </c>
      <c r="C93" s="187"/>
      <c r="D93" s="27" t="s">
        <v>345</v>
      </c>
      <c r="E93" s="42" t="s">
        <v>97</v>
      </c>
      <c r="F93" s="184"/>
      <c r="G93" s="179"/>
      <c r="H93" s="179"/>
      <c r="I93" s="180"/>
      <c r="J93" s="181"/>
      <c r="K93" s="27" t="s">
        <v>346</v>
      </c>
      <c r="L93" s="28" t="s">
        <v>137</v>
      </c>
      <c r="M93" s="29">
        <v>70</v>
      </c>
      <c r="N93" s="179"/>
      <c r="O93" s="179"/>
      <c r="P93" s="180"/>
      <c r="Q93" s="181"/>
      <c r="R93" s="86">
        <v>0</v>
      </c>
      <c r="S93" s="86">
        <v>0</v>
      </c>
      <c r="T93" s="86">
        <v>0</v>
      </c>
      <c r="U93" s="86">
        <v>0</v>
      </c>
      <c r="V93" s="86">
        <v>0</v>
      </c>
      <c r="W93" s="86">
        <v>0</v>
      </c>
    </row>
    <row r="94" spans="1:23" s="33" customFormat="1" ht="78.75" x14ac:dyDescent="0.25">
      <c r="A94" s="182"/>
      <c r="B94" s="98" t="s">
        <v>307</v>
      </c>
      <c r="C94" s="187"/>
      <c r="D94" s="27" t="s">
        <v>347</v>
      </c>
      <c r="E94" s="42" t="s">
        <v>79</v>
      </c>
      <c r="F94" s="184"/>
      <c r="G94" s="179"/>
      <c r="H94" s="179"/>
      <c r="I94" s="180"/>
      <c r="J94" s="181"/>
      <c r="K94" s="27" t="s">
        <v>348</v>
      </c>
      <c r="L94" s="28" t="s">
        <v>66</v>
      </c>
      <c r="M94" s="29">
        <v>90</v>
      </c>
      <c r="N94" s="179"/>
      <c r="O94" s="179"/>
      <c r="P94" s="180"/>
      <c r="Q94" s="181"/>
      <c r="R94" s="86">
        <v>0</v>
      </c>
      <c r="S94" s="86">
        <v>0</v>
      </c>
      <c r="T94" s="86">
        <v>0</v>
      </c>
      <c r="U94" s="86">
        <v>0</v>
      </c>
      <c r="V94" s="86">
        <v>0</v>
      </c>
      <c r="W94" s="86">
        <v>0</v>
      </c>
    </row>
    <row r="95" spans="1:23" s="33" customFormat="1" ht="22.5" x14ac:dyDescent="0.25">
      <c r="A95" s="182"/>
      <c r="B95" s="98" t="s">
        <v>307</v>
      </c>
      <c r="C95" s="187"/>
      <c r="D95" s="27" t="s">
        <v>349</v>
      </c>
      <c r="E95" s="162">
        <v>0</v>
      </c>
      <c r="F95" s="184"/>
      <c r="G95" s="179"/>
      <c r="H95" s="179"/>
      <c r="I95" s="180"/>
      <c r="J95" s="181"/>
      <c r="K95" s="92">
        <v>0</v>
      </c>
      <c r="L95" s="86">
        <v>0</v>
      </c>
      <c r="M95" s="84"/>
      <c r="N95" s="179"/>
      <c r="O95" s="179"/>
      <c r="P95" s="180"/>
      <c r="Q95" s="181"/>
      <c r="R95" s="86">
        <v>0</v>
      </c>
      <c r="S95" s="86">
        <v>0</v>
      </c>
      <c r="T95" s="86">
        <v>0</v>
      </c>
      <c r="U95" s="86">
        <v>0</v>
      </c>
      <c r="V95" s="86">
        <v>0</v>
      </c>
      <c r="W95" s="86">
        <v>0</v>
      </c>
    </row>
    <row r="96" spans="1:23" s="33" customFormat="1" ht="56.25" x14ac:dyDescent="0.25">
      <c r="A96" s="182"/>
      <c r="B96" s="98" t="s">
        <v>307</v>
      </c>
      <c r="C96" s="187"/>
      <c r="D96" s="27" t="s">
        <v>350</v>
      </c>
      <c r="E96" s="162">
        <v>0</v>
      </c>
      <c r="F96" s="184"/>
      <c r="G96" s="179"/>
      <c r="H96" s="179"/>
      <c r="I96" s="180"/>
      <c r="J96" s="181"/>
      <c r="K96" s="92">
        <v>0</v>
      </c>
      <c r="L96" s="86">
        <v>0</v>
      </c>
      <c r="M96" s="84"/>
      <c r="N96" s="179"/>
      <c r="O96" s="179"/>
      <c r="P96" s="180"/>
      <c r="Q96" s="181"/>
      <c r="R96" s="86">
        <v>0</v>
      </c>
      <c r="S96" s="86">
        <v>0</v>
      </c>
      <c r="T96" s="86">
        <v>0</v>
      </c>
      <c r="U96" s="86">
        <v>0</v>
      </c>
      <c r="V96" s="86">
        <v>0</v>
      </c>
      <c r="W96" s="86">
        <v>0</v>
      </c>
    </row>
    <row r="97" spans="1:23" s="33" customFormat="1" ht="67.5" x14ac:dyDescent="0.25">
      <c r="A97" s="182">
        <v>1</v>
      </c>
      <c r="B97" s="98" t="s">
        <v>351</v>
      </c>
      <c r="C97" s="183" t="s">
        <v>352</v>
      </c>
      <c r="D97" s="187" t="s">
        <v>632</v>
      </c>
      <c r="E97" s="38" t="s">
        <v>79</v>
      </c>
      <c r="F97" s="184" t="s">
        <v>63</v>
      </c>
      <c r="G97" s="179">
        <v>2</v>
      </c>
      <c r="H97" s="179">
        <v>10</v>
      </c>
      <c r="I97" s="180">
        <v>20</v>
      </c>
      <c r="J97" s="181" t="s">
        <v>64</v>
      </c>
      <c r="K97" s="30" t="s">
        <v>354</v>
      </c>
      <c r="L97" s="28" t="s">
        <v>66</v>
      </c>
      <c r="M97" s="29">
        <v>85</v>
      </c>
      <c r="N97" s="179">
        <v>1</v>
      </c>
      <c r="O97" s="179">
        <v>10</v>
      </c>
      <c r="P97" s="180">
        <v>10</v>
      </c>
      <c r="Q97" s="181" t="s">
        <v>67</v>
      </c>
      <c r="R97" s="28" t="s">
        <v>68</v>
      </c>
      <c r="S97" s="27" t="s">
        <v>355</v>
      </c>
      <c r="T97" s="59" t="s">
        <v>356</v>
      </c>
      <c r="U97" s="58">
        <v>43221</v>
      </c>
      <c r="V97" s="59" t="s">
        <v>269</v>
      </c>
      <c r="W97" s="59" t="s">
        <v>357</v>
      </c>
    </row>
    <row r="98" spans="1:23" s="33" customFormat="1" ht="22.5" x14ac:dyDescent="0.25">
      <c r="A98" s="182"/>
      <c r="B98" s="98" t="s">
        <v>351</v>
      </c>
      <c r="C98" s="183"/>
      <c r="D98" s="187"/>
      <c r="E98" s="162">
        <v>0</v>
      </c>
      <c r="F98" s="184"/>
      <c r="G98" s="179"/>
      <c r="H98" s="179"/>
      <c r="I98" s="180"/>
      <c r="J98" s="181"/>
      <c r="K98" s="30" t="s">
        <v>358</v>
      </c>
      <c r="L98" s="28" t="s">
        <v>66</v>
      </c>
      <c r="M98" s="29">
        <v>85</v>
      </c>
      <c r="N98" s="179"/>
      <c r="O98" s="179"/>
      <c r="P98" s="180"/>
      <c r="Q98" s="181"/>
      <c r="R98" s="86">
        <v>0</v>
      </c>
      <c r="S98" s="86">
        <v>0</v>
      </c>
      <c r="T98" s="86">
        <v>0</v>
      </c>
      <c r="U98" s="86">
        <v>0</v>
      </c>
      <c r="V98" s="86">
        <v>0</v>
      </c>
      <c r="W98" s="86">
        <v>0</v>
      </c>
    </row>
    <row r="99" spans="1:23" s="33" customFormat="1" ht="22.5" x14ac:dyDescent="0.25">
      <c r="A99" s="182"/>
      <c r="B99" s="98" t="s">
        <v>351</v>
      </c>
      <c r="C99" s="183"/>
      <c r="D99" s="187"/>
      <c r="E99" s="162">
        <v>0</v>
      </c>
      <c r="F99" s="184"/>
      <c r="G99" s="179"/>
      <c r="H99" s="179"/>
      <c r="I99" s="180"/>
      <c r="J99" s="181"/>
      <c r="K99" s="30" t="s">
        <v>359</v>
      </c>
      <c r="L99" s="28" t="s">
        <v>66</v>
      </c>
      <c r="M99" s="29">
        <v>55</v>
      </c>
      <c r="N99" s="179"/>
      <c r="O99" s="179"/>
      <c r="P99" s="180"/>
      <c r="Q99" s="181"/>
      <c r="R99" s="86">
        <v>0</v>
      </c>
      <c r="S99" s="86">
        <v>0</v>
      </c>
      <c r="T99" s="86">
        <v>0</v>
      </c>
      <c r="U99" s="86">
        <v>0</v>
      </c>
      <c r="V99" s="86">
        <v>0</v>
      </c>
      <c r="W99" s="86">
        <v>0</v>
      </c>
    </row>
    <row r="100" spans="1:23" s="33" customFormat="1" ht="22.5" x14ac:dyDescent="0.25">
      <c r="A100" s="182"/>
      <c r="B100" s="98" t="s">
        <v>351</v>
      </c>
      <c r="C100" s="183"/>
      <c r="D100" s="187"/>
      <c r="E100" s="162">
        <v>0</v>
      </c>
      <c r="F100" s="184"/>
      <c r="G100" s="179"/>
      <c r="H100" s="179"/>
      <c r="I100" s="180"/>
      <c r="J100" s="181"/>
      <c r="K100" s="92">
        <v>0</v>
      </c>
      <c r="L100" s="86">
        <v>0</v>
      </c>
      <c r="M100" s="84">
        <v>0</v>
      </c>
      <c r="N100" s="179"/>
      <c r="O100" s="179"/>
      <c r="P100" s="180"/>
      <c r="Q100" s="181"/>
      <c r="R100" s="86">
        <v>0</v>
      </c>
      <c r="S100" s="86">
        <v>0</v>
      </c>
      <c r="T100" s="86">
        <v>0</v>
      </c>
      <c r="U100" s="86">
        <v>0</v>
      </c>
      <c r="V100" s="86">
        <v>0</v>
      </c>
      <c r="W100" s="86">
        <v>0</v>
      </c>
    </row>
    <row r="101" spans="1:23" s="33" customFormat="1" ht="22.5" x14ac:dyDescent="0.25">
      <c r="A101" s="182"/>
      <c r="B101" s="98" t="s">
        <v>351</v>
      </c>
      <c r="C101" s="183"/>
      <c r="D101" s="187"/>
      <c r="E101" s="162">
        <v>0</v>
      </c>
      <c r="F101" s="184"/>
      <c r="G101" s="179"/>
      <c r="H101" s="179"/>
      <c r="I101" s="180"/>
      <c r="J101" s="181"/>
      <c r="K101" s="92">
        <v>0</v>
      </c>
      <c r="L101" s="86">
        <v>0</v>
      </c>
      <c r="M101" s="84">
        <v>0</v>
      </c>
      <c r="N101" s="179"/>
      <c r="O101" s="179"/>
      <c r="P101" s="180"/>
      <c r="Q101" s="181"/>
      <c r="R101" s="86">
        <v>0</v>
      </c>
      <c r="S101" s="86">
        <v>0</v>
      </c>
      <c r="T101" s="86">
        <v>0</v>
      </c>
      <c r="U101" s="86">
        <v>0</v>
      </c>
      <c r="V101" s="86">
        <v>0</v>
      </c>
      <c r="W101" s="86">
        <v>0</v>
      </c>
    </row>
    <row r="102" spans="1:23" s="33" customFormat="1" ht="45" x14ac:dyDescent="0.25">
      <c r="A102" s="182">
        <v>1</v>
      </c>
      <c r="B102" s="98" t="s">
        <v>360</v>
      </c>
      <c r="C102" s="183" t="s">
        <v>361</v>
      </c>
      <c r="D102" s="48" t="s">
        <v>362</v>
      </c>
      <c r="E102" s="38" t="s">
        <v>106</v>
      </c>
      <c r="F102" s="184" t="s">
        <v>63</v>
      </c>
      <c r="G102" s="179">
        <v>2</v>
      </c>
      <c r="H102" s="179">
        <v>10</v>
      </c>
      <c r="I102" s="180">
        <v>20</v>
      </c>
      <c r="J102" s="181" t="s">
        <v>64</v>
      </c>
      <c r="K102" s="48" t="s">
        <v>363</v>
      </c>
      <c r="L102" s="28" t="s">
        <v>364</v>
      </c>
      <c r="M102" s="29">
        <v>85</v>
      </c>
      <c r="N102" s="179">
        <v>1</v>
      </c>
      <c r="O102" s="179">
        <v>5</v>
      </c>
      <c r="P102" s="180">
        <v>5</v>
      </c>
      <c r="Q102" s="181" t="s">
        <v>67</v>
      </c>
      <c r="R102" s="28" t="s">
        <v>365</v>
      </c>
      <c r="S102" s="27" t="s">
        <v>366</v>
      </c>
      <c r="T102" s="27" t="s">
        <v>367</v>
      </c>
      <c r="U102" s="31">
        <v>43252</v>
      </c>
      <c r="V102" s="27" t="s">
        <v>146</v>
      </c>
      <c r="W102" s="27" t="s">
        <v>368</v>
      </c>
    </row>
    <row r="103" spans="1:23" s="33" customFormat="1" ht="45" x14ac:dyDescent="0.25">
      <c r="A103" s="182"/>
      <c r="B103" s="98" t="s">
        <v>360</v>
      </c>
      <c r="C103" s="183"/>
      <c r="D103" s="48" t="s">
        <v>369</v>
      </c>
      <c r="E103" s="42" t="s">
        <v>79</v>
      </c>
      <c r="F103" s="184"/>
      <c r="G103" s="179"/>
      <c r="H103" s="179"/>
      <c r="I103" s="180"/>
      <c r="J103" s="181"/>
      <c r="K103" s="48" t="s">
        <v>370</v>
      </c>
      <c r="L103" s="28" t="s">
        <v>371</v>
      </c>
      <c r="M103" s="29">
        <v>85</v>
      </c>
      <c r="N103" s="179"/>
      <c r="O103" s="179"/>
      <c r="P103" s="180"/>
      <c r="Q103" s="181"/>
      <c r="R103" s="86">
        <v>0</v>
      </c>
      <c r="S103" s="86">
        <v>0</v>
      </c>
      <c r="T103" s="86">
        <v>0</v>
      </c>
      <c r="U103" s="86">
        <v>0</v>
      </c>
      <c r="V103" s="86">
        <v>0</v>
      </c>
      <c r="W103" s="86">
        <v>0</v>
      </c>
    </row>
    <row r="104" spans="1:23" s="33" customFormat="1" ht="45" x14ac:dyDescent="0.25">
      <c r="A104" s="182"/>
      <c r="B104" s="98" t="s">
        <v>360</v>
      </c>
      <c r="C104" s="183"/>
      <c r="D104" s="48" t="s">
        <v>372</v>
      </c>
      <c r="E104" s="162">
        <v>0</v>
      </c>
      <c r="F104" s="184"/>
      <c r="G104" s="179"/>
      <c r="H104" s="179"/>
      <c r="I104" s="180"/>
      <c r="J104" s="181"/>
      <c r="K104" s="92">
        <v>0</v>
      </c>
      <c r="L104" s="86">
        <v>0</v>
      </c>
      <c r="M104" s="84">
        <v>0</v>
      </c>
      <c r="N104" s="179"/>
      <c r="O104" s="179"/>
      <c r="P104" s="180"/>
      <c r="Q104" s="181"/>
      <c r="R104" s="86">
        <v>0</v>
      </c>
      <c r="S104" s="86">
        <v>0</v>
      </c>
      <c r="T104" s="86">
        <v>0</v>
      </c>
      <c r="U104" s="86">
        <v>0</v>
      </c>
      <c r="V104" s="86">
        <v>0</v>
      </c>
      <c r="W104" s="86">
        <v>0</v>
      </c>
    </row>
    <row r="105" spans="1:23" s="33" customFormat="1" ht="22.5" x14ac:dyDescent="0.25">
      <c r="A105" s="182"/>
      <c r="B105" s="98" t="s">
        <v>360</v>
      </c>
      <c r="C105" s="183"/>
      <c r="D105" s="27" t="s">
        <v>373</v>
      </c>
      <c r="E105" s="162">
        <v>0</v>
      </c>
      <c r="F105" s="184"/>
      <c r="G105" s="179"/>
      <c r="H105" s="179"/>
      <c r="I105" s="180"/>
      <c r="J105" s="181"/>
      <c r="K105" s="92">
        <v>0</v>
      </c>
      <c r="L105" s="86">
        <v>0</v>
      </c>
      <c r="M105" s="84">
        <v>0</v>
      </c>
      <c r="N105" s="179"/>
      <c r="O105" s="179"/>
      <c r="P105" s="180"/>
      <c r="Q105" s="181"/>
      <c r="R105" s="86">
        <v>0</v>
      </c>
      <c r="S105" s="86">
        <v>0</v>
      </c>
      <c r="T105" s="86">
        <v>0</v>
      </c>
      <c r="U105" s="86">
        <v>0</v>
      </c>
      <c r="V105" s="86">
        <v>0</v>
      </c>
      <c r="W105" s="86">
        <v>0</v>
      </c>
    </row>
    <row r="106" spans="1:23" s="33" customFormat="1" ht="67.5" x14ac:dyDescent="0.25">
      <c r="A106" s="182">
        <v>1</v>
      </c>
      <c r="B106" s="98" t="s">
        <v>374</v>
      </c>
      <c r="C106" s="183" t="s">
        <v>375</v>
      </c>
      <c r="D106" s="48" t="s">
        <v>376</v>
      </c>
      <c r="E106" s="38" t="s">
        <v>79</v>
      </c>
      <c r="F106" s="184" t="s">
        <v>63</v>
      </c>
      <c r="G106" s="179">
        <v>1</v>
      </c>
      <c r="H106" s="179">
        <v>5</v>
      </c>
      <c r="I106" s="180">
        <v>5</v>
      </c>
      <c r="J106" s="181" t="s">
        <v>67</v>
      </c>
      <c r="K106" s="27" t="s">
        <v>377</v>
      </c>
      <c r="L106" s="28" t="s">
        <v>66</v>
      </c>
      <c r="M106" s="29">
        <v>85</v>
      </c>
      <c r="N106" s="179">
        <v>1</v>
      </c>
      <c r="O106" s="179">
        <v>5</v>
      </c>
      <c r="P106" s="180">
        <v>5</v>
      </c>
      <c r="Q106" s="181" t="s">
        <v>67</v>
      </c>
      <c r="R106" s="28" t="s">
        <v>68</v>
      </c>
      <c r="S106" s="27" t="s">
        <v>378</v>
      </c>
      <c r="T106" s="27" t="s">
        <v>379</v>
      </c>
      <c r="U106" s="31">
        <v>43235</v>
      </c>
      <c r="V106" s="27" t="s">
        <v>146</v>
      </c>
      <c r="W106" s="27" t="s">
        <v>380</v>
      </c>
    </row>
    <row r="107" spans="1:23" s="33" customFormat="1" ht="56.25" x14ac:dyDescent="0.25">
      <c r="A107" s="182"/>
      <c r="B107" s="98" t="s">
        <v>374</v>
      </c>
      <c r="C107" s="183"/>
      <c r="D107" s="48" t="s">
        <v>381</v>
      </c>
      <c r="E107" s="42" t="s">
        <v>97</v>
      </c>
      <c r="F107" s="184"/>
      <c r="G107" s="179"/>
      <c r="H107" s="179"/>
      <c r="I107" s="180"/>
      <c r="J107" s="181"/>
      <c r="K107" s="27" t="s">
        <v>382</v>
      </c>
      <c r="L107" s="28" t="s">
        <v>66</v>
      </c>
      <c r="M107" s="29">
        <v>85</v>
      </c>
      <c r="N107" s="179"/>
      <c r="O107" s="179"/>
      <c r="P107" s="180"/>
      <c r="Q107" s="181"/>
      <c r="R107" s="86">
        <v>0</v>
      </c>
      <c r="S107" s="86">
        <v>0</v>
      </c>
      <c r="T107" s="86">
        <v>0</v>
      </c>
      <c r="U107" s="86">
        <v>0</v>
      </c>
      <c r="V107" s="86">
        <v>0</v>
      </c>
      <c r="W107" s="86">
        <v>0</v>
      </c>
    </row>
    <row r="108" spans="1:23" s="33" customFormat="1" ht="33.75" x14ac:dyDescent="0.25">
      <c r="A108" s="182"/>
      <c r="B108" s="98" t="s">
        <v>374</v>
      </c>
      <c r="C108" s="183"/>
      <c r="D108" s="48" t="s">
        <v>383</v>
      </c>
      <c r="E108" s="162">
        <v>0</v>
      </c>
      <c r="F108" s="184"/>
      <c r="G108" s="179"/>
      <c r="H108" s="179"/>
      <c r="I108" s="180"/>
      <c r="J108" s="181"/>
      <c r="K108" s="92">
        <v>0</v>
      </c>
      <c r="L108" s="86">
        <v>0</v>
      </c>
      <c r="M108" s="84">
        <v>0</v>
      </c>
      <c r="N108" s="179"/>
      <c r="O108" s="179"/>
      <c r="P108" s="180"/>
      <c r="Q108" s="181"/>
      <c r="R108" s="86">
        <v>0</v>
      </c>
      <c r="S108" s="86">
        <v>0</v>
      </c>
      <c r="T108" s="86">
        <v>0</v>
      </c>
      <c r="U108" s="86">
        <v>0</v>
      </c>
      <c r="V108" s="86">
        <v>0</v>
      </c>
      <c r="W108" s="86">
        <v>0</v>
      </c>
    </row>
    <row r="109" spans="1:23" s="33" customFormat="1" ht="22.5" x14ac:dyDescent="0.25">
      <c r="A109" s="182"/>
      <c r="B109" s="98" t="s">
        <v>374</v>
      </c>
      <c r="C109" s="183"/>
      <c r="D109" s="27" t="s">
        <v>384</v>
      </c>
      <c r="E109" s="162">
        <v>0</v>
      </c>
      <c r="F109" s="184"/>
      <c r="G109" s="179"/>
      <c r="H109" s="179"/>
      <c r="I109" s="180"/>
      <c r="J109" s="181"/>
      <c r="K109" s="92">
        <v>0</v>
      </c>
      <c r="L109" s="86">
        <v>0</v>
      </c>
      <c r="M109" s="84">
        <v>0</v>
      </c>
      <c r="N109" s="179"/>
      <c r="O109" s="179"/>
      <c r="P109" s="180"/>
      <c r="Q109" s="181"/>
      <c r="R109" s="86">
        <v>0</v>
      </c>
      <c r="S109" s="86">
        <v>0</v>
      </c>
      <c r="T109" s="86">
        <v>0</v>
      </c>
      <c r="U109" s="86">
        <v>0</v>
      </c>
      <c r="V109" s="86">
        <v>0</v>
      </c>
      <c r="W109" s="86">
        <v>0</v>
      </c>
    </row>
    <row r="110" spans="1:23" s="33" customFormat="1" ht="56.25" x14ac:dyDescent="0.25">
      <c r="A110" s="182">
        <v>2</v>
      </c>
      <c r="B110" s="98" t="s">
        <v>374</v>
      </c>
      <c r="C110" s="186" t="s">
        <v>385</v>
      </c>
      <c r="D110" s="27" t="s">
        <v>386</v>
      </c>
      <c r="E110" s="38" t="s">
        <v>79</v>
      </c>
      <c r="F110" s="184" t="s">
        <v>63</v>
      </c>
      <c r="G110" s="179">
        <v>1</v>
      </c>
      <c r="H110" s="179">
        <v>10</v>
      </c>
      <c r="I110" s="180">
        <v>10</v>
      </c>
      <c r="J110" s="181" t="s">
        <v>67</v>
      </c>
      <c r="K110" s="27" t="s">
        <v>387</v>
      </c>
      <c r="L110" s="28" t="s">
        <v>66</v>
      </c>
      <c r="M110" s="29">
        <v>55</v>
      </c>
      <c r="N110" s="179">
        <v>1</v>
      </c>
      <c r="O110" s="179">
        <v>10</v>
      </c>
      <c r="P110" s="180">
        <v>10</v>
      </c>
      <c r="Q110" s="181" t="s">
        <v>67</v>
      </c>
      <c r="R110" s="28" t="s">
        <v>68</v>
      </c>
      <c r="S110" s="27" t="s">
        <v>388</v>
      </c>
      <c r="T110" s="27" t="s">
        <v>379</v>
      </c>
      <c r="U110" s="31">
        <v>42887</v>
      </c>
      <c r="V110" s="27" t="s">
        <v>146</v>
      </c>
      <c r="W110" s="27" t="s">
        <v>380</v>
      </c>
    </row>
    <row r="111" spans="1:23" s="33" customFormat="1" ht="33.75" x14ac:dyDescent="0.25">
      <c r="A111" s="182"/>
      <c r="B111" s="98" t="s">
        <v>374</v>
      </c>
      <c r="C111" s="186"/>
      <c r="D111" s="27" t="s">
        <v>389</v>
      </c>
      <c r="E111" s="42" t="s">
        <v>97</v>
      </c>
      <c r="F111" s="184"/>
      <c r="G111" s="179"/>
      <c r="H111" s="179"/>
      <c r="I111" s="180"/>
      <c r="J111" s="181"/>
      <c r="K111" s="92">
        <v>0</v>
      </c>
      <c r="L111" s="86">
        <v>0</v>
      </c>
      <c r="M111" s="84">
        <v>0</v>
      </c>
      <c r="N111" s="179"/>
      <c r="O111" s="179"/>
      <c r="P111" s="180"/>
      <c r="Q111" s="181"/>
      <c r="R111" s="86">
        <v>0</v>
      </c>
      <c r="S111" s="86">
        <v>0</v>
      </c>
      <c r="T111" s="86">
        <v>0</v>
      </c>
      <c r="U111" s="86">
        <v>0</v>
      </c>
      <c r="V111" s="86">
        <v>0</v>
      </c>
      <c r="W111" s="86">
        <v>0</v>
      </c>
    </row>
    <row r="112" spans="1:23" s="33" customFormat="1" ht="56.25" x14ac:dyDescent="0.25">
      <c r="A112" s="182">
        <v>1</v>
      </c>
      <c r="B112" s="98" t="s">
        <v>390</v>
      </c>
      <c r="C112" s="183" t="s">
        <v>391</v>
      </c>
      <c r="D112" s="47" t="s">
        <v>392</v>
      </c>
      <c r="E112" s="38" t="s">
        <v>79</v>
      </c>
      <c r="F112" s="184" t="s">
        <v>63</v>
      </c>
      <c r="G112" s="179">
        <v>1</v>
      </c>
      <c r="H112" s="179">
        <v>10</v>
      </c>
      <c r="I112" s="180">
        <v>10</v>
      </c>
      <c r="J112" s="181" t="s">
        <v>67</v>
      </c>
      <c r="K112" s="28" t="s">
        <v>393</v>
      </c>
      <c r="L112" s="28" t="s">
        <v>66</v>
      </c>
      <c r="M112" s="29">
        <v>85</v>
      </c>
      <c r="N112" s="179">
        <v>1</v>
      </c>
      <c r="O112" s="179">
        <v>10</v>
      </c>
      <c r="P112" s="180">
        <v>10</v>
      </c>
      <c r="Q112" s="181" t="s">
        <v>67</v>
      </c>
      <c r="R112" s="28" t="s">
        <v>68</v>
      </c>
      <c r="S112" s="27" t="s">
        <v>394</v>
      </c>
      <c r="T112" s="27" t="s">
        <v>395</v>
      </c>
      <c r="U112" s="31">
        <v>43221</v>
      </c>
      <c r="V112" s="27" t="s">
        <v>396</v>
      </c>
      <c r="W112" s="27" t="s">
        <v>397</v>
      </c>
    </row>
    <row r="113" spans="1:23" s="33" customFormat="1" ht="56.25" x14ac:dyDescent="0.25">
      <c r="A113" s="182"/>
      <c r="B113" s="98" t="s">
        <v>390</v>
      </c>
      <c r="C113" s="183"/>
      <c r="D113" s="47" t="s">
        <v>398</v>
      </c>
      <c r="E113" s="42" t="s">
        <v>97</v>
      </c>
      <c r="F113" s="184"/>
      <c r="G113" s="179"/>
      <c r="H113" s="179"/>
      <c r="I113" s="180"/>
      <c r="J113" s="181"/>
      <c r="K113" s="28" t="s">
        <v>399</v>
      </c>
      <c r="L113" s="28" t="s">
        <v>66</v>
      </c>
      <c r="M113" s="29">
        <v>85</v>
      </c>
      <c r="N113" s="179"/>
      <c r="O113" s="179"/>
      <c r="P113" s="180"/>
      <c r="Q113" s="181"/>
      <c r="R113" s="86">
        <v>0</v>
      </c>
      <c r="S113" s="86">
        <v>0</v>
      </c>
      <c r="T113" s="86">
        <v>0</v>
      </c>
      <c r="U113" s="86">
        <v>0</v>
      </c>
      <c r="V113" s="86">
        <v>0</v>
      </c>
      <c r="W113" s="86">
        <v>0</v>
      </c>
    </row>
    <row r="114" spans="1:23" s="33" customFormat="1" ht="33.75" x14ac:dyDescent="0.25">
      <c r="A114" s="182"/>
      <c r="B114" s="98" t="s">
        <v>390</v>
      </c>
      <c r="C114" s="183"/>
      <c r="D114" s="47" t="s">
        <v>400</v>
      </c>
      <c r="E114" s="42" t="s">
        <v>62</v>
      </c>
      <c r="F114" s="184"/>
      <c r="G114" s="179"/>
      <c r="H114" s="179"/>
      <c r="I114" s="180"/>
      <c r="J114" s="181"/>
      <c r="K114" s="28" t="s">
        <v>401</v>
      </c>
      <c r="L114" s="28" t="s">
        <v>66</v>
      </c>
      <c r="M114" s="29">
        <v>85</v>
      </c>
      <c r="N114" s="179"/>
      <c r="O114" s="179"/>
      <c r="P114" s="180"/>
      <c r="Q114" s="181"/>
      <c r="R114" s="86">
        <v>0</v>
      </c>
      <c r="S114" s="86">
        <v>0</v>
      </c>
      <c r="T114" s="86">
        <v>0</v>
      </c>
      <c r="U114" s="86">
        <v>0</v>
      </c>
      <c r="V114" s="86">
        <v>0</v>
      </c>
      <c r="W114" s="86">
        <v>0</v>
      </c>
    </row>
    <row r="115" spans="1:23" s="33" customFormat="1" ht="45" x14ac:dyDescent="0.25">
      <c r="A115" s="182"/>
      <c r="B115" s="98" t="s">
        <v>390</v>
      </c>
      <c r="C115" s="183"/>
      <c r="D115" s="162">
        <v>0</v>
      </c>
      <c r="E115" s="162">
        <v>0</v>
      </c>
      <c r="F115" s="184"/>
      <c r="G115" s="179"/>
      <c r="H115" s="179"/>
      <c r="I115" s="180"/>
      <c r="J115" s="181"/>
      <c r="K115" s="28" t="s">
        <v>402</v>
      </c>
      <c r="L115" s="28" t="s">
        <v>66</v>
      </c>
      <c r="M115" s="29">
        <v>85</v>
      </c>
      <c r="N115" s="179"/>
      <c r="O115" s="179"/>
      <c r="P115" s="180"/>
      <c r="Q115" s="181"/>
      <c r="R115" s="86">
        <v>0</v>
      </c>
      <c r="S115" s="86">
        <v>0</v>
      </c>
      <c r="T115" s="86">
        <v>0</v>
      </c>
      <c r="U115" s="86">
        <v>0</v>
      </c>
      <c r="V115" s="86">
        <v>0</v>
      </c>
      <c r="W115" s="86">
        <v>0</v>
      </c>
    </row>
    <row r="116" spans="1:23" s="33" customFormat="1" ht="45" x14ac:dyDescent="0.25">
      <c r="A116" s="182"/>
      <c r="B116" s="98" t="s">
        <v>390</v>
      </c>
      <c r="C116" s="183"/>
      <c r="D116" s="162">
        <v>0</v>
      </c>
      <c r="E116" s="162">
        <v>0</v>
      </c>
      <c r="F116" s="184"/>
      <c r="G116" s="179"/>
      <c r="H116" s="179"/>
      <c r="I116" s="180"/>
      <c r="J116" s="181"/>
      <c r="K116" s="28" t="s">
        <v>403</v>
      </c>
      <c r="L116" s="28" t="s">
        <v>66</v>
      </c>
      <c r="M116" s="29">
        <v>90</v>
      </c>
      <c r="N116" s="179"/>
      <c r="O116" s="179"/>
      <c r="P116" s="180"/>
      <c r="Q116" s="181"/>
      <c r="R116" s="86">
        <v>0</v>
      </c>
      <c r="S116" s="86">
        <v>0</v>
      </c>
      <c r="T116" s="86">
        <v>0</v>
      </c>
      <c r="U116" s="86">
        <v>0</v>
      </c>
      <c r="V116" s="86">
        <v>0</v>
      </c>
      <c r="W116" s="86">
        <v>0</v>
      </c>
    </row>
    <row r="117" spans="1:23" s="33" customFormat="1" ht="67.5" x14ac:dyDescent="0.25">
      <c r="A117" s="182">
        <v>1</v>
      </c>
      <c r="B117" s="98" t="s">
        <v>404</v>
      </c>
      <c r="C117" s="183" t="s">
        <v>405</v>
      </c>
      <c r="D117" s="48" t="s">
        <v>406</v>
      </c>
      <c r="E117" s="38" t="s">
        <v>79</v>
      </c>
      <c r="F117" s="184" t="s">
        <v>63</v>
      </c>
      <c r="G117" s="179">
        <v>1</v>
      </c>
      <c r="H117" s="179">
        <v>20</v>
      </c>
      <c r="I117" s="180">
        <v>20</v>
      </c>
      <c r="J117" s="181" t="s">
        <v>64</v>
      </c>
      <c r="K117" s="48" t="s">
        <v>407</v>
      </c>
      <c r="L117" s="28" t="s">
        <v>66</v>
      </c>
      <c r="M117" s="29">
        <v>70</v>
      </c>
      <c r="N117" s="179">
        <v>1</v>
      </c>
      <c r="O117" s="179">
        <v>10</v>
      </c>
      <c r="P117" s="180">
        <v>10</v>
      </c>
      <c r="Q117" s="181" t="s">
        <v>67</v>
      </c>
      <c r="R117" s="28" t="s">
        <v>68</v>
      </c>
      <c r="S117" s="48" t="s">
        <v>408</v>
      </c>
      <c r="T117" s="27" t="s">
        <v>145</v>
      </c>
      <c r="U117" s="31">
        <v>43252</v>
      </c>
      <c r="V117" s="27" t="s">
        <v>146</v>
      </c>
      <c r="W117" s="27" t="s">
        <v>409</v>
      </c>
    </row>
    <row r="118" spans="1:23" s="33" customFormat="1" ht="33.75" x14ac:dyDescent="0.25">
      <c r="A118" s="182"/>
      <c r="B118" s="98" t="s">
        <v>404</v>
      </c>
      <c r="C118" s="183"/>
      <c r="D118" s="48" t="s">
        <v>410</v>
      </c>
      <c r="E118" s="42" t="s">
        <v>97</v>
      </c>
      <c r="F118" s="184"/>
      <c r="G118" s="179"/>
      <c r="H118" s="179"/>
      <c r="I118" s="180"/>
      <c r="J118" s="181"/>
      <c r="K118" s="48" t="s">
        <v>411</v>
      </c>
      <c r="L118" s="28" t="s">
        <v>66</v>
      </c>
      <c r="M118" s="29">
        <v>75</v>
      </c>
      <c r="N118" s="179"/>
      <c r="O118" s="179"/>
      <c r="P118" s="180"/>
      <c r="Q118" s="181"/>
      <c r="R118" s="86">
        <v>0</v>
      </c>
      <c r="S118" s="86">
        <v>0</v>
      </c>
      <c r="T118" s="86">
        <v>0</v>
      </c>
      <c r="U118" s="86">
        <v>0</v>
      </c>
      <c r="V118" s="86">
        <v>0</v>
      </c>
      <c r="W118" s="86">
        <v>0</v>
      </c>
    </row>
    <row r="119" spans="1:23" s="33" customFormat="1" ht="33.75" x14ac:dyDescent="0.25">
      <c r="A119" s="182"/>
      <c r="B119" s="98" t="s">
        <v>404</v>
      </c>
      <c r="C119" s="183"/>
      <c r="D119" s="162">
        <v>0</v>
      </c>
      <c r="E119" s="42" t="s">
        <v>106</v>
      </c>
      <c r="F119" s="184"/>
      <c r="G119" s="179"/>
      <c r="H119" s="179"/>
      <c r="I119" s="180"/>
      <c r="J119" s="181"/>
      <c r="K119" s="53" t="s">
        <v>412</v>
      </c>
      <c r="L119" s="28" t="s">
        <v>66</v>
      </c>
      <c r="M119" s="29">
        <v>70</v>
      </c>
      <c r="N119" s="179"/>
      <c r="O119" s="179"/>
      <c r="P119" s="180"/>
      <c r="Q119" s="181"/>
      <c r="R119" s="86">
        <v>0</v>
      </c>
      <c r="S119" s="86">
        <v>0</v>
      </c>
      <c r="T119" s="86">
        <v>0</v>
      </c>
      <c r="U119" s="86">
        <v>0</v>
      </c>
      <c r="V119" s="86">
        <v>0</v>
      </c>
      <c r="W119" s="86">
        <v>0</v>
      </c>
    </row>
    <row r="120" spans="1:23" s="33" customFormat="1" ht="56.25" x14ac:dyDescent="0.25">
      <c r="A120" s="182"/>
      <c r="B120" s="98" t="s">
        <v>404</v>
      </c>
      <c r="C120" s="183"/>
      <c r="D120" s="162">
        <v>0</v>
      </c>
      <c r="E120" s="162">
        <v>0</v>
      </c>
      <c r="F120" s="184"/>
      <c r="G120" s="179"/>
      <c r="H120" s="179"/>
      <c r="I120" s="180"/>
      <c r="J120" s="181"/>
      <c r="K120" s="53" t="s">
        <v>413</v>
      </c>
      <c r="L120" s="28" t="s">
        <v>137</v>
      </c>
      <c r="M120" s="29">
        <v>85</v>
      </c>
      <c r="N120" s="179"/>
      <c r="O120" s="179"/>
      <c r="P120" s="180"/>
      <c r="Q120" s="181"/>
      <c r="R120" s="86">
        <v>0</v>
      </c>
      <c r="S120" s="86">
        <v>0</v>
      </c>
      <c r="T120" s="86">
        <v>0</v>
      </c>
      <c r="U120" s="86">
        <v>0</v>
      </c>
      <c r="V120" s="86">
        <v>0</v>
      </c>
      <c r="W120" s="86">
        <v>0</v>
      </c>
    </row>
    <row r="121" spans="1:23" s="33" customFormat="1" ht="67.5" x14ac:dyDescent="0.25">
      <c r="A121" s="182">
        <v>2</v>
      </c>
      <c r="B121" s="98" t="s">
        <v>404</v>
      </c>
      <c r="C121" s="185" t="s">
        <v>414</v>
      </c>
      <c r="D121" s="48" t="s">
        <v>410</v>
      </c>
      <c r="E121" s="38" t="s">
        <v>97</v>
      </c>
      <c r="F121" s="184" t="s">
        <v>63</v>
      </c>
      <c r="G121" s="179">
        <v>1</v>
      </c>
      <c r="H121" s="179">
        <v>20</v>
      </c>
      <c r="I121" s="180">
        <v>20</v>
      </c>
      <c r="J121" s="181" t="s">
        <v>64</v>
      </c>
      <c r="K121" s="48" t="s">
        <v>415</v>
      </c>
      <c r="L121" s="28" t="s">
        <v>66</v>
      </c>
      <c r="M121" s="29">
        <v>85</v>
      </c>
      <c r="N121" s="179">
        <v>1</v>
      </c>
      <c r="O121" s="179">
        <v>10</v>
      </c>
      <c r="P121" s="180">
        <v>10</v>
      </c>
      <c r="Q121" s="181" t="s">
        <v>67</v>
      </c>
      <c r="R121" s="28" t="s">
        <v>68</v>
      </c>
      <c r="S121" s="48" t="s">
        <v>416</v>
      </c>
      <c r="T121" s="27" t="s">
        <v>145</v>
      </c>
      <c r="U121" s="31">
        <v>43252</v>
      </c>
      <c r="V121" s="27" t="s">
        <v>146</v>
      </c>
      <c r="W121" s="27" t="s">
        <v>409</v>
      </c>
    </row>
    <row r="122" spans="1:23" s="33" customFormat="1" ht="67.5" x14ac:dyDescent="0.25">
      <c r="A122" s="182"/>
      <c r="B122" s="98" t="s">
        <v>404</v>
      </c>
      <c r="C122" s="185"/>
      <c r="D122" s="48" t="s">
        <v>417</v>
      </c>
      <c r="E122" s="42" t="s">
        <v>79</v>
      </c>
      <c r="F122" s="184"/>
      <c r="G122" s="179"/>
      <c r="H122" s="179"/>
      <c r="I122" s="180"/>
      <c r="J122" s="181"/>
      <c r="K122" s="48" t="s">
        <v>418</v>
      </c>
      <c r="L122" s="28" t="s">
        <v>66</v>
      </c>
      <c r="M122" s="29">
        <v>85</v>
      </c>
      <c r="N122" s="179"/>
      <c r="O122" s="179"/>
      <c r="P122" s="180"/>
      <c r="Q122" s="181"/>
      <c r="R122" s="86">
        <v>0</v>
      </c>
      <c r="S122" s="86">
        <v>0</v>
      </c>
      <c r="T122" s="86">
        <v>0</v>
      </c>
      <c r="U122" s="86">
        <v>0</v>
      </c>
      <c r="V122" s="86">
        <v>0</v>
      </c>
      <c r="W122" s="86">
        <v>0</v>
      </c>
    </row>
    <row r="123" spans="1:23" s="33" customFormat="1" ht="56.25" x14ac:dyDescent="0.25">
      <c r="A123" s="182"/>
      <c r="B123" s="98" t="s">
        <v>404</v>
      </c>
      <c r="C123" s="185"/>
      <c r="D123" s="48" t="s">
        <v>419</v>
      </c>
      <c r="E123" s="42" t="s">
        <v>97</v>
      </c>
      <c r="F123" s="184"/>
      <c r="G123" s="179"/>
      <c r="H123" s="179"/>
      <c r="I123" s="180"/>
      <c r="J123" s="181"/>
      <c r="K123" s="48" t="s">
        <v>420</v>
      </c>
      <c r="L123" s="28" t="s">
        <v>66</v>
      </c>
      <c r="M123" s="29">
        <v>85</v>
      </c>
      <c r="N123" s="179"/>
      <c r="O123" s="179"/>
      <c r="P123" s="180"/>
      <c r="Q123" s="181"/>
      <c r="R123" s="86">
        <v>0</v>
      </c>
      <c r="S123" s="86">
        <v>0</v>
      </c>
      <c r="T123" s="86">
        <v>0</v>
      </c>
      <c r="U123" s="86">
        <v>0</v>
      </c>
      <c r="V123" s="86">
        <v>0</v>
      </c>
      <c r="W123" s="86">
        <v>0</v>
      </c>
    </row>
    <row r="124" spans="1:23" s="33" customFormat="1" ht="45" x14ac:dyDescent="0.25">
      <c r="A124" s="182"/>
      <c r="B124" s="98" t="s">
        <v>404</v>
      </c>
      <c r="C124" s="185"/>
      <c r="D124" s="48" t="s">
        <v>421</v>
      </c>
      <c r="E124" s="42" t="s">
        <v>106</v>
      </c>
      <c r="F124" s="184"/>
      <c r="G124" s="179"/>
      <c r="H124" s="179"/>
      <c r="I124" s="180"/>
      <c r="J124" s="181"/>
      <c r="K124" s="48" t="s">
        <v>422</v>
      </c>
      <c r="L124" s="28" t="s">
        <v>137</v>
      </c>
      <c r="M124" s="29">
        <v>70</v>
      </c>
      <c r="N124" s="179"/>
      <c r="O124" s="179"/>
      <c r="P124" s="180"/>
      <c r="Q124" s="181"/>
      <c r="R124" s="86">
        <v>0</v>
      </c>
      <c r="S124" s="86">
        <v>0</v>
      </c>
      <c r="T124" s="86">
        <v>0</v>
      </c>
      <c r="U124" s="86">
        <v>0</v>
      </c>
      <c r="V124" s="86">
        <v>0</v>
      </c>
      <c r="W124" s="86">
        <v>0</v>
      </c>
    </row>
    <row r="125" spans="1:23" s="33" customFormat="1" ht="45" x14ac:dyDescent="0.25">
      <c r="A125" s="182"/>
      <c r="B125" s="98" t="s">
        <v>404</v>
      </c>
      <c r="C125" s="185"/>
      <c r="D125" s="162">
        <v>0</v>
      </c>
      <c r="E125" s="162">
        <v>0</v>
      </c>
      <c r="F125" s="184"/>
      <c r="G125" s="179"/>
      <c r="H125" s="179"/>
      <c r="I125" s="180"/>
      <c r="J125" s="181"/>
      <c r="K125" s="48" t="s">
        <v>423</v>
      </c>
      <c r="L125" s="28" t="s">
        <v>66</v>
      </c>
      <c r="M125" s="29">
        <v>70</v>
      </c>
      <c r="N125" s="179"/>
      <c r="O125" s="179"/>
      <c r="P125" s="180"/>
      <c r="Q125" s="181"/>
      <c r="R125" s="86">
        <v>0</v>
      </c>
      <c r="S125" s="86">
        <v>0</v>
      </c>
      <c r="T125" s="86">
        <v>0</v>
      </c>
      <c r="U125" s="86">
        <v>0</v>
      </c>
      <c r="V125" s="86">
        <v>0</v>
      </c>
      <c r="W125" s="86">
        <v>0</v>
      </c>
    </row>
    <row r="126" spans="1:23" s="33" customFormat="1" ht="78.75" x14ac:dyDescent="0.25">
      <c r="A126" s="182">
        <v>1</v>
      </c>
      <c r="B126" s="98" t="s">
        <v>424</v>
      </c>
      <c r="C126" s="183" t="s">
        <v>425</v>
      </c>
      <c r="D126" s="47" t="s">
        <v>426</v>
      </c>
      <c r="E126" s="38" t="s">
        <v>79</v>
      </c>
      <c r="F126" s="184" t="s">
        <v>63</v>
      </c>
      <c r="G126" s="179">
        <v>2</v>
      </c>
      <c r="H126" s="179">
        <v>20</v>
      </c>
      <c r="I126" s="180">
        <v>40</v>
      </c>
      <c r="J126" s="181" t="s">
        <v>80</v>
      </c>
      <c r="K126" s="28" t="s">
        <v>427</v>
      </c>
      <c r="L126" s="28" t="s">
        <v>66</v>
      </c>
      <c r="M126" s="29">
        <v>85</v>
      </c>
      <c r="N126" s="179">
        <v>1</v>
      </c>
      <c r="O126" s="179">
        <v>20</v>
      </c>
      <c r="P126" s="180">
        <v>20</v>
      </c>
      <c r="Q126" s="181" t="s">
        <v>64</v>
      </c>
      <c r="R126" s="28" t="s">
        <v>83</v>
      </c>
      <c r="S126" s="27" t="s">
        <v>428</v>
      </c>
      <c r="T126" s="27" t="s">
        <v>429</v>
      </c>
      <c r="U126" s="31">
        <v>43221</v>
      </c>
      <c r="V126" s="27" t="s">
        <v>146</v>
      </c>
      <c r="W126" s="27" t="s">
        <v>430</v>
      </c>
    </row>
    <row r="127" spans="1:23" s="33" customFormat="1" ht="33.75" x14ac:dyDescent="0.25">
      <c r="A127" s="182"/>
      <c r="B127" s="98" t="s">
        <v>424</v>
      </c>
      <c r="C127" s="183"/>
      <c r="D127" s="47" t="s">
        <v>431</v>
      </c>
      <c r="E127" s="42" t="s">
        <v>97</v>
      </c>
      <c r="F127" s="184"/>
      <c r="G127" s="179"/>
      <c r="H127" s="179"/>
      <c r="I127" s="180"/>
      <c r="J127" s="181"/>
      <c r="K127" s="28" t="s">
        <v>432</v>
      </c>
      <c r="L127" s="35" t="s">
        <v>66</v>
      </c>
      <c r="M127" s="29">
        <v>70</v>
      </c>
      <c r="N127" s="179"/>
      <c r="O127" s="179"/>
      <c r="P127" s="180"/>
      <c r="Q127" s="181"/>
      <c r="R127" s="86">
        <v>0</v>
      </c>
      <c r="S127" s="86">
        <v>0</v>
      </c>
      <c r="T127" s="86">
        <v>0</v>
      </c>
      <c r="U127" s="86">
        <v>0</v>
      </c>
      <c r="V127" s="86">
        <v>0</v>
      </c>
      <c r="W127" s="86">
        <v>0</v>
      </c>
    </row>
  </sheetData>
  <mergeCells count="338">
    <mergeCell ref="D1:W4"/>
    <mergeCell ref="A5:F6"/>
    <mergeCell ref="G5:J6"/>
    <mergeCell ref="K5:M6"/>
    <mergeCell ref="N5:Q6"/>
    <mergeCell ref="R5:W6"/>
    <mergeCell ref="N8:N10"/>
    <mergeCell ref="O8:O10"/>
    <mergeCell ref="P8:P10"/>
    <mergeCell ref="A11:A15"/>
    <mergeCell ref="G11:G15"/>
    <mergeCell ref="A8:A10"/>
    <mergeCell ref="G8:G10"/>
    <mergeCell ref="H8:H10"/>
    <mergeCell ref="I8:I10"/>
    <mergeCell ref="Q11:Q15"/>
    <mergeCell ref="A16:A17"/>
    <mergeCell ref="G16:G17"/>
    <mergeCell ref="H16:H17"/>
    <mergeCell ref="I16:I17"/>
    <mergeCell ref="J16:J17"/>
    <mergeCell ref="N16:N17"/>
    <mergeCell ref="H11:H15"/>
    <mergeCell ref="I11:I15"/>
    <mergeCell ref="J11:J15"/>
    <mergeCell ref="N11:N15"/>
    <mergeCell ref="O11:O15"/>
    <mergeCell ref="P11:P15"/>
    <mergeCell ref="O16:O17"/>
    <mergeCell ref="P16:P17"/>
    <mergeCell ref="Q16:Q17"/>
    <mergeCell ref="A18:A19"/>
    <mergeCell ref="G18:G19"/>
    <mergeCell ref="H18:H19"/>
    <mergeCell ref="I18:I19"/>
    <mergeCell ref="J18:J19"/>
    <mergeCell ref="N18:N19"/>
    <mergeCell ref="O18:O19"/>
    <mergeCell ref="P18:P19"/>
    <mergeCell ref="Q18:Q19"/>
    <mergeCell ref="A20:A21"/>
    <mergeCell ref="B20:B21"/>
    <mergeCell ref="G20:G21"/>
    <mergeCell ref="Q20:Q21"/>
    <mergeCell ref="A22:A24"/>
    <mergeCell ref="G22:G24"/>
    <mergeCell ref="H22:H24"/>
    <mergeCell ref="I22:I24"/>
    <mergeCell ref="J22:J24"/>
    <mergeCell ref="N22:N24"/>
    <mergeCell ref="H20:H21"/>
    <mergeCell ref="I20:I21"/>
    <mergeCell ref="J20:J21"/>
    <mergeCell ref="N20:N21"/>
    <mergeCell ref="O20:O21"/>
    <mergeCell ref="P20:P21"/>
    <mergeCell ref="O22:O24"/>
    <mergeCell ref="P22:P24"/>
    <mergeCell ref="Q22:Q24"/>
    <mergeCell ref="A25:A27"/>
    <mergeCell ref="G25:G27"/>
    <mergeCell ref="H25:H27"/>
    <mergeCell ref="I25:I27"/>
    <mergeCell ref="J25:J27"/>
    <mergeCell ref="N25:N27"/>
    <mergeCell ref="O25:O27"/>
    <mergeCell ref="P25:P27"/>
    <mergeCell ref="Q25:Q27"/>
    <mergeCell ref="A28:A30"/>
    <mergeCell ref="G28:G30"/>
    <mergeCell ref="Q28:Q30"/>
    <mergeCell ref="A31:A34"/>
    <mergeCell ref="G31:G34"/>
    <mergeCell ref="H31:H34"/>
    <mergeCell ref="I31:I34"/>
    <mergeCell ref="J31:J34"/>
    <mergeCell ref="N31:N34"/>
    <mergeCell ref="H28:H30"/>
    <mergeCell ref="I28:I30"/>
    <mergeCell ref="J28:J30"/>
    <mergeCell ref="N28:N30"/>
    <mergeCell ref="O28:O30"/>
    <mergeCell ref="P28:P30"/>
    <mergeCell ref="O31:O34"/>
    <mergeCell ref="P31:P34"/>
    <mergeCell ref="Q31:Q34"/>
    <mergeCell ref="A35:A37"/>
    <mergeCell ref="G35:G37"/>
    <mergeCell ref="H35:H37"/>
    <mergeCell ref="I35:I37"/>
    <mergeCell ref="J35:J37"/>
    <mergeCell ref="N35:N37"/>
    <mergeCell ref="O35:O37"/>
    <mergeCell ref="P35:P37"/>
    <mergeCell ref="Q35:Q37"/>
    <mergeCell ref="A38:A39"/>
    <mergeCell ref="G38:G39"/>
    <mergeCell ref="Q38:Q39"/>
    <mergeCell ref="A40:A43"/>
    <mergeCell ref="G40:G43"/>
    <mergeCell ref="H40:H43"/>
    <mergeCell ref="I40:I43"/>
    <mergeCell ref="J40:J43"/>
    <mergeCell ref="N40:N43"/>
    <mergeCell ref="H38:H39"/>
    <mergeCell ref="I38:I39"/>
    <mergeCell ref="J38:J39"/>
    <mergeCell ref="N38:N39"/>
    <mergeCell ref="O38:O39"/>
    <mergeCell ref="P38:P39"/>
    <mergeCell ref="O40:O43"/>
    <mergeCell ref="P40:P43"/>
    <mergeCell ref="Q40:Q43"/>
    <mergeCell ref="A44:A46"/>
    <mergeCell ref="C44:C46"/>
    <mergeCell ref="F44:F46"/>
    <mergeCell ref="G44:G46"/>
    <mergeCell ref="H44:H46"/>
    <mergeCell ref="I44:I46"/>
    <mergeCell ref="J44:J46"/>
    <mergeCell ref="N44:N46"/>
    <mergeCell ref="O44:O46"/>
    <mergeCell ref="P44:P46"/>
    <mergeCell ref="Q44:Q46"/>
    <mergeCell ref="A47:A49"/>
    <mergeCell ref="C47:C49"/>
    <mergeCell ref="F47:F49"/>
    <mergeCell ref="G47:G49"/>
    <mergeCell ref="Q47:Q49"/>
    <mergeCell ref="A50:A51"/>
    <mergeCell ref="C50:C51"/>
    <mergeCell ref="F50:F51"/>
    <mergeCell ref="G50:G51"/>
    <mergeCell ref="H50:H51"/>
    <mergeCell ref="I50:I51"/>
    <mergeCell ref="J50:J51"/>
    <mergeCell ref="N50:N51"/>
    <mergeCell ref="H47:H49"/>
    <mergeCell ref="I47:I49"/>
    <mergeCell ref="J47:J49"/>
    <mergeCell ref="N47:N49"/>
    <mergeCell ref="O47:O49"/>
    <mergeCell ref="P47:P49"/>
    <mergeCell ref="O50:O51"/>
    <mergeCell ref="P50:P51"/>
    <mergeCell ref="Q50:Q51"/>
    <mergeCell ref="A52:A56"/>
    <mergeCell ref="C52:C56"/>
    <mergeCell ref="F52:F56"/>
    <mergeCell ref="G52:G56"/>
    <mergeCell ref="H52:H56"/>
    <mergeCell ref="I52:I56"/>
    <mergeCell ref="J52:J56"/>
    <mergeCell ref="N52:N56"/>
    <mergeCell ref="O52:O56"/>
    <mergeCell ref="P52:P56"/>
    <mergeCell ref="Q52:Q56"/>
    <mergeCell ref="A57:A59"/>
    <mergeCell ref="C57:C59"/>
    <mergeCell ref="F57:F59"/>
    <mergeCell ref="G57:G59"/>
    <mergeCell ref="Q57:Q59"/>
    <mergeCell ref="A60:A62"/>
    <mergeCell ref="C60:C62"/>
    <mergeCell ref="F60:F62"/>
    <mergeCell ref="G60:G62"/>
    <mergeCell ref="H60:H62"/>
    <mergeCell ref="I60:I62"/>
    <mergeCell ref="J60:J62"/>
    <mergeCell ref="N60:N62"/>
    <mergeCell ref="H57:H59"/>
    <mergeCell ref="I57:I59"/>
    <mergeCell ref="J57:J59"/>
    <mergeCell ref="N57:N59"/>
    <mergeCell ref="O57:O59"/>
    <mergeCell ref="P57:P59"/>
    <mergeCell ref="O60:O62"/>
    <mergeCell ref="P60:P62"/>
    <mergeCell ref="Q60:Q62"/>
    <mergeCell ref="A63:A66"/>
    <mergeCell ref="C63:C66"/>
    <mergeCell ref="F63:F66"/>
    <mergeCell ref="G63:G66"/>
    <mergeCell ref="H63:H66"/>
    <mergeCell ref="I63:I66"/>
    <mergeCell ref="J63:J66"/>
    <mergeCell ref="N63:N66"/>
    <mergeCell ref="O63:O66"/>
    <mergeCell ref="P63:P66"/>
    <mergeCell ref="Q63:Q66"/>
    <mergeCell ref="A67:A70"/>
    <mergeCell ref="C67:C70"/>
    <mergeCell ref="F67:F70"/>
    <mergeCell ref="G67:G70"/>
    <mergeCell ref="Q67:Q70"/>
    <mergeCell ref="A71:A74"/>
    <mergeCell ref="C71:C74"/>
    <mergeCell ref="F71:F74"/>
    <mergeCell ref="G71:G74"/>
    <mergeCell ref="H71:H74"/>
    <mergeCell ref="I71:I74"/>
    <mergeCell ref="J71:J74"/>
    <mergeCell ref="N71:N74"/>
    <mergeCell ref="H67:H70"/>
    <mergeCell ref="I67:I70"/>
    <mergeCell ref="J67:J70"/>
    <mergeCell ref="N67:N70"/>
    <mergeCell ref="O67:O70"/>
    <mergeCell ref="P67:P70"/>
    <mergeCell ref="O71:O74"/>
    <mergeCell ref="P71:P74"/>
    <mergeCell ref="Q71:Q74"/>
    <mergeCell ref="A75:A78"/>
    <mergeCell ref="C75:C78"/>
    <mergeCell ref="F75:F78"/>
    <mergeCell ref="G75:G78"/>
    <mergeCell ref="H75:H78"/>
    <mergeCell ref="I75:I78"/>
    <mergeCell ref="J75:J78"/>
    <mergeCell ref="N75:N78"/>
    <mergeCell ref="O75:O78"/>
    <mergeCell ref="P75:P78"/>
    <mergeCell ref="Q75:Q78"/>
    <mergeCell ref="A79:A91"/>
    <mergeCell ref="C79:C91"/>
    <mergeCell ref="F79:F91"/>
    <mergeCell ref="G79:G91"/>
    <mergeCell ref="Q79:Q91"/>
    <mergeCell ref="M90:M91"/>
    <mergeCell ref="N90:N91"/>
    <mergeCell ref="O90:O91"/>
    <mergeCell ref="P90:P91"/>
    <mergeCell ref="H79:H91"/>
    <mergeCell ref="I79:I91"/>
    <mergeCell ref="J79:J91"/>
    <mergeCell ref="N79:N89"/>
    <mergeCell ref="O79:O89"/>
    <mergeCell ref="P79:P89"/>
    <mergeCell ref="I92:I96"/>
    <mergeCell ref="J92:J96"/>
    <mergeCell ref="N92:N96"/>
    <mergeCell ref="O92:O96"/>
    <mergeCell ref="P92:P96"/>
    <mergeCell ref="Q92:Q96"/>
    <mergeCell ref="A92:A96"/>
    <mergeCell ref="C92:C96"/>
    <mergeCell ref="F92:F96"/>
    <mergeCell ref="G92:G96"/>
    <mergeCell ref="H92:H96"/>
    <mergeCell ref="Q97:Q101"/>
    <mergeCell ref="A102:A105"/>
    <mergeCell ref="C102:C105"/>
    <mergeCell ref="F102:F105"/>
    <mergeCell ref="G102:G105"/>
    <mergeCell ref="H102:H105"/>
    <mergeCell ref="I102:I105"/>
    <mergeCell ref="J102:J105"/>
    <mergeCell ref="N102:N105"/>
    <mergeCell ref="H97:H101"/>
    <mergeCell ref="I97:I101"/>
    <mergeCell ref="J97:J101"/>
    <mergeCell ref="N97:N101"/>
    <mergeCell ref="O97:O101"/>
    <mergeCell ref="P97:P101"/>
    <mergeCell ref="A97:A101"/>
    <mergeCell ref="C97:C101"/>
    <mergeCell ref="D97:D101"/>
    <mergeCell ref="F97:F101"/>
    <mergeCell ref="G97:G101"/>
    <mergeCell ref="O102:O105"/>
    <mergeCell ref="P102:P105"/>
    <mergeCell ref="Q102:Q105"/>
    <mergeCell ref="A106:A109"/>
    <mergeCell ref="C106:C109"/>
    <mergeCell ref="F106:F109"/>
    <mergeCell ref="G106:G109"/>
    <mergeCell ref="H106:H109"/>
    <mergeCell ref="I106:I109"/>
    <mergeCell ref="J106:J109"/>
    <mergeCell ref="N106:N109"/>
    <mergeCell ref="O106:O109"/>
    <mergeCell ref="P106:P109"/>
    <mergeCell ref="Q106:Q109"/>
    <mergeCell ref="A110:A111"/>
    <mergeCell ref="C110:C111"/>
    <mergeCell ref="F110:F111"/>
    <mergeCell ref="G110:G111"/>
    <mergeCell ref="Q110:Q111"/>
    <mergeCell ref="A112:A116"/>
    <mergeCell ref="C112:C116"/>
    <mergeCell ref="F112:F116"/>
    <mergeCell ref="G112:G116"/>
    <mergeCell ref="H112:H116"/>
    <mergeCell ref="I112:I116"/>
    <mergeCell ref="J112:J116"/>
    <mergeCell ref="N112:N116"/>
    <mergeCell ref="H110:H111"/>
    <mergeCell ref="I110:I111"/>
    <mergeCell ref="J110:J111"/>
    <mergeCell ref="N110:N111"/>
    <mergeCell ref="O110:O111"/>
    <mergeCell ref="P110:P111"/>
    <mergeCell ref="O112:O116"/>
    <mergeCell ref="P112:P116"/>
    <mergeCell ref="Q112:Q116"/>
    <mergeCell ref="A117:A120"/>
    <mergeCell ref="C117:C120"/>
    <mergeCell ref="F117:F120"/>
    <mergeCell ref="G117:G120"/>
    <mergeCell ref="H117:H120"/>
    <mergeCell ref="I117:I120"/>
    <mergeCell ref="J117:J120"/>
    <mergeCell ref="N117:N120"/>
    <mergeCell ref="O117:O120"/>
    <mergeCell ref="P117:P120"/>
    <mergeCell ref="Q117:Q120"/>
    <mergeCell ref="A121:A125"/>
    <mergeCell ref="C121:C125"/>
    <mergeCell ref="F121:F125"/>
    <mergeCell ref="G121:G125"/>
    <mergeCell ref="O126:O127"/>
    <mergeCell ref="P126:P127"/>
    <mergeCell ref="Q126:Q127"/>
    <mergeCell ref="Q121:Q125"/>
    <mergeCell ref="A126:A127"/>
    <mergeCell ref="C126:C127"/>
    <mergeCell ref="F126:F127"/>
    <mergeCell ref="G126:G127"/>
    <mergeCell ref="H126:H127"/>
    <mergeCell ref="I126:I127"/>
    <mergeCell ref="J126:J127"/>
    <mergeCell ref="N126:N127"/>
    <mergeCell ref="H121:H125"/>
    <mergeCell ref="I121:I125"/>
    <mergeCell ref="J121:J125"/>
    <mergeCell ref="N121:N125"/>
    <mergeCell ref="O121:O125"/>
    <mergeCell ref="P121:P125"/>
  </mergeCells>
  <conditionalFormatting sqref="J8:J10">
    <cfRule type="containsText" dxfId="1449" priority="411" operator="containsText" text="BAJA">
      <formula>NOT(ISERROR(SEARCH("BAJA",J8)))</formula>
    </cfRule>
    <cfRule type="containsText" dxfId="1448" priority="413" operator="containsText" text="MODERADA">
      <formula>NOT(ISERROR(SEARCH("MODERADA",J8)))</formula>
    </cfRule>
    <cfRule type="containsText" dxfId="1447" priority="414" operator="containsText" text="ALTA">
      <formula>NOT(ISERROR(SEARCH("ALTA",J8)))</formula>
    </cfRule>
    <cfRule type="containsText" dxfId="1446" priority="415" operator="containsText" text="EXTREMA">
      <formula>NOT(ISERROR(SEARCH("EXTREMA",J8)))</formula>
    </cfRule>
  </conditionalFormatting>
  <conditionalFormatting sqref="Q25:Q30 Q35:Q43 Q47:Q66 Q71:Q78 Q106:Q111 Q117:Q125 Q8:Q21">
    <cfRule type="containsText" dxfId="1445" priority="406" stopIfTrue="1" operator="containsText" text="BAJA">
      <formula>NOT(ISERROR(SEARCH("BAJA",Q8)))</formula>
    </cfRule>
    <cfRule type="containsText" dxfId="1444" priority="408" stopIfTrue="1" operator="containsText" text="MODERADA">
      <formula>NOT(ISERROR(SEARCH("MODERADA",Q8)))</formula>
    </cfRule>
    <cfRule type="containsText" dxfId="1443" priority="409" stopIfTrue="1" operator="containsText" text="ALTA">
      <formula>NOT(ISERROR(SEARCH("ALTA",Q8)))</formula>
    </cfRule>
    <cfRule type="containsText" dxfId="1442" priority="410" stopIfTrue="1" operator="containsText" text="EXTREMA">
      <formula>NOT(ISERROR(SEARCH("EXTREMA",Q8)))</formula>
    </cfRule>
  </conditionalFormatting>
  <conditionalFormatting sqref="J11:J15">
    <cfRule type="containsText" dxfId="1441" priority="401" operator="containsText" text="BAJA">
      <formula>NOT(ISERROR(SEARCH("BAJA",J11)))</formula>
    </cfRule>
    <cfRule type="containsText" dxfId="1440" priority="403" operator="containsText" text="MODERADA">
      <formula>NOT(ISERROR(SEARCH("MODERADA",J11)))</formula>
    </cfRule>
    <cfRule type="containsText" dxfId="1439" priority="404" operator="containsText" text="ALTA">
      <formula>NOT(ISERROR(SEARCH("ALTA",J11)))</formula>
    </cfRule>
    <cfRule type="containsText" dxfId="1438" priority="405" operator="containsText" text="EXTREMA">
      <formula>NOT(ISERROR(SEARCH("EXTREMA",J11)))</formula>
    </cfRule>
  </conditionalFormatting>
  <conditionalFormatting sqref="J20:J21">
    <cfRule type="containsText" dxfId="1437" priority="396" operator="containsText" text="BAJA">
      <formula>NOT(ISERROR(SEARCH("BAJA",J20)))</formula>
    </cfRule>
    <cfRule type="containsText" dxfId="1436" priority="398" operator="containsText" text="MODERADA">
      <formula>NOT(ISERROR(SEARCH("MODERADA",J20)))</formula>
    </cfRule>
    <cfRule type="containsText" dxfId="1435" priority="399" operator="containsText" text="ALTA">
      <formula>NOT(ISERROR(SEARCH("ALTA",J20)))</formula>
    </cfRule>
    <cfRule type="containsText" dxfId="1434" priority="400" operator="containsText" text="EXTREMA">
      <formula>NOT(ISERROR(SEARCH("EXTREMA",J20)))</formula>
    </cfRule>
  </conditionalFormatting>
  <conditionalFormatting sqref="J16:J17">
    <cfRule type="containsText" dxfId="1433" priority="391" operator="containsText" text="BAJA">
      <formula>NOT(ISERROR(SEARCH("BAJA",J16)))</formula>
    </cfRule>
    <cfRule type="containsText" dxfId="1432" priority="393" operator="containsText" text="MODERADA">
      <formula>NOT(ISERROR(SEARCH("MODERADA",J16)))</formula>
    </cfRule>
    <cfRule type="containsText" dxfId="1431" priority="394" operator="containsText" text="ALTA">
      <formula>NOT(ISERROR(SEARCH("ALTA",J16)))</formula>
    </cfRule>
    <cfRule type="containsText" dxfId="1430" priority="395" operator="containsText" text="EXTREMA">
      <formula>NOT(ISERROR(SEARCH("EXTREMA",J16)))</formula>
    </cfRule>
  </conditionalFormatting>
  <conditionalFormatting sqref="J18:J19">
    <cfRule type="containsText" dxfId="1429" priority="386" stopIfTrue="1" operator="containsText" text="BAJA">
      <formula>NOT(ISERROR(SEARCH("BAJA",J18)))</formula>
    </cfRule>
    <cfRule type="containsText" dxfId="1428" priority="388" stopIfTrue="1" operator="containsText" text="MODERADA">
      <formula>NOT(ISERROR(SEARCH("MODERADA",J18)))</formula>
    </cfRule>
    <cfRule type="containsText" dxfId="1427" priority="389" stopIfTrue="1" operator="containsText" text="ALTA">
      <formula>NOT(ISERROR(SEARCH("ALTA",J18)))</formula>
    </cfRule>
    <cfRule type="containsText" dxfId="1426" priority="390" stopIfTrue="1" operator="containsText" text="EXTREMA">
      <formula>NOT(ISERROR(SEARCH("EXTREMA",J18)))</formula>
    </cfRule>
  </conditionalFormatting>
  <conditionalFormatting sqref="J22:J24">
    <cfRule type="containsText" dxfId="1425" priority="381" operator="containsText" text="BAJA">
      <formula>NOT(ISERROR(SEARCH("BAJA",J22)))</formula>
    </cfRule>
    <cfRule type="containsText" dxfId="1424" priority="383" operator="containsText" text="MODERADA">
      <formula>NOT(ISERROR(SEARCH("MODERADA",J22)))</formula>
    </cfRule>
    <cfRule type="containsText" dxfId="1423" priority="384" operator="containsText" text="ALTA">
      <formula>NOT(ISERROR(SEARCH("ALTA",J22)))</formula>
    </cfRule>
    <cfRule type="containsText" dxfId="1422" priority="385" operator="containsText" text="EXTREMA">
      <formula>NOT(ISERROR(SEARCH("EXTREMA",J22)))</formula>
    </cfRule>
  </conditionalFormatting>
  <conditionalFormatting sqref="Q22:Q24">
    <cfRule type="containsText" dxfId="1421" priority="376" stopIfTrue="1" operator="containsText" text="BAJA">
      <formula>NOT(ISERROR(SEARCH("BAJA",Q22)))</formula>
    </cfRule>
    <cfRule type="containsText" dxfId="1420" priority="378" stopIfTrue="1" operator="containsText" text="MODERADA">
      <formula>NOT(ISERROR(SEARCH("MODERADA",Q22)))</formula>
    </cfRule>
    <cfRule type="containsText" dxfId="1419" priority="379" stopIfTrue="1" operator="containsText" text="ALTA">
      <formula>NOT(ISERROR(SEARCH("ALTA",Q22)))</formula>
    </cfRule>
    <cfRule type="containsText" dxfId="1418" priority="380" stopIfTrue="1" operator="containsText" text="EXTREMA">
      <formula>NOT(ISERROR(SEARCH("EXTREMA",Q22)))</formula>
    </cfRule>
  </conditionalFormatting>
  <conditionalFormatting sqref="J25:J27">
    <cfRule type="containsText" dxfId="1417" priority="371" operator="containsText" text="BAJA">
      <formula>NOT(ISERROR(SEARCH("BAJA",J25)))</formula>
    </cfRule>
    <cfRule type="containsText" dxfId="1416" priority="373" operator="containsText" text="MODERADA">
      <formula>NOT(ISERROR(SEARCH("MODERADA",J25)))</formula>
    </cfRule>
    <cfRule type="containsText" dxfId="1415" priority="374" operator="containsText" text="ALTA">
      <formula>NOT(ISERROR(SEARCH("ALTA",J25)))</formula>
    </cfRule>
    <cfRule type="containsText" dxfId="1414" priority="375" operator="containsText" text="EXTREMA">
      <formula>NOT(ISERROR(SEARCH("EXTREMA",J25)))</formula>
    </cfRule>
  </conditionalFormatting>
  <conditionalFormatting sqref="J28:J30">
    <cfRule type="containsText" dxfId="1413" priority="366" operator="containsText" text="BAJA">
      <formula>NOT(ISERROR(SEARCH("BAJA",J28)))</formula>
    </cfRule>
    <cfRule type="containsText" dxfId="1412" priority="368" operator="containsText" text="MODERADA">
      <formula>NOT(ISERROR(SEARCH("MODERADA",J28)))</formula>
    </cfRule>
    <cfRule type="containsText" dxfId="1411" priority="369" operator="containsText" text="ALTA">
      <formula>NOT(ISERROR(SEARCH("ALTA",J28)))</formula>
    </cfRule>
    <cfRule type="containsText" dxfId="1410" priority="370" operator="containsText" text="EXTREMA">
      <formula>NOT(ISERROR(SEARCH("EXTREMA",J28)))</formula>
    </cfRule>
  </conditionalFormatting>
  <conditionalFormatting sqref="J31:J34">
    <cfRule type="containsText" dxfId="1409" priority="361" operator="containsText" text="BAJA">
      <formula>NOT(ISERROR(SEARCH("BAJA",J31)))</formula>
    </cfRule>
    <cfRule type="containsText" dxfId="1408" priority="363" operator="containsText" text="MODERADA">
      <formula>NOT(ISERROR(SEARCH("MODERADA",J31)))</formula>
    </cfRule>
    <cfRule type="containsText" dxfId="1407" priority="364" operator="containsText" text="ALTA">
      <formula>NOT(ISERROR(SEARCH("ALTA",J31)))</formula>
    </cfRule>
    <cfRule type="containsText" dxfId="1406" priority="365" operator="containsText" text="EXTREMA">
      <formula>NOT(ISERROR(SEARCH("EXTREMA",J31)))</formula>
    </cfRule>
  </conditionalFormatting>
  <conditionalFormatting sqref="Q31:Q34">
    <cfRule type="containsText" dxfId="1405" priority="356" stopIfTrue="1" operator="containsText" text="BAJA">
      <formula>NOT(ISERROR(SEARCH("BAJA",Q31)))</formula>
    </cfRule>
    <cfRule type="containsText" dxfId="1404" priority="358" stopIfTrue="1" operator="containsText" text="MODERADA">
      <formula>NOT(ISERROR(SEARCH("MODERADA",Q31)))</formula>
    </cfRule>
    <cfRule type="containsText" dxfId="1403" priority="359" stopIfTrue="1" operator="containsText" text="ALTA">
      <formula>NOT(ISERROR(SEARCH("ALTA",Q31)))</formula>
    </cfRule>
    <cfRule type="containsText" dxfId="1402" priority="360" stopIfTrue="1" operator="containsText" text="EXTREMA">
      <formula>NOT(ISERROR(SEARCH("EXTREMA",Q31)))</formula>
    </cfRule>
  </conditionalFormatting>
  <conditionalFormatting sqref="J35:J37">
    <cfRule type="containsText" dxfId="1401" priority="351" operator="containsText" text="BAJA">
      <formula>NOT(ISERROR(SEARCH("BAJA",J35)))</formula>
    </cfRule>
    <cfRule type="containsText" dxfId="1400" priority="353" operator="containsText" text="MODERADA">
      <formula>NOT(ISERROR(SEARCH("MODERADA",J35)))</formula>
    </cfRule>
    <cfRule type="containsText" dxfId="1399" priority="354" operator="containsText" text="ALTA">
      <formula>NOT(ISERROR(SEARCH("ALTA",J35)))</formula>
    </cfRule>
    <cfRule type="containsText" dxfId="1398" priority="355" operator="containsText" text="EXTREMA">
      <formula>NOT(ISERROR(SEARCH("EXTREMA",J35)))</formula>
    </cfRule>
  </conditionalFormatting>
  <conditionalFormatting sqref="J38:J39">
    <cfRule type="containsText" dxfId="1397" priority="346" operator="containsText" text="BAJA">
      <formula>NOT(ISERROR(SEARCH("BAJA",J38)))</formula>
    </cfRule>
    <cfRule type="containsText" dxfId="1396" priority="348" operator="containsText" text="MODERADA">
      <formula>NOT(ISERROR(SEARCH("MODERADA",J38)))</formula>
    </cfRule>
    <cfRule type="containsText" dxfId="1395" priority="349" operator="containsText" text="ALTA">
      <formula>NOT(ISERROR(SEARCH("ALTA",J38)))</formula>
    </cfRule>
    <cfRule type="containsText" dxfId="1394" priority="350" operator="containsText" text="EXTREMA">
      <formula>NOT(ISERROR(SEARCH("EXTREMA",J38)))</formula>
    </cfRule>
  </conditionalFormatting>
  <conditionalFormatting sqref="J40:J43">
    <cfRule type="containsText" dxfId="1393" priority="341" stopIfTrue="1" operator="containsText" text="BAJA">
      <formula>NOT(ISERROR(SEARCH("BAJA",J40)))</formula>
    </cfRule>
    <cfRule type="containsText" dxfId="1392" priority="343" stopIfTrue="1" operator="containsText" text="MODERADA">
      <formula>NOT(ISERROR(SEARCH("MODERADA",J40)))</formula>
    </cfRule>
    <cfRule type="containsText" dxfId="1391" priority="344" stopIfTrue="1" operator="containsText" text="ALTA">
      <formula>NOT(ISERROR(SEARCH("ALTA",J40)))</formula>
    </cfRule>
    <cfRule type="containsText" dxfId="1390" priority="345" stopIfTrue="1" operator="containsText" text="EXTREMA">
      <formula>NOT(ISERROR(SEARCH("EXTREMA",J40)))</formula>
    </cfRule>
  </conditionalFormatting>
  <conditionalFormatting sqref="J44:J46">
    <cfRule type="containsText" dxfId="1389" priority="336" operator="containsText" text="BAJA">
      <formula>NOT(ISERROR(SEARCH("BAJA",J44)))</formula>
    </cfRule>
    <cfRule type="containsText" dxfId="1388" priority="338" operator="containsText" text="MODERADA">
      <formula>NOT(ISERROR(SEARCH("MODERADA",J44)))</formula>
    </cfRule>
    <cfRule type="containsText" dxfId="1387" priority="339" operator="containsText" text="ALTA">
      <formula>NOT(ISERROR(SEARCH("ALTA",J44)))</formula>
    </cfRule>
    <cfRule type="containsText" dxfId="1386" priority="340" operator="containsText" text="EXTREMA">
      <formula>NOT(ISERROR(SEARCH("EXTREMA",J44)))</formula>
    </cfRule>
  </conditionalFormatting>
  <conditionalFormatting sqref="Q44:Q46">
    <cfRule type="containsText" dxfId="1385" priority="331" stopIfTrue="1" operator="containsText" text="BAJA">
      <formula>NOT(ISERROR(SEARCH("BAJA",Q44)))</formula>
    </cfRule>
    <cfRule type="containsText" dxfId="1384" priority="333" stopIfTrue="1" operator="containsText" text="MODERADA">
      <formula>NOT(ISERROR(SEARCH("MODERADA",Q44)))</formula>
    </cfRule>
    <cfRule type="containsText" dxfId="1383" priority="334" stopIfTrue="1" operator="containsText" text="ALTA">
      <formula>NOT(ISERROR(SEARCH("ALTA",Q44)))</formula>
    </cfRule>
    <cfRule type="containsText" dxfId="1382" priority="335" stopIfTrue="1" operator="containsText" text="EXTREMA">
      <formula>NOT(ISERROR(SEARCH("EXTREMA",Q44)))</formula>
    </cfRule>
  </conditionalFormatting>
  <conditionalFormatting sqref="J47:J49">
    <cfRule type="containsText" dxfId="1381" priority="326" operator="containsText" text="BAJA">
      <formula>NOT(ISERROR(SEARCH("BAJA",J47)))</formula>
    </cfRule>
    <cfRule type="containsText" dxfId="1380" priority="328" operator="containsText" text="MODERADA">
      <formula>NOT(ISERROR(SEARCH("MODERADA",J47)))</formula>
    </cfRule>
    <cfRule type="containsText" dxfId="1379" priority="329" operator="containsText" text="ALTA">
      <formula>NOT(ISERROR(SEARCH("ALTA",J47)))</formula>
    </cfRule>
    <cfRule type="containsText" dxfId="1378" priority="330" operator="containsText" text="EXTREMA">
      <formula>NOT(ISERROR(SEARCH("EXTREMA",J47)))</formula>
    </cfRule>
  </conditionalFormatting>
  <conditionalFormatting sqref="J50:J51">
    <cfRule type="containsText" dxfId="1377" priority="321" operator="containsText" text="BAJA">
      <formula>NOT(ISERROR(SEARCH("BAJA",J50)))</formula>
    </cfRule>
    <cfRule type="containsText" dxfId="1376" priority="323" operator="containsText" text="MODERADA">
      <formula>NOT(ISERROR(SEARCH("MODERADA",J50)))</formula>
    </cfRule>
    <cfRule type="containsText" dxfId="1375" priority="324" operator="containsText" text="ALTA">
      <formula>NOT(ISERROR(SEARCH("ALTA",J50)))</formula>
    </cfRule>
    <cfRule type="containsText" dxfId="1374" priority="325" operator="containsText" text="EXTREMA">
      <formula>NOT(ISERROR(SEARCH("EXTREMA",J50)))</formula>
    </cfRule>
  </conditionalFormatting>
  <conditionalFormatting sqref="J52:J56">
    <cfRule type="containsText" dxfId="1373" priority="316" operator="containsText" text="BAJA">
      <formula>NOT(ISERROR(SEARCH("BAJA",J52)))</formula>
    </cfRule>
    <cfRule type="containsText" dxfId="1372" priority="318" operator="containsText" text="MODERADA">
      <formula>NOT(ISERROR(SEARCH("MODERADA",J52)))</formula>
    </cfRule>
    <cfRule type="containsText" dxfId="1371" priority="319" operator="containsText" text="ALTA">
      <formula>NOT(ISERROR(SEARCH("ALTA",J52)))</formula>
    </cfRule>
    <cfRule type="containsText" dxfId="1370" priority="320" operator="containsText" text="EXTREMA">
      <formula>NOT(ISERROR(SEARCH("EXTREMA",J52)))</formula>
    </cfRule>
  </conditionalFormatting>
  <conditionalFormatting sqref="J63:J66">
    <cfRule type="containsText" dxfId="1369" priority="311" operator="containsText" text="BAJA">
      <formula>NOT(ISERROR(SEARCH("BAJA",J63)))</formula>
    </cfRule>
    <cfRule type="containsText" dxfId="1368" priority="313" operator="containsText" text="MODERADA">
      <formula>NOT(ISERROR(SEARCH("MODERADA",J63)))</formula>
    </cfRule>
    <cfRule type="containsText" dxfId="1367" priority="314" operator="containsText" text="ALTA">
      <formula>NOT(ISERROR(SEARCH("ALTA",J63)))</formula>
    </cfRule>
    <cfRule type="containsText" dxfId="1366" priority="315" operator="containsText" text="EXTREMA">
      <formula>NOT(ISERROR(SEARCH("EXTREMA",J63)))</formula>
    </cfRule>
  </conditionalFormatting>
  <conditionalFormatting sqref="J57:J59">
    <cfRule type="containsText" dxfId="1365" priority="306" operator="containsText" text="BAJA">
      <formula>NOT(ISERROR(SEARCH("BAJA",J57)))</formula>
    </cfRule>
    <cfRule type="containsText" dxfId="1364" priority="308" operator="containsText" text="MODERADA">
      <formula>NOT(ISERROR(SEARCH("MODERADA",J57)))</formula>
    </cfRule>
    <cfRule type="containsText" dxfId="1363" priority="309" operator="containsText" text="ALTA">
      <formula>NOT(ISERROR(SEARCH("ALTA",J57)))</formula>
    </cfRule>
    <cfRule type="containsText" dxfId="1362" priority="310" operator="containsText" text="EXTREMA">
      <formula>NOT(ISERROR(SEARCH("EXTREMA",J57)))</formula>
    </cfRule>
  </conditionalFormatting>
  <conditionalFormatting sqref="J60:J62">
    <cfRule type="containsText" dxfId="1361" priority="301" stopIfTrue="1" operator="containsText" text="BAJA">
      <formula>NOT(ISERROR(SEARCH("BAJA",J60)))</formula>
    </cfRule>
    <cfRule type="containsText" dxfId="1360" priority="303" stopIfTrue="1" operator="containsText" text="MODERADA">
      <formula>NOT(ISERROR(SEARCH("MODERADA",J60)))</formula>
    </cfRule>
    <cfRule type="containsText" dxfId="1359" priority="304" stopIfTrue="1" operator="containsText" text="ALTA">
      <formula>NOT(ISERROR(SEARCH("ALTA",J60)))</formula>
    </cfRule>
    <cfRule type="containsText" dxfId="1358" priority="305" stopIfTrue="1" operator="containsText" text="EXTREMA">
      <formula>NOT(ISERROR(SEARCH("EXTREMA",J60)))</formula>
    </cfRule>
  </conditionalFormatting>
  <conditionalFormatting sqref="J67:J70">
    <cfRule type="containsText" dxfId="1357" priority="296" operator="containsText" text="BAJA">
      <formula>NOT(ISERROR(SEARCH("BAJA",J67)))</formula>
    </cfRule>
    <cfRule type="containsText" dxfId="1356" priority="298" operator="containsText" text="MODERADA">
      <formula>NOT(ISERROR(SEARCH("MODERADA",J67)))</formula>
    </cfRule>
    <cfRule type="containsText" dxfId="1355" priority="299" operator="containsText" text="ALTA">
      <formula>NOT(ISERROR(SEARCH("ALTA",J67)))</formula>
    </cfRule>
    <cfRule type="containsText" dxfId="1354" priority="300" operator="containsText" text="EXTREMA">
      <formula>NOT(ISERROR(SEARCH("EXTREMA",J67)))</formula>
    </cfRule>
  </conditionalFormatting>
  <conditionalFormatting sqref="Q67:Q70">
    <cfRule type="containsText" dxfId="1353" priority="291" stopIfTrue="1" operator="containsText" text="BAJA">
      <formula>NOT(ISERROR(SEARCH("BAJA",Q67)))</formula>
    </cfRule>
    <cfRule type="containsText" dxfId="1352" priority="293" stopIfTrue="1" operator="containsText" text="MODERADA">
      <formula>NOT(ISERROR(SEARCH("MODERADA",Q67)))</formula>
    </cfRule>
    <cfRule type="containsText" dxfId="1351" priority="294" stopIfTrue="1" operator="containsText" text="ALTA">
      <formula>NOT(ISERROR(SEARCH("ALTA",Q67)))</formula>
    </cfRule>
    <cfRule type="containsText" dxfId="1350" priority="295" stopIfTrue="1" operator="containsText" text="EXTREMA">
      <formula>NOT(ISERROR(SEARCH("EXTREMA",Q67)))</formula>
    </cfRule>
  </conditionalFormatting>
  <conditionalFormatting sqref="J71:J74">
    <cfRule type="containsText" dxfId="1349" priority="286" operator="containsText" text="BAJA">
      <formula>NOT(ISERROR(SEARCH("BAJA",J71)))</formula>
    </cfRule>
    <cfRule type="containsText" dxfId="1348" priority="288" operator="containsText" text="MODERADA">
      <formula>NOT(ISERROR(SEARCH("MODERADA",J71)))</formula>
    </cfRule>
    <cfRule type="containsText" dxfId="1347" priority="289" operator="containsText" text="ALTA">
      <formula>NOT(ISERROR(SEARCH("ALTA",J71)))</formula>
    </cfRule>
    <cfRule type="containsText" dxfId="1346" priority="290" operator="containsText" text="EXTREMA">
      <formula>NOT(ISERROR(SEARCH("EXTREMA",J71)))</formula>
    </cfRule>
  </conditionalFormatting>
  <conditionalFormatting sqref="J75:J78">
    <cfRule type="containsText" dxfId="1345" priority="281" operator="containsText" text="BAJA">
      <formula>NOT(ISERROR(SEARCH("BAJA",J75)))</formula>
    </cfRule>
    <cfRule type="containsText" dxfId="1344" priority="283" operator="containsText" text="MODERADA">
      <formula>NOT(ISERROR(SEARCH("MODERADA",J75)))</formula>
    </cfRule>
    <cfRule type="containsText" dxfId="1343" priority="284" operator="containsText" text="ALTA">
      <formula>NOT(ISERROR(SEARCH("ALTA",J75)))</formula>
    </cfRule>
    <cfRule type="containsText" dxfId="1342" priority="285" operator="containsText" text="EXTREMA">
      <formula>NOT(ISERROR(SEARCH("EXTREMA",J75)))</formula>
    </cfRule>
  </conditionalFormatting>
  <conditionalFormatting sqref="J79">
    <cfRule type="containsText" dxfId="1341" priority="276" operator="containsText" text="BAJA">
      <formula>NOT(ISERROR(SEARCH("BAJA",J79)))</formula>
    </cfRule>
    <cfRule type="containsText" dxfId="1340" priority="278" operator="containsText" text="MODERADA">
      <formula>NOT(ISERROR(SEARCH("MODERADA",J79)))</formula>
    </cfRule>
    <cfRule type="containsText" dxfId="1339" priority="279" operator="containsText" text="ALTA">
      <formula>NOT(ISERROR(SEARCH("ALTA",J79)))</formula>
    </cfRule>
    <cfRule type="containsText" dxfId="1338" priority="280" operator="containsText" text="EXTREMA">
      <formula>NOT(ISERROR(SEARCH("EXTREMA",J79)))</formula>
    </cfRule>
  </conditionalFormatting>
  <conditionalFormatting sqref="Q79 J92:J96 Q92:Q96">
    <cfRule type="containsText" dxfId="1337" priority="271" stopIfTrue="1" operator="containsText" text="BAJA">
      <formula>NOT(ISERROR(SEARCH("BAJA",J79)))</formula>
    </cfRule>
    <cfRule type="containsText" dxfId="1336" priority="273" stopIfTrue="1" operator="containsText" text="MODERADA">
      <formula>NOT(ISERROR(SEARCH("MODERADA",J79)))</formula>
    </cfRule>
    <cfRule type="containsText" dxfId="1335" priority="274" stopIfTrue="1" operator="containsText" text="ALTA">
      <formula>NOT(ISERROR(SEARCH("ALTA",J79)))</formula>
    </cfRule>
    <cfRule type="containsText" dxfId="1334" priority="275" stopIfTrue="1" operator="containsText" text="EXTREMA">
      <formula>NOT(ISERROR(SEARCH("EXTREMA",J79)))</formula>
    </cfRule>
  </conditionalFormatting>
  <conditionalFormatting sqref="J97:J101">
    <cfRule type="containsText" dxfId="1333" priority="266" operator="containsText" text="BAJA">
      <formula>NOT(ISERROR(SEARCH("BAJA",J97)))</formula>
    </cfRule>
    <cfRule type="containsText" dxfId="1332" priority="268" operator="containsText" text="MODERADA">
      <formula>NOT(ISERROR(SEARCH("MODERADA",J97)))</formula>
    </cfRule>
    <cfRule type="containsText" dxfId="1331" priority="269" operator="containsText" text="ALTA">
      <formula>NOT(ISERROR(SEARCH("ALTA",J97)))</formula>
    </cfRule>
    <cfRule type="containsText" dxfId="1330" priority="270" operator="containsText" text="EXTREMA">
      <formula>NOT(ISERROR(SEARCH("EXTREMA",J97)))</formula>
    </cfRule>
  </conditionalFormatting>
  <conditionalFormatting sqref="Q97:Q101">
    <cfRule type="containsText" dxfId="1329" priority="261" stopIfTrue="1" operator="containsText" text="BAJA">
      <formula>NOT(ISERROR(SEARCH("BAJA",Q97)))</formula>
    </cfRule>
    <cfRule type="containsText" dxfId="1328" priority="263" stopIfTrue="1" operator="containsText" text="MODERADA">
      <formula>NOT(ISERROR(SEARCH("MODERADA",Q97)))</formula>
    </cfRule>
    <cfRule type="containsText" dxfId="1327" priority="264" stopIfTrue="1" operator="containsText" text="ALTA">
      <formula>NOT(ISERROR(SEARCH("ALTA",Q97)))</formula>
    </cfRule>
    <cfRule type="containsText" dxfId="1326" priority="265" stopIfTrue="1" operator="containsText" text="EXTREMA">
      <formula>NOT(ISERROR(SEARCH("EXTREMA",Q97)))</formula>
    </cfRule>
  </conditionalFormatting>
  <conditionalFormatting sqref="J102:J105">
    <cfRule type="containsText" dxfId="1325" priority="256" operator="containsText" text="BAJA">
      <formula>NOT(ISERROR(SEARCH("BAJA",J102)))</formula>
    </cfRule>
    <cfRule type="containsText" dxfId="1324" priority="258" operator="containsText" text="MODERADA">
      <formula>NOT(ISERROR(SEARCH("MODERADA",J102)))</formula>
    </cfRule>
    <cfRule type="containsText" dxfId="1323" priority="259" operator="containsText" text="ALTA">
      <formula>NOT(ISERROR(SEARCH("ALTA",J102)))</formula>
    </cfRule>
    <cfRule type="containsText" dxfId="1322" priority="260" operator="containsText" text="EXTREMA">
      <formula>NOT(ISERROR(SEARCH("EXTREMA",J102)))</formula>
    </cfRule>
  </conditionalFormatting>
  <conditionalFormatting sqref="Q102:Q105">
    <cfRule type="containsText" dxfId="1321" priority="251" stopIfTrue="1" operator="containsText" text="BAJA">
      <formula>NOT(ISERROR(SEARCH("BAJA",Q102)))</formula>
    </cfRule>
    <cfRule type="containsText" dxfId="1320" priority="253" stopIfTrue="1" operator="containsText" text="MODERADA">
      <formula>NOT(ISERROR(SEARCH("MODERADA",Q102)))</formula>
    </cfRule>
    <cfRule type="containsText" dxfId="1319" priority="254" stopIfTrue="1" operator="containsText" text="ALTA">
      <formula>NOT(ISERROR(SEARCH("ALTA",Q102)))</formula>
    </cfRule>
    <cfRule type="containsText" dxfId="1318" priority="255" stopIfTrue="1" operator="containsText" text="EXTREMA">
      <formula>NOT(ISERROR(SEARCH("EXTREMA",Q102)))</formula>
    </cfRule>
  </conditionalFormatting>
  <conditionalFormatting sqref="J106:J109">
    <cfRule type="containsText" dxfId="1317" priority="246" operator="containsText" text="BAJA">
      <formula>NOT(ISERROR(SEARCH("BAJA",J106)))</formula>
    </cfRule>
    <cfRule type="containsText" dxfId="1316" priority="248" operator="containsText" text="MODERADA">
      <formula>NOT(ISERROR(SEARCH("MODERADA",J106)))</formula>
    </cfRule>
    <cfRule type="containsText" dxfId="1315" priority="249" operator="containsText" text="ALTA">
      <formula>NOT(ISERROR(SEARCH("ALTA",J106)))</formula>
    </cfRule>
    <cfRule type="containsText" dxfId="1314" priority="250" operator="containsText" text="EXTREMA">
      <formula>NOT(ISERROR(SEARCH("EXTREMA",J106)))</formula>
    </cfRule>
  </conditionalFormatting>
  <conditionalFormatting sqref="J110:J111">
    <cfRule type="containsText" dxfId="1313" priority="241" operator="containsText" text="BAJA">
      <formula>NOT(ISERROR(SEARCH("BAJA",J110)))</formula>
    </cfRule>
    <cfRule type="containsText" dxfId="1312" priority="243" operator="containsText" text="MODERADA">
      <formula>NOT(ISERROR(SEARCH("MODERADA",J110)))</formula>
    </cfRule>
    <cfRule type="containsText" dxfId="1311" priority="244" operator="containsText" text="ALTA">
      <formula>NOT(ISERROR(SEARCH("ALTA",J110)))</formula>
    </cfRule>
    <cfRule type="containsText" dxfId="1310" priority="245" operator="containsText" text="EXTREMA">
      <formula>NOT(ISERROR(SEARCH("EXTREMA",J110)))</formula>
    </cfRule>
  </conditionalFormatting>
  <conditionalFormatting sqref="J112:J116">
    <cfRule type="containsText" dxfId="1309" priority="236" operator="containsText" text="BAJA">
      <formula>NOT(ISERROR(SEARCH("BAJA",J112)))</formula>
    </cfRule>
    <cfRule type="containsText" dxfId="1308" priority="238" operator="containsText" text="MODERADA">
      <formula>NOT(ISERROR(SEARCH("MODERADA",J112)))</formula>
    </cfRule>
    <cfRule type="containsText" dxfId="1307" priority="239" operator="containsText" text="ALTA">
      <formula>NOT(ISERROR(SEARCH("ALTA",J112)))</formula>
    </cfRule>
    <cfRule type="containsText" dxfId="1306" priority="240" operator="containsText" text="EXTREMA">
      <formula>NOT(ISERROR(SEARCH("EXTREMA",J112)))</formula>
    </cfRule>
  </conditionalFormatting>
  <conditionalFormatting sqref="Q112:Q116">
    <cfRule type="containsText" dxfId="1305" priority="231" stopIfTrue="1" operator="containsText" text="BAJA">
      <formula>NOT(ISERROR(SEARCH("BAJA",Q112)))</formula>
    </cfRule>
    <cfRule type="containsText" dxfId="1304" priority="233" stopIfTrue="1" operator="containsText" text="MODERADA">
      <formula>NOT(ISERROR(SEARCH("MODERADA",Q112)))</formula>
    </cfRule>
    <cfRule type="containsText" dxfId="1303" priority="234" stopIfTrue="1" operator="containsText" text="ALTA">
      <formula>NOT(ISERROR(SEARCH("ALTA",Q112)))</formula>
    </cfRule>
    <cfRule type="containsText" dxfId="1302" priority="235" stopIfTrue="1" operator="containsText" text="EXTREMA">
      <formula>NOT(ISERROR(SEARCH("EXTREMA",Q112)))</formula>
    </cfRule>
  </conditionalFormatting>
  <conditionalFormatting sqref="J117:J120">
    <cfRule type="containsText" dxfId="1301" priority="226" operator="containsText" text="BAJA">
      <formula>NOT(ISERROR(SEARCH("BAJA",J117)))</formula>
    </cfRule>
    <cfRule type="containsText" dxfId="1300" priority="228" operator="containsText" text="MODERADA">
      <formula>NOT(ISERROR(SEARCH("MODERADA",J117)))</formula>
    </cfRule>
    <cfRule type="containsText" dxfId="1299" priority="229" operator="containsText" text="ALTA">
      <formula>NOT(ISERROR(SEARCH("ALTA",J117)))</formula>
    </cfRule>
    <cfRule type="containsText" dxfId="1298" priority="230" operator="containsText" text="EXTREMA">
      <formula>NOT(ISERROR(SEARCH("EXTREMA",J117)))</formula>
    </cfRule>
  </conditionalFormatting>
  <conditionalFormatting sqref="J121:J125">
    <cfRule type="containsText" dxfId="1297" priority="221" operator="containsText" text="BAJA">
      <formula>NOT(ISERROR(SEARCH("BAJA",J121)))</formula>
    </cfRule>
    <cfRule type="containsText" dxfId="1296" priority="223" operator="containsText" text="MODERADA">
      <formula>NOT(ISERROR(SEARCH("MODERADA",J121)))</formula>
    </cfRule>
    <cfRule type="containsText" dxfId="1295" priority="224" operator="containsText" text="ALTA">
      <formula>NOT(ISERROR(SEARCH("ALTA",J121)))</formula>
    </cfRule>
    <cfRule type="containsText" dxfId="1294" priority="225" operator="containsText" text="EXTREMA">
      <formula>NOT(ISERROR(SEARCH("EXTREMA",J121)))</formula>
    </cfRule>
  </conditionalFormatting>
  <conditionalFormatting sqref="J126:J127">
    <cfRule type="containsText" dxfId="1293" priority="216" operator="containsText" text="BAJA">
      <formula>NOT(ISERROR(SEARCH("BAJA",J126)))</formula>
    </cfRule>
    <cfRule type="containsText" dxfId="1292" priority="218" operator="containsText" text="MODERADA">
      <formula>NOT(ISERROR(SEARCH("MODERADA",J126)))</formula>
    </cfRule>
    <cfRule type="containsText" dxfId="1291" priority="219" operator="containsText" text="ALTA">
      <formula>NOT(ISERROR(SEARCH("ALTA",J126)))</formula>
    </cfRule>
    <cfRule type="containsText" dxfId="1290" priority="220" operator="containsText" text="EXTREMA">
      <formula>NOT(ISERROR(SEARCH("EXTREMA",J126)))</formula>
    </cfRule>
  </conditionalFormatting>
  <conditionalFormatting sqref="Q126:Q127">
    <cfRule type="containsText" dxfId="1289" priority="211" stopIfTrue="1" operator="containsText" text="BAJA">
      <formula>NOT(ISERROR(SEARCH("BAJA",Q126)))</formula>
    </cfRule>
    <cfRule type="containsText" dxfId="1288" priority="213" stopIfTrue="1" operator="containsText" text="MODERADA">
      <formula>NOT(ISERROR(SEARCH("MODERADA",Q126)))</formula>
    </cfRule>
    <cfRule type="containsText" dxfId="1287" priority="214" stopIfTrue="1" operator="containsText" text="ALTA">
      <formula>NOT(ISERROR(SEARCH("ALTA",Q126)))</formula>
    </cfRule>
    <cfRule type="containsText" dxfId="1286" priority="215" stopIfTrue="1" operator="containsText" text="EXTREMA">
      <formula>NOT(ISERROR(SEARCH("EXTREMA",Q126)))</formula>
    </cfRule>
  </conditionalFormatting>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ellIs" priority="412" operator="between" id="{76EFE44A-D23E-47BB-A25E-03CEB57C1AD9}">
            <xm:f>'C:\RIesgos\[Mapa de riesgos de Gestión.xlsx]Hoja1'!#REF!</xm:f>
            <xm:f>'C:\RIesgos\[Mapa de riesgos de Gestión.xlsx]Hoja1'!#REF!</xm:f>
            <x14:dxf>
              <fill>
                <patternFill>
                  <bgColor rgb="FF92D050"/>
                </patternFill>
              </fill>
            </x14:dxf>
          </x14:cfRule>
          <xm:sqref>J8:J10</xm:sqref>
        </x14:conditionalFormatting>
        <x14:conditionalFormatting xmlns:xm="http://schemas.microsoft.com/office/excel/2006/main">
          <x14:cfRule type="cellIs" priority="407" operator="between" id="{D52805EC-B5BA-4070-A5C2-B0BC060483A9}">
            <xm:f>'C:\RIesgos\[Mapa de riesgos de Gestión.xlsx]Hoja1'!#REF!</xm:f>
            <xm:f>'C:\RIesgos\[Mapa de riesgos de Gestión.xlsx]Hoja1'!#REF!</xm:f>
            <x14:dxf>
              <fill>
                <patternFill>
                  <bgColor rgb="FF92D050"/>
                </patternFill>
              </fill>
            </x14:dxf>
          </x14:cfRule>
          <xm:sqref>Q8:Q10</xm:sqref>
        </x14:conditionalFormatting>
        <x14:conditionalFormatting xmlns:xm="http://schemas.microsoft.com/office/excel/2006/main">
          <x14:cfRule type="cellIs" priority="402" operator="between" id="{316B8C7C-E010-4579-AC02-157C36CAD86A}">
            <xm:f>'C:\RIesgos\[Mapa de riesgos de Gestión.xlsx]Hoja1'!#REF!</xm:f>
            <xm:f>'C:\RIesgos\[Mapa de riesgos de Gestión.xlsx]Hoja1'!#REF!</xm:f>
            <x14:dxf>
              <fill>
                <patternFill>
                  <bgColor rgb="FF92D050"/>
                </patternFill>
              </fill>
            </x14:dxf>
          </x14:cfRule>
          <xm:sqref>J11:J15</xm:sqref>
        </x14:conditionalFormatting>
        <x14:conditionalFormatting xmlns:xm="http://schemas.microsoft.com/office/excel/2006/main">
          <x14:cfRule type="cellIs" priority="397" operator="between" id="{0A21F017-C5CA-4E8F-90B7-6C6A08E461E5}">
            <xm:f>'C:\RIesgos\[Mapa de riesgos de Gestión.xlsx]Hoja1'!#REF!</xm:f>
            <xm:f>'C:\RIesgos\[Mapa de riesgos de Gestión.xlsx]Hoja1'!#REF!</xm:f>
            <x14:dxf>
              <fill>
                <patternFill>
                  <bgColor rgb="FF92D050"/>
                </patternFill>
              </fill>
            </x14:dxf>
          </x14:cfRule>
          <xm:sqref>J20:J21 Q11:Q21 Q25:Q30 Q35:Q43 Q47:Q66 Q71:Q78 Q106:Q111 Q117:Q125</xm:sqref>
        </x14:conditionalFormatting>
        <x14:conditionalFormatting xmlns:xm="http://schemas.microsoft.com/office/excel/2006/main">
          <x14:cfRule type="cellIs" priority="392" operator="between" id="{DA120110-5C4A-4E92-986A-1D97EF5DB425}">
            <xm:f>'C:\RIesgos\[Mapa de riesgos de Gestión.xlsx]Hoja1'!#REF!</xm:f>
            <xm:f>'C:\RIesgos\[Mapa de riesgos de Gestión.xlsx]Hoja1'!#REF!</xm:f>
            <x14:dxf>
              <fill>
                <patternFill>
                  <bgColor rgb="FF92D050"/>
                </patternFill>
              </fill>
            </x14:dxf>
          </x14:cfRule>
          <xm:sqref>J16:J17</xm:sqref>
        </x14:conditionalFormatting>
        <x14:conditionalFormatting xmlns:xm="http://schemas.microsoft.com/office/excel/2006/main">
          <x14:cfRule type="cellIs" priority="387" operator="between" id="{BBD18F16-C7F1-44E5-A8FA-C7CC1FE062B8}">
            <xm:f>'C:\RIesgos\[Mapa de riesgos de Gestión.xlsx]Hoja1'!#REF!</xm:f>
            <xm:f>'C:\RIesgos\[Mapa de riesgos de Gestión.xlsx]Hoja1'!#REF!</xm:f>
            <x14:dxf>
              <fill>
                <patternFill>
                  <bgColor rgb="FF92D050"/>
                </patternFill>
              </fill>
            </x14:dxf>
          </x14:cfRule>
          <xm:sqref>J18:J19</xm:sqref>
        </x14:conditionalFormatting>
        <x14:conditionalFormatting xmlns:xm="http://schemas.microsoft.com/office/excel/2006/main">
          <x14:cfRule type="cellIs" priority="382" operator="between" id="{5A32AEB5-ACDA-4FFD-AD34-49EE81CF87CC}">
            <xm:f>'H:\Riesgos\[Mapa de riesgos de Gestión.xlsx]Hoja1'!#REF!</xm:f>
            <xm:f>'H:\Riesgos\[Mapa de riesgos de Gestión.xlsx]Hoja1'!#REF!</xm:f>
            <x14:dxf>
              <fill>
                <patternFill>
                  <bgColor rgb="FF92D050"/>
                </patternFill>
              </fill>
            </x14:dxf>
          </x14:cfRule>
          <xm:sqref>J22:J24</xm:sqref>
        </x14:conditionalFormatting>
        <x14:conditionalFormatting xmlns:xm="http://schemas.microsoft.com/office/excel/2006/main">
          <x14:cfRule type="cellIs" priority="377" operator="between" id="{FC7CB7CA-56C1-41F8-8A21-8F9BED53FC75}">
            <xm:f>'H:\Riesgos\[Mapa de riesgos de Gestión.xlsx]Hoja1'!#REF!</xm:f>
            <xm:f>'H:\Riesgos\[Mapa de riesgos de Gestión.xlsx]Hoja1'!#REF!</xm:f>
            <x14:dxf>
              <fill>
                <patternFill>
                  <bgColor rgb="FF92D050"/>
                </patternFill>
              </fill>
            </x14:dxf>
          </x14:cfRule>
          <xm:sqref>Q22:Q24</xm:sqref>
        </x14:conditionalFormatting>
        <x14:conditionalFormatting xmlns:xm="http://schemas.microsoft.com/office/excel/2006/main">
          <x14:cfRule type="cellIs" priority="372" operator="between" id="{EC094C31-C1EE-4975-ACDB-FC8F4C3760BC}">
            <xm:f>'C:\RIesgos\[Mapa de riesgos de Gestión.xlsx]Hoja1'!#REF!</xm:f>
            <xm:f>'C:\RIesgos\[Mapa de riesgos de Gestión.xlsx]Hoja1'!#REF!</xm:f>
            <x14:dxf>
              <fill>
                <patternFill>
                  <bgColor rgb="FF92D050"/>
                </patternFill>
              </fill>
            </x14:dxf>
          </x14:cfRule>
          <xm:sqref>J25:J27</xm:sqref>
        </x14:conditionalFormatting>
        <x14:conditionalFormatting xmlns:xm="http://schemas.microsoft.com/office/excel/2006/main">
          <x14:cfRule type="cellIs" priority="367" operator="between" id="{2570B381-AD73-409B-AC6C-4CC5176E1D23}">
            <xm:f>'C:\RIesgos\[Mapa de riesgos de Gestión.xlsx]Hoja1'!#REF!</xm:f>
            <xm:f>'C:\RIesgos\[Mapa de riesgos de Gestión.xlsx]Hoja1'!#REF!</xm:f>
            <x14:dxf>
              <fill>
                <patternFill>
                  <bgColor rgb="FF92D050"/>
                </patternFill>
              </fill>
            </x14:dxf>
          </x14:cfRule>
          <xm:sqref>J28:J30</xm:sqref>
        </x14:conditionalFormatting>
        <x14:conditionalFormatting xmlns:xm="http://schemas.microsoft.com/office/excel/2006/main">
          <x14:cfRule type="cellIs" priority="362" operator="between" id="{648C96F1-5F10-442A-B322-ED12B197B2E3}">
            <xm:f>'C:\RIesgos\[Mapa de riesgos de Gestión.xlsx]Hoja1'!#REF!</xm:f>
            <xm:f>'C:\RIesgos\[Mapa de riesgos de Gestión.xlsx]Hoja1'!#REF!</xm:f>
            <x14:dxf>
              <fill>
                <patternFill>
                  <bgColor rgb="FF92D050"/>
                </patternFill>
              </fill>
            </x14:dxf>
          </x14:cfRule>
          <xm:sqref>J31:J34</xm:sqref>
        </x14:conditionalFormatting>
        <x14:conditionalFormatting xmlns:xm="http://schemas.microsoft.com/office/excel/2006/main">
          <x14:cfRule type="cellIs" priority="357" operator="between" id="{AD12845A-05E0-4779-8F85-49AE0BAF3574}">
            <xm:f>'C:\RIesgos\[Mapa de riesgos de Gestión.xlsx]Hoja1'!#REF!</xm:f>
            <xm:f>'C:\RIesgos\[Mapa de riesgos de Gestión.xlsx]Hoja1'!#REF!</xm:f>
            <x14:dxf>
              <fill>
                <patternFill>
                  <bgColor rgb="FF92D050"/>
                </patternFill>
              </fill>
            </x14:dxf>
          </x14:cfRule>
          <xm:sqref>Q31:Q34</xm:sqref>
        </x14:conditionalFormatting>
        <x14:conditionalFormatting xmlns:xm="http://schemas.microsoft.com/office/excel/2006/main">
          <x14:cfRule type="cellIs" priority="352" operator="between" id="{2A86433B-3B25-40F5-953C-2F7C4FE9B7DC}">
            <xm:f>'C:\RIesgos\[Mapa de riesgos de Gestión.xlsx]Hoja1'!#REF!</xm:f>
            <xm:f>'C:\RIesgos\[Mapa de riesgos de Gestión.xlsx]Hoja1'!#REF!</xm:f>
            <x14:dxf>
              <fill>
                <patternFill>
                  <bgColor rgb="FF92D050"/>
                </patternFill>
              </fill>
            </x14:dxf>
          </x14:cfRule>
          <xm:sqref>J35:J37</xm:sqref>
        </x14:conditionalFormatting>
        <x14:conditionalFormatting xmlns:xm="http://schemas.microsoft.com/office/excel/2006/main">
          <x14:cfRule type="cellIs" priority="347" operator="between" id="{41C03371-4257-40B1-89CD-4A6503BBB83B}">
            <xm:f>'C:\RIesgos\[Mapa de riesgos de Gestión.xlsx]Hoja1'!#REF!</xm:f>
            <xm:f>'C:\RIesgos\[Mapa de riesgos de Gestión.xlsx]Hoja1'!#REF!</xm:f>
            <x14:dxf>
              <fill>
                <patternFill>
                  <bgColor rgb="FF92D050"/>
                </patternFill>
              </fill>
            </x14:dxf>
          </x14:cfRule>
          <xm:sqref>J38:J39</xm:sqref>
        </x14:conditionalFormatting>
        <x14:conditionalFormatting xmlns:xm="http://schemas.microsoft.com/office/excel/2006/main">
          <x14:cfRule type="cellIs" priority="342" operator="between" id="{F47D5AC0-377C-468F-92B0-9E2BEF684069}">
            <xm:f>'C:\RIesgos\[Mapa de riesgos de Gestión.xlsx]Hoja1'!#REF!</xm:f>
            <xm:f>'C:\RIesgos\[Mapa de riesgos de Gestión.xlsx]Hoja1'!#REF!</xm:f>
            <x14:dxf>
              <fill>
                <patternFill>
                  <bgColor rgb="FF92D050"/>
                </patternFill>
              </fill>
            </x14:dxf>
          </x14:cfRule>
          <xm:sqref>J40:J43</xm:sqref>
        </x14:conditionalFormatting>
        <x14:conditionalFormatting xmlns:xm="http://schemas.microsoft.com/office/excel/2006/main">
          <x14:cfRule type="cellIs" priority="337" operator="between" id="{E748872F-F2E5-4756-89C5-0EB9508D3BC8}">
            <xm:f>'C:\RIesgos\[Mapa de riesgos de Gestión.xlsx]Hoja1'!#REF!</xm:f>
            <xm:f>'C:\RIesgos\[Mapa de riesgos de Gestión.xlsx]Hoja1'!#REF!</xm:f>
            <x14:dxf>
              <fill>
                <patternFill>
                  <bgColor rgb="FF92D050"/>
                </patternFill>
              </fill>
            </x14:dxf>
          </x14:cfRule>
          <xm:sqref>J44:J46</xm:sqref>
        </x14:conditionalFormatting>
        <x14:conditionalFormatting xmlns:xm="http://schemas.microsoft.com/office/excel/2006/main">
          <x14:cfRule type="cellIs" priority="332" operator="between" id="{F5B7BAB4-C1BC-4375-97BA-8651A9F8B886}">
            <xm:f>'C:\RIesgos\[Mapa de riesgos de Gestión.xlsx]Hoja1'!#REF!</xm:f>
            <xm:f>'C:\RIesgos\[Mapa de riesgos de Gestión.xlsx]Hoja1'!#REF!</xm:f>
            <x14:dxf>
              <fill>
                <patternFill>
                  <bgColor rgb="FF92D050"/>
                </patternFill>
              </fill>
            </x14:dxf>
          </x14:cfRule>
          <xm:sqref>Q44:Q46</xm:sqref>
        </x14:conditionalFormatting>
        <x14:conditionalFormatting xmlns:xm="http://schemas.microsoft.com/office/excel/2006/main">
          <x14:cfRule type="cellIs" priority="327" operator="between" id="{125FC596-BAF1-4011-969C-2B4BB90AE3F9}">
            <xm:f>'C:\RIesgos\[Mapa de riesgos de Gestión.xlsx]Hoja1'!#REF!</xm:f>
            <xm:f>'C:\RIesgos\[Mapa de riesgos de Gestión.xlsx]Hoja1'!#REF!</xm:f>
            <x14:dxf>
              <fill>
                <patternFill>
                  <bgColor rgb="FF92D050"/>
                </patternFill>
              </fill>
            </x14:dxf>
          </x14:cfRule>
          <xm:sqref>J47:J49</xm:sqref>
        </x14:conditionalFormatting>
        <x14:conditionalFormatting xmlns:xm="http://schemas.microsoft.com/office/excel/2006/main">
          <x14:cfRule type="cellIs" priority="322" operator="between" id="{535A3A92-3663-4E9E-9B1F-B5EBAFDEB103}">
            <xm:f>'C:\RIesgos\[Mapa de riesgos de Gestión.xlsx]Hoja1'!#REF!</xm:f>
            <xm:f>'C:\RIesgos\[Mapa de riesgos de Gestión.xlsx]Hoja1'!#REF!</xm:f>
            <x14:dxf>
              <fill>
                <patternFill>
                  <bgColor rgb="FF92D050"/>
                </patternFill>
              </fill>
            </x14:dxf>
          </x14:cfRule>
          <xm:sqref>J50:J51</xm:sqref>
        </x14:conditionalFormatting>
        <x14:conditionalFormatting xmlns:xm="http://schemas.microsoft.com/office/excel/2006/main">
          <x14:cfRule type="cellIs" priority="317" operator="between" id="{EFFF8D6F-690A-4B28-95EE-42C66C888374}">
            <xm:f>'C:\RIesgos\[Mapa de riesgos de Gestión.xlsx]Hoja1'!#REF!</xm:f>
            <xm:f>'C:\RIesgos\[Mapa de riesgos de Gestión.xlsx]Hoja1'!#REF!</xm:f>
            <x14:dxf>
              <fill>
                <patternFill>
                  <bgColor rgb="FF92D050"/>
                </patternFill>
              </fill>
            </x14:dxf>
          </x14:cfRule>
          <xm:sqref>J52:J56</xm:sqref>
        </x14:conditionalFormatting>
        <x14:conditionalFormatting xmlns:xm="http://schemas.microsoft.com/office/excel/2006/main">
          <x14:cfRule type="cellIs" priority="312" operator="between" id="{36F99C7D-8539-45F8-B4BF-D83DF7DBC231}">
            <xm:f>'C:\RIesgos\[Mapa de riesgos de Gestión.xlsx]Hoja1'!#REF!</xm:f>
            <xm:f>'C:\RIesgos\[Mapa de riesgos de Gestión.xlsx]Hoja1'!#REF!</xm:f>
            <x14:dxf>
              <fill>
                <patternFill>
                  <bgColor rgb="FF92D050"/>
                </patternFill>
              </fill>
            </x14:dxf>
          </x14:cfRule>
          <xm:sqref>J63:J66</xm:sqref>
        </x14:conditionalFormatting>
        <x14:conditionalFormatting xmlns:xm="http://schemas.microsoft.com/office/excel/2006/main">
          <x14:cfRule type="cellIs" priority="307" operator="between" id="{13D0C1CA-7C16-418A-BE22-A2C3B53D5397}">
            <xm:f>'C:\RIesgos\[Mapa de riesgos de Gestión.xlsx]Hoja1'!#REF!</xm:f>
            <xm:f>'C:\RIesgos\[Mapa de riesgos de Gestión.xlsx]Hoja1'!#REF!</xm:f>
            <x14:dxf>
              <fill>
                <patternFill>
                  <bgColor rgb="FF92D050"/>
                </patternFill>
              </fill>
            </x14:dxf>
          </x14:cfRule>
          <xm:sqref>J57:J59</xm:sqref>
        </x14:conditionalFormatting>
        <x14:conditionalFormatting xmlns:xm="http://schemas.microsoft.com/office/excel/2006/main">
          <x14:cfRule type="cellIs" priority="302" operator="between" id="{12CE5925-41E8-47DA-91F2-1B0792390C12}">
            <xm:f>'C:\RIesgos\[Mapa de riesgos de Gestión.xlsx]Hoja1'!#REF!</xm:f>
            <xm:f>'C:\RIesgos\[Mapa de riesgos de Gestión.xlsx]Hoja1'!#REF!</xm:f>
            <x14:dxf>
              <fill>
                <patternFill>
                  <bgColor rgb="FF92D050"/>
                </patternFill>
              </fill>
            </x14:dxf>
          </x14:cfRule>
          <xm:sqref>J60:J62</xm:sqref>
        </x14:conditionalFormatting>
        <x14:conditionalFormatting xmlns:xm="http://schemas.microsoft.com/office/excel/2006/main">
          <x14:cfRule type="cellIs" priority="297" operator="between" id="{8CAF9DD8-639B-4B09-9365-825B03C47605}">
            <xm:f>'C:\RIesgos\[Mapa de riesgos de Gestión.xlsx]Hoja1'!#REF!</xm:f>
            <xm:f>'C:\RIesgos\[Mapa de riesgos de Gestión.xlsx]Hoja1'!#REF!</xm:f>
            <x14:dxf>
              <fill>
                <patternFill>
                  <bgColor rgb="FF92D050"/>
                </patternFill>
              </fill>
            </x14:dxf>
          </x14:cfRule>
          <xm:sqref>J67:J70</xm:sqref>
        </x14:conditionalFormatting>
        <x14:conditionalFormatting xmlns:xm="http://schemas.microsoft.com/office/excel/2006/main">
          <x14:cfRule type="cellIs" priority="292" operator="between" id="{5F3FD4BD-C498-447C-B4AC-BD136A36A086}">
            <xm:f>'C:\RIesgos\[Mapa de riesgos de Gestión.xlsx]Hoja1'!#REF!</xm:f>
            <xm:f>'C:\RIesgos\[Mapa de riesgos de Gestión.xlsx]Hoja1'!#REF!</xm:f>
            <x14:dxf>
              <fill>
                <patternFill>
                  <bgColor rgb="FF92D050"/>
                </patternFill>
              </fill>
            </x14:dxf>
          </x14:cfRule>
          <xm:sqref>Q67:Q70</xm:sqref>
        </x14:conditionalFormatting>
        <x14:conditionalFormatting xmlns:xm="http://schemas.microsoft.com/office/excel/2006/main">
          <x14:cfRule type="cellIs" priority="287" operator="between" id="{9513BE6E-F25E-4655-B54E-03B3C745CC35}">
            <xm:f>'C:\RIesgos\[Mapa de riesgos de Gestión.xlsx]Hoja1'!#REF!</xm:f>
            <xm:f>'C:\RIesgos\[Mapa de riesgos de Gestión.xlsx]Hoja1'!#REF!</xm:f>
            <x14:dxf>
              <fill>
                <patternFill>
                  <bgColor rgb="FF92D050"/>
                </patternFill>
              </fill>
            </x14:dxf>
          </x14:cfRule>
          <xm:sqref>J71:J74</xm:sqref>
        </x14:conditionalFormatting>
        <x14:conditionalFormatting xmlns:xm="http://schemas.microsoft.com/office/excel/2006/main">
          <x14:cfRule type="cellIs" priority="282" operator="between" id="{DDB3DE47-31C2-444F-B084-6BB53560964A}">
            <xm:f>'C:\RIesgos\[Mapa de riesgos de Gestión.xlsx]Hoja1'!#REF!</xm:f>
            <xm:f>'C:\RIesgos\[Mapa de riesgos de Gestión.xlsx]Hoja1'!#REF!</xm:f>
            <x14:dxf>
              <fill>
                <patternFill>
                  <bgColor rgb="FF92D050"/>
                </patternFill>
              </fill>
            </x14:dxf>
          </x14:cfRule>
          <xm:sqref>J75:J78</xm:sqref>
        </x14:conditionalFormatting>
        <x14:conditionalFormatting xmlns:xm="http://schemas.microsoft.com/office/excel/2006/main">
          <x14:cfRule type="cellIs" priority="277" operator="between" id="{EB06C043-AA68-4FAB-8D1C-AD883CC27003}">
            <xm:f>'C:\RIesgos\[Mapa de riesgos de Gestión.xlsx]Hoja1'!#REF!</xm:f>
            <xm:f>'C:\RIesgos\[Mapa de riesgos de Gestión.xlsx]Hoja1'!#REF!</xm:f>
            <x14:dxf>
              <fill>
                <patternFill>
                  <bgColor rgb="FF92D050"/>
                </patternFill>
              </fill>
            </x14:dxf>
          </x14:cfRule>
          <xm:sqref>J79</xm:sqref>
        </x14:conditionalFormatting>
        <x14:conditionalFormatting xmlns:xm="http://schemas.microsoft.com/office/excel/2006/main">
          <x14:cfRule type="cellIs" priority="272" operator="between" id="{BDFE1BAC-1A34-43F6-9867-C1D83412DADB}">
            <xm:f>'C:\RIesgos\[Mapa de riesgos de Gestión.xlsx]Hoja1'!#REF!</xm:f>
            <xm:f>'C:\RIesgos\[Mapa de riesgos de Gestión.xlsx]Hoja1'!#REF!</xm:f>
            <x14:dxf>
              <fill>
                <patternFill>
                  <bgColor rgb="FF92D050"/>
                </patternFill>
              </fill>
            </x14:dxf>
          </x14:cfRule>
          <xm:sqref>Q79 J92:J96 Q92:Q96</xm:sqref>
        </x14:conditionalFormatting>
        <x14:conditionalFormatting xmlns:xm="http://schemas.microsoft.com/office/excel/2006/main">
          <x14:cfRule type="cellIs" priority="267" operator="between" id="{E3DD8B7E-B89D-401E-9D94-76A21D06E4E8}">
            <xm:f>'C:\RIesgos\[Mapa de riesgos de Gestión.xlsx]Hoja1'!#REF!</xm:f>
            <xm:f>'C:\RIesgos\[Mapa de riesgos de Gestión.xlsx]Hoja1'!#REF!</xm:f>
            <x14:dxf>
              <fill>
                <patternFill>
                  <bgColor rgb="FF92D050"/>
                </patternFill>
              </fill>
            </x14:dxf>
          </x14:cfRule>
          <xm:sqref>J97:J101</xm:sqref>
        </x14:conditionalFormatting>
        <x14:conditionalFormatting xmlns:xm="http://schemas.microsoft.com/office/excel/2006/main">
          <x14:cfRule type="cellIs" priority="262" operator="between" id="{EFF2A872-AFA8-4DD6-93FE-72B48C292D09}">
            <xm:f>'C:\RIesgos\[Mapa de riesgos de Gestión.xlsx]Hoja1'!#REF!</xm:f>
            <xm:f>'C:\RIesgos\[Mapa de riesgos de Gestión.xlsx]Hoja1'!#REF!</xm:f>
            <x14:dxf>
              <fill>
                <patternFill>
                  <bgColor rgb="FF92D050"/>
                </patternFill>
              </fill>
            </x14:dxf>
          </x14:cfRule>
          <xm:sqref>Q97:Q101</xm:sqref>
        </x14:conditionalFormatting>
        <x14:conditionalFormatting xmlns:xm="http://schemas.microsoft.com/office/excel/2006/main">
          <x14:cfRule type="cellIs" priority="257" operator="between" id="{7B3DB6C6-A9B1-4AC7-8206-AF4794803FEF}">
            <xm:f>'C:\RIesgos\[Mapa de riesgos de Gestión.xlsx]Hoja1'!#REF!</xm:f>
            <xm:f>'C:\RIesgos\[Mapa de riesgos de Gestión.xlsx]Hoja1'!#REF!</xm:f>
            <x14:dxf>
              <fill>
                <patternFill>
                  <bgColor rgb="FF92D050"/>
                </patternFill>
              </fill>
            </x14:dxf>
          </x14:cfRule>
          <xm:sqref>J102:J105</xm:sqref>
        </x14:conditionalFormatting>
        <x14:conditionalFormatting xmlns:xm="http://schemas.microsoft.com/office/excel/2006/main">
          <x14:cfRule type="cellIs" priority="252" operator="between" id="{602A0539-95C6-4827-B245-C57196B6BA03}">
            <xm:f>'C:\RIesgos\[Mapa de riesgos de Gestión.xlsx]Hoja1'!#REF!</xm:f>
            <xm:f>'C:\RIesgos\[Mapa de riesgos de Gestión.xlsx]Hoja1'!#REF!</xm:f>
            <x14:dxf>
              <fill>
                <patternFill>
                  <bgColor rgb="FF92D050"/>
                </patternFill>
              </fill>
            </x14:dxf>
          </x14:cfRule>
          <xm:sqref>Q102:Q105</xm:sqref>
        </x14:conditionalFormatting>
        <x14:conditionalFormatting xmlns:xm="http://schemas.microsoft.com/office/excel/2006/main">
          <x14:cfRule type="cellIs" priority="247" operator="between" id="{A1801E1F-D60B-4B88-9400-4D154AADC8C2}">
            <xm:f>'C:\RIesgos\[Mapa de riesgos de Gestión.xlsx]Hoja1'!#REF!</xm:f>
            <xm:f>'C:\RIesgos\[Mapa de riesgos de Gestión.xlsx]Hoja1'!#REF!</xm:f>
            <x14:dxf>
              <fill>
                <patternFill>
                  <bgColor rgb="FF92D050"/>
                </patternFill>
              </fill>
            </x14:dxf>
          </x14:cfRule>
          <xm:sqref>J106:J109</xm:sqref>
        </x14:conditionalFormatting>
        <x14:conditionalFormatting xmlns:xm="http://schemas.microsoft.com/office/excel/2006/main">
          <x14:cfRule type="cellIs" priority="242" operator="between" id="{543ECB8A-1344-4FDB-962C-7AC460CA7957}">
            <xm:f>'C:\RIesgos\[Mapa de riesgos de Gestión.xlsx]Hoja1'!#REF!</xm:f>
            <xm:f>'C:\RIesgos\[Mapa de riesgos de Gestión.xlsx]Hoja1'!#REF!</xm:f>
            <x14:dxf>
              <fill>
                <patternFill>
                  <bgColor rgb="FF92D050"/>
                </patternFill>
              </fill>
            </x14:dxf>
          </x14:cfRule>
          <xm:sqref>J110:J111</xm:sqref>
        </x14:conditionalFormatting>
        <x14:conditionalFormatting xmlns:xm="http://schemas.microsoft.com/office/excel/2006/main">
          <x14:cfRule type="cellIs" priority="237" operator="between" id="{31C0538E-6BB6-4D27-87DC-6636B17F6D23}">
            <xm:f>'C:\RIesgos\[Mapa de riesgos de Gestión.xlsx]Hoja1'!#REF!</xm:f>
            <xm:f>'C:\RIesgos\[Mapa de riesgos de Gestión.xlsx]Hoja1'!#REF!</xm:f>
            <x14:dxf>
              <fill>
                <patternFill>
                  <bgColor rgb="FF92D050"/>
                </patternFill>
              </fill>
            </x14:dxf>
          </x14:cfRule>
          <xm:sqref>J112:J116</xm:sqref>
        </x14:conditionalFormatting>
        <x14:conditionalFormatting xmlns:xm="http://schemas.microsoft.com/office/excel/2006/main">
          <x14:cfRule type="cellIs" priority="232" operator="between" id="{9B1CB89C-7090-46A0-94D7-689B676A9222}">
            <xm:f>'C:\RIesgos\[Mapa de riesgos de Gestión.xlsx]Hoja1'!#REF!</xm:f>
            <xm:f>'C:\RIesgos\[Mapa de riesgos de Gestión.xlsx]Hoja1'!#REF!</xm:f>
            <x14:dxf>
              <fill>
                <patternFill>
                  <bgColor rgb="FF92D050"/>
                </patternFill>
              </fill>
            </x14:dxf>
          </x14:cfRule>
          <xm:sqref>Q112:Q116</xm:sqref>
        </x14:conditionalFormatting>
        <x14:conditionalFormatting xmlns:xm="http://schemas.microsoft.com/office/excel/2006/main">
          <x14:cfRule type="cellIs" priority="227" operator="between" id="{5529F68F-D81C-45CC-94A5-AEF66255C845}">
            <xm:f>'C:\RIesgos\[Mapa de riesgos de Gestión.xlsx]Hoja1'!#REF!</xm:f>
            <xm:f>'C:\RIesgos\[Mapa de riesgos de Gestión.xlsx]Hoja1'!#REF!</xm:f>
            <x14:dxf>
              <fill>
                <patternFill>
                  <bgColor rgb="FF92D050"/>
                </patternFill>
              </fill>
            </x14:dxf>
          </x14:cfRule>
          <xm:sqref>J117:J120</xm:sqref>
        </x14:conditionalFormatting>
        <x14:conditionalFormatting xmlns:xm="http://schemas.microsoft.com/office/excel/2006/main">
          <x14:cfRule type="cellIs" priority="222" operator="between" id="{9C6EB2EE-DD49-497E-8D5A-13A940848045}">
            <xm:f>'C:\RIesgos\[Mapa de riesgos de Gestión.xlsx]Hoja1'!#REF!</xm:f>
            <xm:f>'C:\RIesgos\[Mapa de riesgos de Gestión.xlsx]Hoja1'!#REF!</xm:f>
            <x14:dxf>
              <fill>
                <patternFill>
                  <bgColor rgb="FF92D050"/>
                </patternFill>
              </fill>
            </x14:dxf>
          </x14:cfRule>
          <xm:sqref>J121:J125</xm:sqref>
        </x14:conditionalFormatting>
        <x14:conditionalFormatting xmlns:xm="http://schemas.microsoft.com/office/excel/2006/main">
          <x14:cfRule type="cellIs" priority="217" operator="between" id="{C18EA3B6-0A17-4CCE-B535-A3887CCBB5BD}">
            <xm:f>'C:\RIesgos\[Mapa de riesgos de Gestión.xlsx]Hoja1'!#REF!</xm:f>
            <xm:f>'C:\RIesgos\[Mapa de riesgos de Gestión.xlsx]Hoja1'!#REF!</xm:f>
            <x14:dxf>
              <fill>
                <patternFill>
                  <bgColor rgb="FF92D050"/>
                </patternFill>
              </fill>
            </x14:dxf>
          </x14:cfRule>
          <xm:sqref>J126:J127</xm:sqref>
        </x14:conditionalFormatting>
        <x14:conditionalFormatting xmlns:xm="http://schemas.microsoft.com/office/excel/2006/main">
          <x14:cfRule type="cellIs" priority="212" operator="between" id="{BB625DFA-A7EA-462A-8F62-CE2588937189}">
            <xm:f>'C:\RIesgos\[Mapa de riesgos de Gestión.xlsx]Hoja1'!#REF!</xm:f>
            <xm:f>'C:\RIesgos\[Mapa de riesgos de Gestión.xlsx]Hoja1'!#REF!</xm:f>
            <x14:dxf>
              <fill>
                <patternFill>
                  <bgColor rgb="FF92D050"/>
                </patternFill>
              </fill>
            </x14:dxf>
          </x14:cfRule>
          <xm:sqref>Q126:Q127</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xr:uid="{11309251-E0EA-4A95-AAE2-620421A41362}">
          <x14:formula1>
            <xm:f>'E:\2018\Mapas de riesgos finales\[Mapa de riesgos corrupción- Comunicación estratégica 2018.xlsx]Hoja1'!#REF!</xm:f>
          </x14:formula1>
          <xm:sqref>L110 R110 E110:E111 G106:H111 N106:O111 E106:E107 L106:L107 R106</xm:sqref>
        </x14:dataValidation>
        <x14:dataValidation type="list" allowBlank="1" showInputMessage="1" showErrorMessage="1" xr:uid="{BD344AFB-BD30-4534-B772-B5DB3D6C576D}">
          <x14:formula1>
            <xm:f>'E:\2018\Mapas de riesgos finales\[Mapa de Riesgos de Corrupción - Talento Humano 2018.xlsx]Hoja1'!#REF!</xm:f>
          </x14:formula1>
          <xm:sqref>R40 N35:O43 G35:H43 E38:E42 L40:L41 E35:E36 L35:L36 L38 R35 R38</xm:sqref>
        </x14:dataValidation>
        <x14:dataValidation type="list" allowBlank="1" showInputMessage="1" showErrorMessage="1" xr:uid="{F11452E7-6F85-4F2B-BF75-5C6E27296AA6}">
          <x14:formula1>
            <xm:f>'E:\2018\Mapas de riesgos finales\[Mapa de riesgos corrupción - Reparación Integral 2018.xlsx]Hoja1'!#REF!</xm:f>
          </x14:formula1>
          <xm:sqref>L20 E16:E21 N11:O21 R18:R20 G11:H21 E11:E12 L16:L18 R11 R16 B20:B21</xm:sqref>
        </x14:dataValidation>
        <x14:dataValidation type="list" allowBlank="1" showInputMessage="1" showErrorMessage="1" xr:uid="{F61C0E49-50A2-45DC-9AD7-8DC4CE8DC8A4}">
          <x14:formula1>
            <xm:f>'E:\2018\Mapas de riesgos finales\[Mapa de riesgos de corrupción Gestión Interinstitucional 2018.xlsx]Hoja1'!#REF!</xm:f>
          </x14:formula1>
          <xm:sqref>E126:E127 R126 N126:O127 G126:H127 L126:L127</xm:sqref>
        </x14:dataValidation>
        <x14:dataValidation type="list" allowBlank="1" showInputMessage="1" showErrorMessage="1" xr:uid="{DB8666CB-E9B0-4654-87CE-E5BA2BCD9D27}">
          <x14:formula1>
            <xm:f>'E:\2018\Mapas de riesgos finales\[Mapa de riesgos corrupción - Registro y valoración 2018.xlsx]Hoja1'!#REF!</xm:f>
          </x14:formula1>
          <xm:sqref>R121 E121:E124 L117:L125 G117:H125 N117:O125 E117:E119 R117</xm:sqref>
        </x14:dataValidation>
        <x14:dataValidation type="list" allowBlank="1" showInputMessage="1" showErrorMessage="1" xr:uid="{90227866-FEB0-423A-8B21-11AD6DE53DF3}">
          <x14:formula1>
            <xm:f>'E:\2018\Mapas de riesgos finales\[Mapa de riesgos corrupcion - Financiera 2018.xlsx]Hoja1'!#REF!</xm:f>
          </x14:formula1>
          <xm:sqref>E112:E114 R112 N112:O116 G112:H116 L112:L116</xm:sqref>
        </x14:dataValidation>
        <x14:dataValidation type="list" allowBlank="1" showInputMessage="1" showErrorMessage="1" xr:uid="{36AA8BDC-4539-4EB7-AAB6-668E348EC420}">
          <x14:formula1>
            <xm:f>'E:\2018\Mapas de riesgos finales\[Mapa de Riesgos Corrupcion- Gestión Asistencia 2018.xlsx]Hoja1'!#REF!</xm:f>
          </x14:formula1>
          <xm:sqref>R102 N102:O105 G102:H105 E102:E103 L102:L103</xm:sqref>
        </x14:dataValidation>
        <x14:dataValidation type="list" allowBlank="1" showInputMessage="1" showErrorMessage="1" xr:uid="{4ED9DBE7-A171-401E-BC24-72F3F393D3C5}">
          <x14:formula1>
            <xm:f>'E:\2018\Mapas de riesgos finales\[Evaluación independiente mapa de riesgos de corrupción 2018.xlsx]Hoja1'!#REF!</xm:f>
          </x14:formula1>
          <xm:sqref>L97:L99 R97 N97:O101 G97:H101 E97</xm:sqref>
        </x14:dataValidation>
        <x14:dataValidation type="list" allowBlank="1" showInputMessage="1" showErrorMessage="1" xr:uid="{A9AE05BF-66D9-4EDC-B042-7E8A3E98FB2A}">
          <x14:formula1>
            <xm:f>'E:\2018\Mapas de riesgos finales\[Mapa de Riesgos de corrupción - Gestión Información 2018.xlsx]Hoja1'!#REF!</xm:f>
          </x14:formula1>
          <xm:sqref>E92:E94 E79:E81 N92:O96 G92:H96 G79:H79 N79:O90 L79:L83</xm:sqref>
        </x14:dataValidation>
        <x14:dataValidation type="list" allowBlank="1" showInputMessage="1" showErrorMessage="1" xr:uid="{4512947B-B69F-4E6E-AC84-466A8D357384}">
          <x14:formula1>
            <xm:f>'C:\Users\diana.calderon\AppData\Local\Microsoft\Windows\INetCache\Content.Outlook\LZ84PTMC\[Riesgos Seguridad de la información V6.xlsx]Hoja1'!#REF!</xm:f>
          </x14:formula1>
          <xm:sqref>R79:R81</xm:sqref>
        </x14:dataValidation>
        <x14:dataValidation type="list" allowBlank="1" showInputMessage="1" showErrorMessage="1" xr:uid="{9F968EB4-174B-4604-AF49-3C5FA9657AD6}">
          <x14:formula1>
            <xm:f>'C:\RIesgos\[Mapa de riesgos de Gestión.xlsx]Hoja1'!#REF!</xm:f>
          </x14:formula1>
          <xm:sqref>R92 L92:L94</xm:sqref>
        </x14:dataValidation>
        <x14:dataValidation type="list" allowBlank="1" showInputMessage="1" showErrorMessage="1" xr:uid="{EB09EF37-EEF6-4CD8-B342-8A54749CF38D}">
          <x14:formula1>
            <xm:f>'E:\2018\Mapas de riesgos finales\[Mapa de riesgos corrupción- Direccionamiento estratégico 2018.xlsx]Hoja1'!#REF!</xm:f>
          </x14:formula1>
          <xm:sqref>E74 L71:L76 R75:R77 G71:H78 N71:O78 R71</xm:sqref>
        </x14:dataValidation>
        <x14:dataValidation type="list" allowBlank="1" showInputMessage="1" showErrorMessage="1" xr:uid="{BABA756B-69F2-4298-A58A-828AD30B776E}">
          <x14:formula1>
            <xm:f>'C:\Users\Oficina Planeacion\Documents\[Mapa de riesgos corrupción Direccionamiento Estratégico ACTUALIZACION 2018.xlsx]Hoja1'!#REF!</xm:f>
          </x14:formula1>
          <xm:sqref>E71:E73 E75:E78</xm:sqref>
        </x14:dataValidation>
        <x14:dataValidation type="list" allowBlank="1" showInputMessage="1" showErrorMessage="1" xr:uid="{B3F2002D-CA14-46C5-AA40-2B2EEDF638DB}">
          <x14:formula1>
            <xm:f>'E:\2018\Mapas de riesgos finales\[Mapa de Riesgos de corrupción - Servicio al Ciudadano 2018.xlsx]Hoja1'!#REF!</xm:f>
          </x14:formula1>
          <xm:sqref>R67:R68 N67:O70 G67:H70 L67:L70 E67:E68</xm:sqref>
        </x14:dataValidation>
        <x14:dataValidation type="list" allowBlank="1" showInputMessage="1" showErrorMessage="1" xr:uid="{86B4337A-5114-4F1D-AE38-86B0B31045FB}">
          <x14:formula1>
            <xm:f>'E:\2018\Mapas de riesgos finales\[Mapa de riesgos corrupción - Gestion Contractual 2018.xlsx]Hoja1'!#REF!</xm:f>
          </x14:formula1>
          <xm:sqref>L63 R63 N52:O66 G52:H66 E63:E64 L57:L61 E52:E53 E57:E58 E60:E61 L52:L53 R52 R57 R60</xm:sqref>
        </x14:dataValidation>
        <x14:dataValidation type="list" allowBlank="1" showInputMessage="1" showErrorMessage="1" xr:uid="{3149BD9B-C327-40C8-91F9-94AFA63C4866}">
          <x14:formula1>
            <xm:f>'E:\2018\Mapas de riesgos finales\[Mapa de riesgos corrupción - Gestión Juridica 2018.xlsx]Hoja1'!#REF!</xm:f>
          </x14:formula1>
          <xm:sqref>R50 L50:L51 E50:E51 G47:H51 N47:O51 E47:E48 L47:L48 R47</xm:sqref>
        </x14:dataValidation>
        <x14:dataValidation type="list" allowBlank="1" showInputMessage="1" showErrorMessage="1" xr:uid="{EFFD9660-4425-4FB7-8716-E89FAD70DF67}">
          <x14:formula1>
            <xm:f>'E:\2018\Mapas de riesgos finales\[Mapa de riesgos corrupción - control interno disciplinario 2018.xlsx]Hoja1'!#REF!</xm:f>
          </x14:formula1>
          <xm:sqref>L44:L45 R44 N44:O46 G44:H46 E44:E45</xm:sqref>
        </x14:dataValidation>
        <x14:dataValidation type="list" allowBlank="1" showInputMessage="1" showErrorMessage="1" xr:uid="{E711B487-50C0-4B09-A965-22CFD2668891}">
          <x14:formula1>
            <xm:f>'E:\2018\Mapas de riesgos finales\[Mapa de Riesgos de Corrupcion Final - Gestión Documental 2018.xlsx]Hoja1'!#REF!</xm:f>
          </x14:formula1>
          <xm:sqref>R31:R32 N31:O34 G31:H34 E31:E32 L31:L32</xm:sqref>
        </x14:dataValidation>
        <x14:dataValidation type="list" allowBlank="1" showInputMessage="1" showErrorMessage="1" xr:uid="{63C68335-E79C-45BA-95F4-4042E666EF08}">
          <x14:formula1>
            <xm:f>'E:\2018\Mapas de riesgos finales\[Mapa de riesgos corrupción - Participación y visibilización 2018.xlsx]Hoja1'!#REF!</xm:f>
          </x14:formula1>
          <xm:sqref>R28 E25:E30 L28:L30 G25:H30 N25:O30 L25:L26 R25:R26</xm:sqref>
        </x14:dataValidation>
        <x14:dataValidation type="list" allowBlank="1" showInputMessage="1" showErrorMessage="1" xr:uid="{E195B035-6A9B-4E11-8A86-B15B2EA3A40A}">
          <x14:formula1>
            <xm:f>'E:\2018\Mapas de riesgos finales\[Mapa de Riesgos de Corrupción - Prevención 2018.xlsx]Hoja1'!#REF!</xm:f>
          </x14:formula1>
          <xm:sqref>R22 N22:O24 G22:H24 L22:L24 E22:E24</xm:sqref>
        </x14:dataValidation>
        <x14:dataValidation type="list" allowBlank="1" showInputMessage="1" showErrorMessage="1" xr:uid="{94D0D0E6-24DF-44AB-910E-9283A7A8C8BE}">
          <x14:formula1>
            <xm:f>'D:\UARIV-Nather\2018\Riesgos\Riesgos 2018\2018\Indemnizaciones\[Mapa de riesgos corrupción Reparación Integral 2017 Indemnizaciones.xlsx]Hoja1'!#REF!</xm:f>
          </x14:formula1>
          <xm:sqref>L11:L15</xm:sqref>
        </x14:dataValidation>
        <x14:dataValidation type="list" allowBlank="1" showInputMessage="1" showErrorMessage="1" xr:uid="{7871F82B-1FA0-4581-9997-CDD3F75AEDE4}">
          <x14:formula1>
            <xm:f>'E:\2018\Mapas de riesgos finales\[Mapa de Riesgos de Corrupción - Gestión Administrativa 2018.xlsx]Hoja1'!#REF!</xm:f>
          </x14:formula1>
          <xm:sqref>E8 N8:O10 G8:H10 L8:L10 R8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55C7B-5C96-4B41-8BE0-8E0E4CA3A7A5}">
  <dimension ref="A1:AE243"/>
  <sheetViews>
    <sheetView tabSelected="1" topLeftCell="A113" zoomScale="70" zoomScaleNormal="70" workbookViewId="0">
      <selection activeCell="E268" sqref="E268"/>
    </sheetView>
  </sheetViews>
  <sheetFormatPr baseColWidth="10" defaultColWidth="11.42578125" defaultRowHeight="15" x14ac:dyDescent="0.25"/>
  <cols>
    <col min="1" max="1" width="3.42578125" style="89" customWidth="1"/>
    <col min="2" max="2" width="12.7109375" customWidth="1"/>
    <col min="3" max="3" width="15.42578125" customWidth="1"/>
    <col min="4" max="4" width="25.85546875" customWidth="1"/>
    <col min="5" max="5" width="15" style="160" customWidth="1"/>
    <col min="6" max="6" width="14" style="160" customWidth="1"/>
    <col min="7" max="7" width="3.85546875" customWidth="1"/>
    <col min="8" max="8" width="4.140625" customWidth="1"/>
    <col min="9" max="9" width="4.7109375" customWidth="1"/>
    <col min="10" max="10" width="13" style="89" customWidth="1"/>
    <col min="11" max="11" width="55.85546875" customWidth="1"/>
    <col min="12" max="12" width="15.42578125" style="161" bestFit="1" customWidth="1"/>
    <col min="13" max="13" width="8.42578125" style="161" bestFit="1" customWidth="1"/>
    <col min="14" max="14" width="5.140625" customWidth="1"/>
    <col min="15" max="15" width="5.28515625" customWidth="1"/>
    <col min="16" max="16" width="4.7109375" customWidth="1"/>
    <col min="17" max="17" width="9.7109375" customWidth="1"/>
    <col min="18" max="18" width="15.28515625" bestFit="1" customWidth="1"/>
    <col min="19" max="19" width="26.5703125" customWidth="1"/>
    <col min="20" max="20" width="38.85546875" customWidth="1"/>
    <col min="21" max="21" width="17.42578125" customWidth="1"/>
    <col min="22" max="22" width="14" customWidth="1"/>
    <col min="23" max="23" width="18.7109375" bestFit="1" customWidth="1"/>
    <col min="24" max="24" width="9.5703125" customWidth="1"/>
    <col min="25" max="26" width="16.140625" hidden="1" customWidth="1"/>
    <col min="27" max="27" width="16.42578125" hidden="1" customWidth="1"/>
    <col min="28" max="28" width="18.7109375" customWidth="1"/>
    <col min="29" max="31" width="8.5703125" hidden="1" customWidth="1"/>
  </cols>
  <sheetData>
    <row r="1" spans="1:31" s="8" customFormat="1" ht="11.25" x14ac:dyDescent="0.2">
      <c r="A1" s="6"/>
      <c r="B1" s="7"/>
      <c r="C1" s="7"/>
      <c r="D1" s="199" t="s">
        <v>604</v>
      </c>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69"/>
    </row>
    <row r="2" spans="1:31" s="8" customFormat="1" ht="11.25" x14ac:dyDescent="0.2">
      <c r="A2" s="9"/>
      <c r="B2" s="10"/>
      <c r="C2" s="10"/>
      <c r="D2" s="201"/>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70"/>
    </row>
    <row r="3" spans="1:31" s="8" customFormat="1" ht="11.25" x14ac:dyDescent="0.2">
      <c r="A3" s="9"/>
      <c r="B3" s="10"/>
      <c r="C3" s="10"/>
      <c r="D3" s="201"/>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70"/>
    </row>
    <row r="4" spans="1:31" s="8" customFormat="1" ht="11.25" x14ac:dyDescent="0.2">
      <c r="A4" s="11"/>
      <c r="B4" s="12"/>
      <c r="C4" s="12"/>
      <c r="D4" s="203"/>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71"/>
    </row>
    <row r="5" spans="1:31" s="8" customFormat="1" ht="11.25" x14ac:dyDescent="0.2">
      <c r="A5" s="205" t="s">
        <v>26</v>
      </c>
      <c r="B5" s="205"/>
      <c r="C5" s="205"/>
      <c r="D5" s="205"/>
      <c r="E5" s="205"/>
      <c r="F5" s="205"/>
      <c r="G5" s="206" t="s">
        <v>27</v>
      </c>
      <c r="H5" s="206"/>
      <c r="I5" s="206"/>
      <c r="J5" s="206"/>
      <c r="K5" s="207" t="s">
        <v>3</v>
      </c>
      <c r="L5" s="207"/>
      <c r="M5" s="207"/>
      <c r="N5" s="208" t="s">
        <v>28</v>
      </c>
      <c r="O5" s="208"/>
      <c r="P5" s="208"/>
      <c r="Q5" s="208"/>
      <c r="R5" s="209" t="s">
        <v>29</v>
      </c>
      <c r="S5" s="209"/>
      <c r="T5" s="209"/>
      <c r="U5" s="209"/>
      <c r="V5" s="209"/>
      <c r="W5" s="209"/>
      <c r="X5" s="266" t="s">
        <v>30</v>
      </c>
      <c r="Y5" s="267"/>
      <c r="Z5" s="267"/>
      <c r="AA5" s="267"/>
      <c r="AB5" s="267"/>
      <c r="AC5" s="267"/>
      <c r="AD5" s="267"/>
      <c r="AE5" s="268"/>
    </row>
    <row r="6" spans="1:31" s="13" customFormat="1" ht="11.25" x14ac:dyDescent="0.25">
      <c r="A6" s="205"/>
      <c r="B6" s="205"/>
      <c r="C6" s="205"/>
      <c r="D6" s="205"/>
      <c r="E6" s="205"/>
      <c r="F6" s="205"/>
      <c r="G6" s="206"/>
      <c r="H6" s="206"/>
      <c r="I6" s="206"/>
      <c r="J6" s="206"/>
      <c r="K6" s="207"/>
      <c r="L6" s="207"/>
      <c r="M6" s="207"/>
      <c r="N6" s="208"/>
      <c r="O6" s="208"/>
      <c r="P6" s="208"/>
      <c r="Q6" s="208"/>
      <c r="R6" s="209"/>
      <c r="S6" s="209"/>
      <c r="T6" s="209"/>
      <c r="U6" s="209"/>
      <c r="V6" s="209"/>
      <c r="W6" s="209"/>
      <c r="X6" s="262" t="s">
        <v>31</v>
      </c>
      <c r="Y6" s="262" t="s">
        <v>32</v>
      </c>
      <c r="Z6" s="262" t="s">
        <v>33</v>
      </c>
      <c r="AA6" s="262" t="s">
        <v>34</v>
      </c>
      <c r="AB6" s="264" t="s">
        <v>35</v>
      </c>
      <c r="AC6" s="266" t="s">
        <v>36</v>
      </c>
      <c r="AD6" s="267"/>
      <c r="AE6" s="268"/>
    </row>
    <row r="7" spans="1:31" s="8" customFormat="1" ht="56.25" x14ac:dyDescent="0.2">
      <c r="A7" s="14" t="s">
        <v>37</v>
      </c>
      <c r="B7" s="14" t="s">
        <v>38</v>
      </c>
      <c r="C7" s="14" t="s">
        <v>39</v>
      </c>
      <c r="D7" s="14" t="s">
        <v>40</v>
      </c>
      <c r="E7" s="15" t="s">
        <v>41</v>
      </c>
      <c r="F7" s="16" t="s">
        <v>42</v>
      </c>
      <c r="G7" s="17" t="s">
        <v>43</v>
      </c>
      <c r="H7" s="17" t="s">
        <v>44</v>
      </c>
      <c r="I7" s="17" t="s">
        <v>45</v>
      </c>
      <c r="J7" s="17" t="s">
        <v>46</v>
      </c>
      <c r="K7" s="18" t="s">
        <v>47</v>
      </c>
      <c r="L7" s="19" t="s">
        <v>48</v>
      </c>
      <c r="M7" s="20" t="s">
        <v>49</v>
      </c>
      <c r="N7" s="21" t="s">
        <v>43</v>
      </c>
      <c r="O7" s="21" t="s">
        <v>44</v>
      </c>
      <c r="P7" s="21" t="s">
        <v>45</v>
      </c>
      <c r="Q7" s="21" t="s">
        <v>46</v>
      </c>
      <c r="R7" s="22" t="s">
        <v>50</v>
      </c>
      <c r="S7" s="22" t="s">
        <v>51</v>
      </c>
      <c r="T7" s="22" t="s">
        <v>52</v>
      </c>
      <c r="U7" s="22" t="s">
        <v>53</v>
      </c>
      <c r="V7" s="22" t="s">
        <v>54</v>
      </c>
      <c r="W7" s="23" t="s">
        <v>55</v>
      </c>
      <c r="X7" s="263"/>
      <c r="Y7" s="263"/>
      <c r="Z7" s="263"/>
      <c r="AA7" s="263"/>
      <c r="AB7" s="265"/>
      <c r="AC7" s="24" t="s">
        <v>56</v>
      </c>
      <c r="AD7" s="24" t="s">
        <v>57</v>
      </c>
      <c r="AE7" s="24" t="s">
        <v>58</v>
      </c>
    </row>
    <row r="8" spans="1:31" s="33" customFormat="1" ht="33.75" x14ac:dyDescent="0.25">
      <c r="A8" s="182">
        <v>1</v>
      </c>
      <c r="B8" s="185" t="s">
        <v>59</v>
      </c>
      <c r="C8" s="183" t="s">
        <v>60</v>
      </c>
      <c r="D8" s="25" t="s">
        <v>61</v>
      </c>
      <c r="E8" s="26" t="s">
        <v>62</v>
      </c>
      <c r="F8" s="188" t="s">
        <v>63</v>
      </c>
      <c r="G8" s="179">
        <v>2</v>
      </c>
      <c r="H8" s="179">
        <v>10</v>
      </c>
      <c r="I8" s="180">
        <v>20</v>
      </c>
      <c r="J8" s="181" t="s">
        <v>64</v>
      </c>
      <c r="K8" s="27" t="s">
        <v>65</v>
      </c>
      <c r="L8" s="28" t="s">
        <v>66</v>
      </c>
      <c r="M8" s="29">
        <v>85</v>
      </c>
      <c r="N8" s="179">
        <v>1</v>
      </c>
      <c r="O8" s="179">
        <v>10</v>
      </c>
      <c r="P8" s="180">
        <v>10</v>
      </c>
      <c r="Q8" s="181" t="s">
        <v>67</v>
      </c>
      <c r="R8" s="28" t="s">
        <v>68</v>
      </c>
      <c r="S8" s="30" t="s">
        <v>69</v>
      </c>
      <c r="T8" s="27">
        <v>1</v>
      </c>
      <c r="U8" s="31">
        <v>43221</v>
      </c>
      <c r="V8" s="27" t="s">
        <v>70</v>
      </c>
      <c r="W8" s="27" t="s">
        <v>71</v>
      </c>
      <c r="X8" s="31">
        <v>43598</v>
      </c>
      <c r="Y8" s="32"/>
      <c r="Z8" s="32"/>
      <c r="AA8" s="32"/>
      <c r="AB8" s="339"/>
      <c r="AC8" s="32"/>
      <c r="AD8" s="32"/>
      <c r="AE8" s="32"/>
    </row>
    <row r="9" spans="1:31" s="33" customFormat="1" ht="22.5" x14ac:dyDescent="0.25">
      <c r="A9" s="182"/>
      <c r="B9" s="185"/>
      <c r="C9" s="183"/>
      <c r="D9" s="25" t="s">
        <v>72</v>
      </c>
      <c r="E9" s="162">
        <v>0</v>
      </c>
      <c r="F9" s="188"/>
      <c r="G9" s="179"/>
      <c r="H9" s="179"/>
      <c r="I9" s="180"/>
      <c r="J9" s="181"/>
      <c r="K9" s="27" t="s">
        <v>73</v>
      </c>
      <c r="L9" s="28" t="s">
        <v>66</v>
      </c>
      <c r="M9" s="29">
        <v>90</v>
      </c>
      <c r="N9" s="179"/>
      <c r="O9" s="179"/>
      <c r="P9" s="180"/>
      <c r="Q9" s="181"/>
      <c r="R9" s="86">
        <v>0</v>
      </c>
      <c r="S9" s="86">
        <v>0</v>
      </c>
      <c r="T9" s="86">
        <v>0</v>
      </c>
      <c r="U9" s="86">
        <v>0</v>
      </c>
      <c r="V9" s="86">
        <v>0</v>
      </c>
      <c r="W9" s="86">
        <v>0</v>
      </c>
      <c r="X9" s="31">
        <v>43599</v>
      </c>
      <c r="Y9" s="32"/>
      <c r="Z9" s="32"/>
      <c r="AA9" s="32"/>
      <c r="AB9" s="339"/>
      <c r="AC9" s="32"/>
      <c r="AD9" s="32"/>
      <c r="AE9" s="32"/>
    </row>
    <row r="10" spans="1:31" s="33" customFormat="1" ht="33.75" x14ac:dyDescent="0.25">
      <c r="A10" s="182"/>
      <c r="B10" s="185"/>
      <c r="C10" s="183"/>
      <c r="D10" s="25" t="s">
        <v>74</v>
      </c>
      <c r="E10" s="163">
        <v>0</v>
      </c>
      <c r="F10" s="188"/>
      <c r="G10" s="179"/>
      <c r="H10" s="179"/>
      <c r="I10" s="180"/>
      <c r="J10" s="181"/>
      <c r="K10" s="30" t="s">
        <v>75</v>
      </c>
      <c r="L10" s="35" t="s">
        <v>66</v>
      </c>
      <c r="M10" s="29">
        <v>85</v>
      </c>
      <c r="N10" s="179"/>
      <c r="O10" s="179"/>
      <c r="P10" s="180"/>
      <c r="Q10" s="181"/>
      <c r="R10" s="86">
        <v>0</v>
      </c>
      <c r="S10" s="86">
        <v>0</v>
      </c>
      <c r="T10" s="86">
        <v>0</v>
      </c>
      <c r="U10" s="86">
        <v>0</v>
      </c>
      <c r="V10" s="86">
        <v>0</v>
      </c>
      <c r="W10" s="86">
        <v>0</v>
      </c>
      <c r="X10" s="31">
        <v>43600</v>
      </c>
      <c r="Y10" s="32"/>
      <c r="Z10" s="32"/>
      <c r="AA10" s="32"/>
      <c r="AB10" s="339"/>
      <c r="AC10" s="32"/>
      <c r="AD10" s="32"/>
      <c r="AE10" s="32"/>
    </row>
    <row r="11" spans="1:31" s="33" customFormat="1" ht="56.25" x14ac:dyDescent="0.25">
      <c r="A11" s="189">
        <v>1</v>
      </c>
      <c r="B11" s="185" t="s">
        <v>76</v>
      </c>
      <c r="C11" s="197" t="s">
        <v>77</v>
      </c>
      <c r="D11" s="37" t="s">
        <v>78</v>
      </c>
      <c r="E11" s="42" t="s">
        <v>79</v>
      </c>
      <c r="F11" s="188" t="s">
        <v>63</v>
      </c>
      <c r="G11" s="198">
        <v>2</v>
      </c>
      <c r="H11" s="179">
        <v>20</v>
      </c>
      <c r="I11" s="180">
        <v>40</v>
      </c>
      <c r="J11" s="181" t="s">
        <v>80</v>
      </c>
      <c r="K11" s="28" t="s">
        <v>81</v>
      </c>
      <c r="L11" s="28" t="s">
        <v>82</v>
      </c>
      <c r="M11" s="29">
        <v>70</v>
      </c>
      <c r="N11" s="179">
        <v>1</v>
      </c>
      <c r="O11" s="192">
        <v>5</v>
      </c>
      <c r="P11" s="180">
        <v>5</v>
      </c>
      <c r="Q11" s="181" t="s">
        <v>67</v>
      </c>
      <c r="R11" s="28" t="s">
        <v>83</v>
      </c>
      <c r="S11" s="28" t="s">
        <v>84</v>
      </c>
      <c r="T11" s="27" t="s">
        <v>85</v>
      </c>
      <c r="U11" s="41">
        <v>43221</v>
      </c>
      <c r="V11" s="27" t="s">
        <v>86</v>
      </c>
      <c r="W11" s="27" t="s">
        <v>87</v>
      </c>
      <c r="X11" s="31">
        <v>43601</v>
      </c>
      <c r="Y11" s="27"/>
      <c r="Z11" s="27"/>
      <c r="AA11" s="27"/>
      <c r="AB11" s="340"/>
      <c r="AC11" s="27"/>
      <c r="AD11" s="27"/>
      <c r="AE11" s="27"/>
    </row>
    <row r="12" spans="1:31" s="33" customFormat="1" ht="56.25" x14ac:dyDescent="0.25">
      <c r="A12" s="189"/>
      <c r="B12" s="185"/>
      <c r="C12" s="197"/>
      <c r="D12" s="37" t="s">
        <v>88</v>
      </c>
      <c r="E12" s="42" t="s">
        <v>62</v>
      </c>
      <c r="F12" s="188"/>
      <c r="G12" s="198"/>
      <c r="H12" s="179"/>
      <c r="I12" s="180"/>
      <c r="J12" s="181"/>
      <c r="K12" s="35" t="s">
        <v>89</v>
      </c>
      <c r="L12" s="28" t="s">
        <v>90</v>
      </c>
      <c r="M12" s="29">
        <v>90</v>
      </c>
      <c r="N12" s="179"/>
      <c r="O12" s="192"/>
      <c r="P12" s="180"/>
      <c r="Q12" s="181"/>
      <c r="R12" s="86">
        <v>0</v>
      </c>
      <c r="S12" s="86">
        <v>0</v>
      </c>
      <c r="T12" s="86">
        <v>0</v>
      </c>
      <c r="U12" s="86">
        <v>0</v>
      </c>
      <c r="V12" s="86">
        <v>0</v>
      </c>
      <c r="W12" s="86">
        <v>0</v>
      </c>
      <c r="X12" s="31">
        <v>43602</v>
      </c>
      <c r="Y12" s="27"/>
      <c r="Z12" s="27"/>
      <c r="AA12" s="27"/>
      <c r="AB12" s="340"/>
      <c r="AC12" s="27"/>
      <c r="AD12" s="27"/>
      <c r="AE12" s="27"/>
    </row>
    <row r="13" spans="1:31" s="33" customFormat="1" ht="33.75" x14ac:dyDescent="0.25">
      <c r="A13" s="189"/>
      <c r="B13" s="185"/>
      <c r="C13" s="197"/>
      <c r="D13" s="37" t="s">
        <v>91</v>
      </c>
      <c r="E13" s="163">
        <v>0</v>
      </c>
      <c r="F13" s="188"/>
      <c r="G13" s="198"/>
      <c r="H13" s="179"/>
      <c r="I13" s="180"/>
      <c r="J13" s="181"/>
      <c r="K13" s="43" t="s">
        <v>92</v>
      </c>
      <c r="L13" s="28" t="s">
        <v>82</v>
      </c>
      <c r="M13" s="29">
        <v>85</v>
      </c>
      <c r="N13" s="179"/>
      <c r="O13" s="192"/>
      <c r="P13" s="180"/>
      <c r="Q13" s="181"/>
      <c r="R13" s="86">
        <v>0</v>
      </c>
      <c r="S13" s="86">
        <v>0</v>
      </c>
      <c r="T13" s="86">
        <v>0</v>
      </c>
      <c r="U13" s="86">
        <v>0</v>
      </c>
      <c r="V13" s="86">
        <v>0</v>
      </c>
      <c r="W13" s="86">
        <v>0</v>
      </c>
      <c r="X13" s="31">
        <v>43603</v>
      </c>
      <c r="Y13" s="27"/>
      <c r="Z13" s="27"/>
      <c r="AA13" s="27"/>
      <c r="AB13" s="340"/>
      <c r="AC13" s="27"/>
      <c r="AD13" s="27"/>
      <c r="AE13" s="27"/>
    </row>
    <row r="14" spans="1:31" s="33" customFormat="1" ht="33.75" x14ac:dyDescent="0.25">
      <c r="A14" s="189"/>
      <c r="B14" s="185"/>
      <c r="C14" s="197"/>
      <c r="D14" s="163">
        <v>0</v>
      </c>
      <c r="E14" s="163">
        <v>0</v>
      </c>
      <c r="F14" s="188"/>
      <c r="G14" s="198"/>
      <c r="H14" s="179"/>
      <c r="I14" s="180"/>
      <c r="J14" s="181"/>
      <c r="K14" s="28" t="s">
        <v>93</v>
      </c>
      <c r="L14" s="28" t="s">
        <v>82</v>
      </c>
      <c r="M14" s="29">
        <v>90</v>
      </c>
      <c r="N14" s="179"/>
      <c r="O14" s="192"/>
      <c r="P14" s="180"/>
      <c r="Q14" s="181"/>
      <c r="R14" s="86">
        <v>0</v>
      </c>
      <c r="S14" s="86">
        <v>0</v>
      </c>
      <c r="T14" s="86">
        <v>0</v>
      </c>
      <c r="U14" s="86">
        <v>0</v>
      </c>
      <c r="V14" s="86">
        <v>0</v>
      </c>
      <c r="W14" s="86">
        <v>0</v>
      </c>
      <c r="X14" s="31">
        <v>43604</v>
      </c>
      <c r="Y14" s="27"/>
      <c r="Z14" s="27"/>
      <c r="AA14" s="27"/>
      <c r="AB14" s="340"/>
      <c r="AC14" s="27"/>
      <c r="AD14" s="27"/>
      <c r="AE14" s="27"/>
    </row>
    <row r="15" spans="1:31" s="33" customFormat="1" ht="22.5" x14ac:dyDescent="0.25">
      <c r="A15" s="189"/>
      <c r="B15" s="185"/>
      <c r="C15" s="197"/>
      <c r="D15" s="163">
        <v>0</v>
      </c>
      <c r="E15" s="163">
        <v>0</v>
      </c>
      <c r="F15" s="188"/>
      <c r="G15" s="198"/>
      <c r="H15" s="179"/>
      <c r="I15" s="180"/>
      <c r="J15" s="181"/>
      <c r="K15" s="35" t="s">
        <v>94</v>
      </c>
      <c r="L15" s="28" t="s">
        <v>66</v>
      </c>
      <c r="M15" s="29">
        <v>85</v>
      </c>
      <c r="N15" s="179"/>
      <c r="O15" s="192"/>
      <c r="P15" s="180"/>
      <c r="Q15" s="181"/>
      <c r="R15" s="86">
        <v>0</v>
      </c>
      <c r="S15" s="86">
        <v>0</v>
      </c>
      <c r="T15" s="86">
        <v>0</v>
      </c>
      <c r="U15" s="86">
        <v>0</v>
      </c>
      <c r="V15" s="86">
        <v>0</v>
      </c>
      <c r="W15" s="86">
        <v>0</v>
      </c>
      <c r="X15" s="31">
        <v>43605</v>
      </c>
      <c r="Y15" s="27"/>
      <c r="Z15" s="27"/>
      <c r="AA15" s="27"/>
      <c r="AB15" s="340"/>
      <c r="AC15" s="27"/>
      <c r="AD15" s="27"/>
      <c r="AE15" s="27"/>
    </row>
    <row r="16" spans="1:31" s="33" customFormat="1" ht="67.5" x14ac:dyDescent="0.25">
      <c r="A16" s="189">
        <v>2</v>
      </c>
      <c r="B16" s="185" t="s">
        <v>76</v>
      </c>
      <c r="C16" s="186" t="s">
        <v>95</v>
      </c>
      <c r="D16" s="164" t="s">
        <v>96</v>
      </c>
      <c r="E16" s="34" t="s">
        <v>97</v>
      </c>
      <c r="F16" s="184" t="s">
        <v>63</v>
      </c>
      <c r="G16" s="179">
        <v>3</v>
      </c>
      <c r="H16" s="179">
        <v>20</v>
      </c>
      <c r="I16" s="180">
        <v>60</v>
      </c>
      <c r="J16" s="181" t="s">
        <v>98</v>
      </c>
      <c r="K16" s="28" t="s">
        <v>99</v>
      </c>
      <c r="L16" s="28" t="s">
        <v>66</v>
      </c>
      <c r="M16" s="29">
        <v>85</v>
      </c>
      <c r="N16" s="179">
        <v>1</v>
      </c>
      <c r="O16" s="179">
        <v>20</v>
      </c>
      <c r="P16" s="180">
        <v>20</v>
      </c>
      <c r="Q16" s="181" t="s">
        <v>64</v>
      </c>
      <c r="R16" s="47" t="s">
        <v>83</v>
      </c>
      <c r="S16" s="48" t="s">
        <v>100</v>
      </c>
      <c r="T16" s="48" t="s">
        <v>101</v>
      </c>
      <c r="U16" s="49" t="s">
        <v>102</v>
      </c>
      <c r="V16" s="48" t="s">
        <v>103</v>
      </c>
      <c r="W16" s="48" t="s">
        <v>104</v>
      </c>
      <c r="X16" s="31">
        <v>43606</v>
      </c>
      <c r="Y16" s="27"/>
      <c r="Z16" s="27"/>
      <c r="AA16" s="27"/>
      <c r="AB16" s="340"/>
      <c r="AC16" s="27"/>
      <c r="AD16" s="27"/>
      <c r="AE16" s="27"/>
    </row>
    <row r="17" spans="1:31" s="33" customFormat="1" ht="67.5" x14ac:dyDescent="0.25">
      <c r="A17" s="189"/>
      <c r="B17" s="185"/>
      <c r="C17" s="186"/>
      <c r="D17" s="50" t="s">
        <v>105</v>
      </c>
      <c r="E17" s="34" t="s">
        <v>106</v>
      </c>
      <c r="F17" s="184"/>
      <c r="G17" s="179"/>
      <c r="H17" s="179"/>
      <c r="I17" s="180"/>
      <c r="J17" s="181"/>
      <c r="K17" s="28" t="s">
        <v>107</v>
      </c>
      <c r="L17" s="28" t="s">
        <v>66</v>
      </c>
      <c r="M17" s="51">
        <v>85</v>
      </c>
      <c r="N17" s="179"/>
      <c r="O17" s="179"/>
      <c r="P17" s="180"/>
      <c r="Q17" s="181"/>
      <c r="R17" s="86">
        <v>0</v>
      </c>
      <c r="S17" s="86">
        <v>0</v>
      </c>
      <c r="T17" s="86">
        <v>0</v>
      </c>
      <c r="U17" s="86">
        <v>0</v>
      </c>
      <c r="V17" s="86">
        <v>0</v>
      </c>
      <c r="W17" s="86">
        <v>0</v>
      </c>
      <c r="X17" s="31">
        <v>43607</v>
      </c>
      <c r="Y17" s="27"/>
      <c r="Z17" s="27"/>
      <c r="AA17" s="27"/>
      <c r="AB17" s="340"/>
      <c r="AC17" s="27"/>
      <c r="AD17" s="27"/>
      <c r="AE17" s="27"/>
    </row>
    <row r="18" spans="1:31" s="33" customFormat="1" ht="67.5" x14ac:dyDescent="0.25">
      <c r="A18" s="189">
        <v>3</v>
      </c>
      <c r="B18" s="186" t="s">
        <v>76</v>
      </c>
      <c r="C18" s="186" t="s">
        <v>108</v>
      </c>
      <c r="D18" s="28" t="s">
        <v>109</v>
      </c>
      <c r="E18" s="38" t="s">
        <v>79</v>
      </c>
      <c r="F18" s="184" t="s">
        <v>63</v>
      </c>
      <c r="G18" s="196">
        <v>1</v>
      </c>
      <c r="H18" s="196">
        <v>20</v>
      </c>
      <c r="I18" s="180">
        <v>20</v>
      </c>
      <c r="J18" s="181" t="s">
        <v>64</v>
      </c>
      <c r="K18" s="52" t="s">
        <v>110</v>
      </c>
      <c r="L18" s="28" t="s">
        <v>66</v>
      </c>
      <c r="M18" s="29">
        <v>85</v>
      </c>
      <c r="N18" s="179">
        <v>1</v>
      </c>
      <c r="O18" s="179">
        <v>20</v>
      </c>
      <c r="P18" s="180">
        <v>20</v>
      </c>
      <c r="Q18" s="181" t="s">
        <v>64</v>
      </c>
      <c r="R18" s="86">
        <v>0</v>
      </c>
      <c r="S18" s="86">
        <v>0</v>
      </c>
      <c r="T18" s="86">
        <v>0</v>
      </c>
      <c r="U18" s="86">
        <v>0</v>
      </c>
      <c r="V18" s="86">
        <v>0</v>
      </c>
      <c r="W18" s="86">
        <v>0</v>
      </c>
      <c r="X18" s="31">
        <v>43608</v>
      </c>
      <c r="Y18" s="27"/>
      <c r="Z18" s="27"/>
      <c r="AA18" s="27"/>
      <c r="AB18" s="340"/>
      <c r="AC18" s="27"/>
      <c r="AD18" s="27"/>
      <c r="AE18" s="27"/>
    </row>
    <row r="19" spans="1:31" s="33" customFormat="1" ht="67.5" x14ac:dyDescent="0.25">
      <c r="A19" s="189"/>
      <c r="B19" s="186"/>
      <c r="C19" s="186"/>
      <c r="D19" s="28" t="s">
        <v>115</v>
      </c>
      <c r="E19" s="42" t="s">
        <v>97</v>
      </c>
      <c r="F19" s="184"/>
      <c r="G19" s="196"/>
      <c r="H19" s="196"/>
      <c r="I19" s="180"/>
      <c r="J19" s="181"/>
      <c r="K19" s="92">
        <v>0</v>
      </c>
      <c r="L19" s="84">
        <v>0</v>
      </c>
      <c r="M19" s="84">
        <v>0</v>
      </c>
      <c r="N19" s="179"/>
      <c r="O19" s="179"/>
      <c r="P19" s="180"/>
      <c r="Q19" s="181"/>
      <c r="R19" s="35" t="s">
        <v>83</v>
      </c>
      <c r="S19" s="53" t="s">
        <v>116</v>
      </c>
      <c r="T19" s="53" t="s">
        <v>117</v>
      </c>
      <c r="U19" s="49">
        <v>43279</v>
      </c>
      <c r="V19" s="53" t="s">
        <v>118</v>
      </c>
      <c r="W19" s="53" t="s">
        <v>119</v>
      </c>
      <c r="X19" s="31">
        <v>43609</v>
      </c>
      <c r="Y19" s="27"/>
      <c r="Z19" s="27"/>
      <c r="AA19" s="27"/>
      <c r="AB19" s="340"/>
      <c r="AC19" s="27"/>
      <c r="AD19" s="27"/>
      <c r="AE19" s="27"/>
    </row>
    <row r="20" spans="1:31" s="33" customFormat="1" ht="67.5" x14ac:dyDescent="0.25">
      <c r="A20" s="189">
        <v>4</v>
      </c>
      <c r="B20" s="185" t="s">
        <v>76</v>
      </c>
      <c r="C20" s="186" t="s">
        <v>120</v>
      </c>
      <c r="D20" s="28" t="s">
        <v>121</v>
      </c>
      <c r="E20" s="38" t="s">
        <v>79</v>
      </c>
      <c r="F20" s="184" t="s">
        <v>63</v>
      </c>
      <c r="G20" s="196">
        <v>1</v>
      </c>
      <c r="H20" s="196">
        <v>20</v>
      </c>
      <c r="I20" s="180">
        <v>20</v>
      </c>
      <c r="J20" s="181" t="s">
        <v>64</v>
      </c>
      <c r="K20" s="52" t="s">
        <v>122</v>
      </c>
      <c r="L20" s="28" t="s">
        <v>66</v>
      </c>
      <c r="M20" s="29">
        <v>85</v>
      </c>
      <c r="N20" s="179">
        <v>1</v>
      </c>
      <c r="O20" s="179">
        <v>20</v>
      </c>
      <c r="P20" s="180">
        <v>20</v>
      </c>
      <c r="Q20" s="181" t="s">
        <v>64</v>
      </c>
      <c r="R20" s="47" t="s">
        <v>83</v>
      </c>
      <c r="S20" s="55" t="s">
        <v>123</v>
      </c>
      <c r="T20" s="53" t="s">
        <v>124</v>
      </c>
      <c r="U20" s="49">
        <v>43221</v>
      </c>
      <c r="V20" s="53" t="s">
        <v>113</v>
      </c>
      <c r="W20" s="53" t="s">
        <v>125</v>
      </c>
      <c r="X20" s="31">
        <v>43610</v>
      </c>
      <c r="Y20" s="27"/>
      <c r="Z20" s="27"/>
      <c r="AA20" s="27"/>
      <c r="AB20" s="340"/>
      <c r="AC20" s="27"/>
      <c r="AD20" s="27"/>
      <c r="AE20" s="27"/>
    </row>
    <row r="21" spans="1:31" s="33" customFormat="1" ht="22.5" x14ac:dyDescent="0.25">
      <c r="A21" s="189"/>
      <c r="B21" s="185"/>
      <c r="C21" s="186"/>
      <c r="D21" s="28" t="s">
        <v>126</v>
      </c>
      <c r="E21" s="42" t="s">
        <v>106</v>
      </c>
      <c r="F21" s="184"/>
      <c r="G21" s="196"/>
      <c r="H21" s="196"/>
      <c r="I21" s="180"/>
      <c r="J21" s="181"/>
      <c r="K21" s="99">
        <v>0</v>
      </c>
      <c r="L21" s="84">
        <v>0</v>
      </c>
      <c r="M21" s="29">
        <v>0</v>
      </c>
      <c r="N21" s="179"/>
      <c r="O21" s="179"/>
      <c r="P21" s="180"/>
      <c r="Q21" s="181"/>
      <c r="R21" s="86">
        <v>0</v>
      </c>
      <c r="S21" s="86">
        <v>0</v>
      </c>
      <c r="T21" s="86">
        <v>0</v>
      </c>
      <c r="U21" s="86">
        <v>0</v>
      </c>
      <c r="V21" s="86">
        <v>0</v>
      </c>
      <c r="W21" s="86">
        <v>0</v>
      </c>
      <c r="X21" s="31">
        <v>43611</v>
      </c>
      <c r="Y21" s="27"/>
      <c r="Z21" s="27"/>
      <c r="AA21" s="27"/>
      <c r="AB21" s="340"/>
      <c r="AC21" s="27"/>
      <c r="AD21" s="27"/>
      <c r="AE21" s="27"/>
    </row>
    <row r="22" spans="1:31" s="33" customFormat="1" ht="90" x14ac:dyDescent="0.25">
      <c r="A22" s="182">
        <v>1</v>
      </c>
      <c r="B22" s="185" t="s">
        <v>127</v>
      </c>
      <c r="C22" s="186" t="s">
        <v>128</v>
      </c>
      <c r="D22" s="30" t="s">
        <v>129</v>
      </c>
      <c r="E22" s="38" t="s">
        <v>79</v>
      </c>
      <c r="F22" s="195" t="s">
        <v>63</v>
      </c>
      <c r="G22" s="192">
        <v>2</v>
      </c>
      <c r="H22" s="192">
        <v>20</v>
      </c>
      <c r="I22" s="193">
        <v>40</v>
      </c>
      <c r="J22" s="194" t="s">
        <v>80</v>
      </c>
      <c r="K22" s="30" t="s">
        <v>130</v>
      </c>
      <c r="L22" s="35" t="s">
        <v>66</v>
      </c>
      <c r="M22" s="51">
        <v>85</v>
      </c>
      <c r="N22" s="192">
        <v>1</v>
      </c>
      <c r="O22" s="192">
        <v>10</v>
      </c>
      <c r="P22" s="193">
        <v>10</v>
      </c>
      <c r="Q22" s="194" t="s">
        <v>67</v>
      </c>
      <c r="R22" s="86">
        <v>0</v>
      </c>
      <c r="S22" s="86">
        <v>0</v>
      </c>
      <c r="T22" s="86">
        <v>0</v>
      </c>
      <c r="U22" s="86">
        <v>0</v>
      </c>
      <c r="V22" s="86">
        <v>0</v>
      </c>
      <c r="W22" s="86">
        <v>0</v>
      </c>
      <c r="X22" s="31">
        <v>43612</v>
      </c>
      <c r="Y22" s="32"/>
      <c r="Z22" s="32"/>
      <c r="AA22" s="32"/>
      <c r="AB22" s="339"/>
      <c r="AC22" s="32"/>
      <c r="AD22" s="32"/>
      <c r="AE22" s="32"/>
    </row>
    <row r="23" spans="1:31" s="33" customFormat="1" ht="45" x14ac:dyDescent="0.25">
      <c r="A23" s="182"/>
      <c r="B23" s="185"/>
      <c r="C23" s="186"/>
      <c r="D23" s="30" t="s">
        <v>135</v>
      </c>
      <c r="E23" s="42" t="s">
        <v>97</v>
      </c>
      <c r="F23" s="195"/>
      <c r="G23" s="192"/>
      <c r="H23" s="192"/>
      <c r="I23" s="193"/>
      <c r="J23" s="194"/>
      <c r="K23" s="30" t="s">
        <v>136</v>
      </c>
      <c r="L23" s="35" t="s">
        <v>137</v>
      </c>
      <c r="M23" s="51">
        <v>70</v>
      </c>
      <c r="N23" s="192"/>
      <c r="O23" s="192"/>
      <c r="P23" s="193"/>
      <c r="Q23" s="194"/>
      <c r="R23" s="86">
        <v>0</v>
      </c>
      <c r="S23" s="86">
        <v>0</v>
      </c>
      <c r="T23" s="86">
        <v>0</v>
      </c>
      <c r="U23" s="86">
        <v>0</v>
      </c>
      <c r="V23" s="86">
        <v>0</v>
      </c>
      <c r="W23" s="86">
        <v>0</v>
      </c>
      <c r="X23" s="31">
        <v>43613</v>
      </c>
      <c r="Y23" s="32"/>
      <c r="Z23" s="32"/>
      <c r="AA23" s="32"/>
      <c r="AB23" s="339"/>
      <c r="AC23" s="32"/>
      <c r="AD23" s="32"/>
      <c r="AE23" s="32"/>
    </row>
    <row r="24" spans="1:31" s="33" customFormat="1" ht="45" x14ac:dyDescent="0.25">
      <c r="A24" s="182"/>
      <c r="B24" s="185"/>
      <c r="C24" s="186"/>
      <c r="D24" s="30" t="s">
        <v>138</v>
      </c>
      <c r="E24" s="42" t="s">
        <v>62</v>
      </c>
      <c r="F24" s="195"/>
      <c r="G24" s="192"/>
      <c r="H24" s="192"/>
      <c r="I24" s="193"/>
      <c r="J24" s="194"/>
      <c r="K24" s="30" t="s">
        <v>139</v>
      </c>
      <c r="L24" s="35" t="s">
        <v>66</v>
      </c>
      <c r="M24" s="51">
        <v>85</v>
      </c>
      <c r="N24" s="192"/>
      <c r="O24" s="192"/>
      <c r="P24" s="193"/>
      <c r="Q24" s="194"/>
      <c r="R24" s="86">
        <v>0</v>
      </c>
      <c r="S24" s="86">
        <v>0</v>
      </c>
      <c r="T24" s="86">
        <v>0</v>
      </c>
      <c r="U24" s="86">
        <v>0</v>
      </c>
      <c r="V24" s="86">
        <v>0</v>
      </c>
      <c r="W24" s="86">
        <v>0</v>
      </c>
      <c r="X24" s="31">
        <v>43614</v>
      </c>
      <c r="Y24" s="32"/>
      <c r="Z24" s="32"/>
      <c r="AA24" s="32"/>
      <c r="AB24" s="339"/>
      <c r="AC24" s="32"/>
      <c r="AD24" s="32"/>
      <c r="AE24" s="32"/>
    </row>
    <row r="25" spans="1:31" s="33" customFormat="1" ht="45" x14ac:dyDescent="0.25">
      <c r="A25" s="182">
        <v>1</v>
      </c>
      <c r="B25" s="185" t="s">
        <v>140</v>
      </c>
      <c r="C25" s="183" t="s">
        <v>141</v>
      </c>
      <c r="D25" s="48" t="s">
        <v>142</v>
      </c>
      <c r="E25" s="38" t="s">
        <v>79</v>
      </c>
      <c r="F25" s="184" t="s">
        <v>63</v>
      </c>
      <c r="G25" s="179">
        <v>3</v>
      </c>
      <c r="H25" s="179">
        <v>10</v>
      </c>
      <c r="I25" s="180">
        <v>30</v>
      </c>
      <c r="J25" s="181" t="s">
        <v>80</v>
      </c>
      <c r="K25" s="27" t="s">
        <v>143</v>
      </c>
      <c r="L25" s="28" t="s">
        <v>66</v>
      </c>
      <c r="M25" s="29">
        <v>85</v>
      </c>
      <c r="N25" s="179">
        <v>1</v>
      </c>
      <c r="O25" s="179">
        <v>10</v>
      </c>
      <c r="P25" s="180">
        <v>10</v>
      </c>
      <c r="Q25" s="181" t="s">
        <v>67</v>
      </c>
      <c r="R25" s="28" t="s">
        <v>68</v>
      </c>
      <c r="S25" s="27" t="s">
        <v>144</v>
      </c>
      <c r="T25" s="27" t="s">
        <v>145</v>
      </c>
      <c r="U25" s="41">
        <v>43282</v>
      </c>
      <c r="V25" s="27" t="s">
        <v>146</v>
      </c>
      <c r="W25" s="30" t="s">
        <v>147</v>
      </c>
      <c r="X25" s="31">
        <v>43615</v>
      </c>
      <c r="Y25" s="32"/>
      <c r="Z25" s="32"/>
      <c r="AA25" s="32"/>
      <c r="AB25" s="339"/>
      <c r="AC25" s="32"/>
      <c r="AD25" s="32"/>
      <c r="AE25" s="32"/>
    </row>
    <row r="26" spans="1:31" s="33" customFormat="1" ht="78.75" x14ac:dyDescent="0.25">
      <c r="A26" s="182"/>
      <c r="B26" s="185"/>
      <c r="C26" s="183"/>
      <c r="D26" s="48" t="s">
        <v>148</v>
      </c>
      <c r="E26" s="42" t="s">
        <v>97</v>
      </c>
      <c r="F26" s="184"/>
      <c r="G26" s="179"/>
      <c r="H26" s="179"/>
      <c r="I26" s="180"/>
      <c r="J26" s="181"/>
      <c r="K26" s="27" t="s">
        <v>149</v>
      </c>
      <c r="L26" s="28" t="s">
        <v>66</v>
      </c>
      <c r="M26" s="29">
        <v>85</v>
      </c>
      <c r="N26" s="179"/>
      <c r="O26" s="179"/>
      <c r="P26" s="180"/>
      <c r="Q26" s="181"/>
      <c r="R26" s="28" t="s">
        <v>68</v>
      </c>
      <c r="S26" s="30" t="s">
        <v>150</v>
      </c>
      <c r="T26" s="27" t="s">
        <v>151</v>
      </c>
      <c r="U26" s="41">
        <v>43282</v>
      </c>
      <c r="V26" s="27" t="s">
        <v>70</v>
      </c>
      <c r="W26" s="30" t="s">
        <v>152</v>
      </c>
      <c r="X26" s="31">
        <v>43616</v>
      </c>
      <c r="Y26" s="32"/>
      <c r="Z26" s="32"/>
      <c r="AA26" s="32"/>
      <c r="AB26" s="339"/>
      <c r="AC26" s="32"/>
      <c r="AD26" s="32"/>
      <c r="AE26" s="32"/>
    </row>
    <row r="27" spans="1:31" s="33" customFormat="1" ht="33.75" x14ac:dyDescent="0.25">
      <c r="A27" s="182"/>
      <c r="B27" s="185"/>
      <c r="C27" s="183"/>
      <c r="D27" s="48" t="s">
        <v>153</v>
      </c>
      <c r="E27" s="42" t="s">
        <v>106</v>
      </c>
      <c r="F27" s="184"/>
      <c r="G27" s="179"/>
      <c r="H27" s="179"/>
      <c r="I27" s="180"/>
      <c r="J27" s="181"/>
      <c r="K27" s="92">
        <v>0</v>
      </c>
      <c r="L27" s="84">
        <v>0</v>
      </c>
      <c r="M27" s="29">
        <v>0</v>
      </c>
      <c r="N27" s="179"/>
      <c r="O27" s="179"/>
      <c r="P27" s="180"/>
      <c r="Q27" s="181"/>
      <c r="R27" s="86">
        <v>0</v>
      </c>
      <c r="S27" s="86">
        <v>0</v>
      </c>
      <c r="T27" s="86">
        <v>0</v>
      </c>
      <c r="U27" s="86">
        <v>0</v>
      </c>
      <c r="V27" s="86">
        <v>0</v>
      </c>
      <c r="W27" s="86">
        <v>0</v>
      </c>
      <c r="X27" s="31">
        <v>43617</v>
      </c>
      <c r="Y27" s="32"/>
      <c r="Z27" s="32"/>
      <c r="AA27" s="32"/>
      <c r="AB27" s="339"/>
      <c r="AC27" s="32"/>
      <c r="AD27" s="32"/>
      <c r="AE27" s="32"/>
    </row>
    <row r="28" spans="1:31" s="33" customFormat="1" ht="33.75" x14ac:dyDescent="0.25">
      <c r="A28" s="182">
        <v>2</v>
      </c>
      <c r="B28" s="185" t="s">
        <v>140</v>
      </c>
      <c r="C28" s="185" t="s">
        <v>154</v>
      </c>
      <c r="D28" s="27" t="s">
        <v>155</v>
      </c>
      <c r="E28" s="38" t="s">
        <v>106</v>
      </c>
      <c r="F28" s="184" t="s">
        <v>63</v>
      </c>
      <c r="G28" s="179">
        <v>3</v>
      </c>
      <c r="H28" s="179">
        <v>10</v>
      </c>
      <c r="I28" s="180">
        <v>30</v>
      </c>
      <c r="J28" s="181" t="s">
        <v>80</v>
      </c>
      <c r="K28" s="27" t="s">
        <v>156</v>
      </c>
      <c r="L28" s="28" t="s">
        <v>66</v>
      </c>
      <c r="M28" s="29">
        <v>85</v>
      </c>
      <c r="N28" s="179">
        <v>1</v>
      </c>
      <c r="O28" s="179">
        <v>10</v>
      </c>
      <c r="P28" s="180">
        <v>10</v>
      </c>
      <c r="Q28" s="181" t="s">
        <v>67</v>
      </c>
      <c r="R28" s="86">
        <v>0</v>
      </c>
      <c r="S28" s="86">
        <v>0</v>
      </c>
      <c r="T28" s="86">
        <v>0</v>
      </c>
      <c r="U28" s="86">
        <v>0</v>
      </c>
      <c r="V28" s="86">
        <v>0</v>
      </c>
      <c r="W28" s="86">
        <v>0</v>
      </c>
      <c r="X28" s="31">
        <v>43618</v>
      </c>
      <c r="Y28" s="32"/>
      <c r="Z28" s="32"/>
      <c r="AA28" s="32"/>
      <c r="AB28" s="339"/>
      <c r="AC28" s="32"/>
      <c r="AD28" s="32"/>
      <c r="AE28" s="32"/>
    </row>
    <row r="29" spans="1:31" s="33" customFormat="1" ht="45" x14ac:dyDescent="0.25">
      <c r="A29" s="182"/>
      <c r="B29" s="185"/>
      <c r="C29" s="185"/>
      <c r="D29" s="27" t="s">
        <v>161</v>
      </c>
      <c r="E29" s="42" t="s">
        <v>79</v>
      </c>
      <c r="F29" s="184"/>
      <c r="G29" s="179"/>
      <c r="H29" s="179"/>
      <c r="I29" s="180"/>
      <c r="J29" s="181"/>
      <c r="K29" s="30" t="s">
        <v>162</v>
      </c>
      <c r="L29" s="28" t="s">
        <v>66</v>
      </c>
      <c r="M29" s="29">
        <v>85</v>
      </c>
      <c r="N29" s="179"/>
      <c r="O29" s="179"/>
      <c r="P29" s="180"/>
      <c r="Q29" s="181"/>
      <c r="R29" s="86">
        <v>0</v>
      </c>
      <c r="S29" s="86">
        <v>0</v>
      </c>
      <c r="T29" s="86">
        <v>0</v>
      </c>
      <c r="U29" s="86">
        <v>0</v>
      </c>
      <c r="V29" s="86">
        <v>0</v>
      </c>
      <c r="W29" s="86">
        <v>0</v>
      </c>
      <c r="X29" s="31">
        <v>43619</v>
      </c>
      <c r="Y29" s="32"/>
      <c r="Z29" s="32"/>
      <c r="AA29" s="32"/>
      <c r="AB29" s="339"/>
      <c r="AC29" s="32"/>
      <c r="AD29" s="32"/>
      <c r="AE29" s="32"/>
    </row>
    <row r="30" spans="1:31" s="33" customFormat="1" ht="45" x14ac:dyDescent="0.25">
      <c r="A30" s="182"/>
      <c r="B30" s="185"/>
      <c r="C30" s="185"/>
      <c r="D30" s="27" t="s">
        <v>163</v>
      </c>
      <c r="E30" s="42" t="s">
        <v>97</v>
      </c>
      <c r="F30" s="184"/>
      <c r="G30" s="179"/>
      <c r="H30" s="179"/>
      <c r="I30" s="180"/>
      <c r="J30" s="181"/>
      <c r="K30" s="30" t="s">
        <v>164</v>
      </c>
      <c r="L30" s="28" t="s">
        <v>66</v>
      </c>
      <c r="M30" s="29">
        <v>70</v>
      </c>
      <c r="N30" s="179"/>
      <c r="O30" s="179"/>
      <c r="P30" s="180"/>
      <c r="Q30" s="181"/>
      <c r="R30" s="86">
        <v>0</v>
      </c>
      <c r="S30" s="86">
        <v>0</v>
      </c>
      <c r="T30" s="86">
        <v>0</v>
      </c>
      <c r="U30" s="86">
        <v>0</v>
      </c>
      <c r="V30" s="86">
        <v>0</v>
      </c>
      <c r="W30" s="86">
        <v>0</v>
      </c>
      <c r="X30" s="31">
        <v>43620</v>
      </c>
      <c r="Y30" s="32"/>
      <c r="Z30" s="32"/>
      <c r="AA30" s="32"/>
      <c r="AB30" s="339"/>
      <c r="AC30" s="32"/>
      <c r="AD30" s="32"/>
      <c r="AE30" s="32"/>
    </row>
    <row r="31" spans="1:31" s="33" customFormat="1" ht="33.75" x14ac:dyDescent="0.25">
      <c r="A31" s="182">
        <v>1</v>
      </c>
      <c r="B31" s="185" t="s">
        <v>165</v>
      </c>
      <c r="C31" s="183" t="s">
        <v>166</v>
      </c>
      <c r="D31" s="57" t="s">
        <v>167</v>
      </c>
      <c r="E31" s="38" t="s">
        <v>79</v>
      </c>
      <c r="F31" s="184" t="s">
        <v>63</v>
      </c>
      <c r="G31" s="179">
        <v>3</v>
      </c>
      <c r="H31" s="179">
        <v>20</v>
      </c>
      <c r="I31" s="180">
        <v>60</v>
      </c>
      <c r="J31" s="181" t="s">
        <v>98</v>
      </c>
      <c r="K31" s="30" t="s">
        <v>168</v>
      </c>
      <c r="L31" s="28" t="s">
        <v>66</v>
      </c>
      <c r="M31" s="29">
        <v>85</v>
      </c>
      <c r="N31" s="179">
        <v>1</v>
      </c>
      <c r="O31" s="179">
        <v>20</v>
      </c>
      <c r="P31" s="180">
        <v>20</v>
      </c>
      <c r="Q31" s="181" t="s">
        <v>64</v>
      </c>
      <c r="R31" s="28" t="s">
        <v>83</v>
      </c>
      <c r="S31" s="30" t="s">
        <v>169</v>
      </c>
      <c r="T31" s="27" t="s">
        <v>170</v>
      </c>
      <c r="U31" s="58">
        <v>43221</v>
      </c>
      <c r="V31" s="58">
        <v>43465</v>
      </c>
      <c r="W31" s="59" t="s">
        <v>171</v>
      </c>
      <c r="X31" s="31">
        <v>43621</v>
      </c>
      <c r="Y31" s="32"/>
      <c r="Z31" s="32"/>
      <c r="AA31" s="32"/>
      <c r="AB31" s="339"/>
      <c r="AC31" s="32"/>
      <c r="AD31" s="32"/>
      <c r="AE31" s="32"/>
    </row>
    <row r="32" spans="1:31" s="33" customFormat="1" ht="78.75" x14ac:dyDescent="0.25">
      <c r="A32" s="182"/>
      <c r="B32" s="185"/>
      <c r="C32" s="183"/>
      <c r="D32" s="57" t="s">
        <v>172</v>
      </c>
      <c r="E32" s="42" t="s">
        <v>106</v>
      </c>
      <c r="F32" s="184"/>
      <c r="G32" s="179"/>
      <c r="H32" s="179"/>
      <c r="I32" s="180"/>
      <c r="J32" s="181"/>
      <c r="K32" s="30" t="s">
        <v>173</v>
      </c>
      <c r="L32" s="28" t="s">
        <v>66</v>
      </c>
      <c r="M32" s="29">
        <v>85</v>
      </c>
      <c r="N32" s="179"/>
      <c r="O32" s="179"/>
      <c r="P32" s="180"/>
      <c r="Q32" s="181"/>
      <c r="R32" s="28" t="s">
        <v>83</v>
      </c>
      <c r="S32" s="30" t="s">
        <v>174</v>
      </c>
      <c r="T32" s="27" t="s">
        <v>175</v>
      </c>
      <c r="U32" s="58">
        <v>43126</v>
      </c>
      <c r="V32" s="58">
        <v>43465</v>
      </c>
      <c r="W32" s="59" t="s">
        <v>171</v>
      </c>
      <c r="X32" s="31">
        <v>43622</v>
      </c>
      <c r="Y32" s="32"/>
      <c r="Z32" s="32"/>
      <c r="AA32" s="32"/>
      <c r="AB32" s="339"/>
      <c r="AC32" s="32"/>
      <c r="AD32" s="32"/>
      <c r="AE32" s="32"/>
    </row>
    <row r="33" spans="1:31" s="33" customFormat="1" ht="33.75" x14ac:dyDescent="0.25">
      <c r="A33" s="182"/>
      <c r="B33" s="185"/>
      <c r="C33" s="183"/>
      <c r="D33" s="57" t="s">
        <v>176</v>
      </c>
      <c r="E33" s="163">
        <v>0</v>
      </c>
      <c r="F33" s="184"/>
      <c r="G33" s="179"/>
      <c r="H33" s="179"/>
      <c r="I33" s="180"/>
      <c r="J33" s="181"/>
      <c r="K33" s="92">
        <v>0</v>
      </c>
      <c r="L33" s="84">
        <v>0</v>
      </c>
      <c r="M33" s="29">
        <v>0</v>
      </c>
      <c r="N33" s="179"/>
      <c r="O33" s="179"/>
      <c r="P33" s="180"/>
      <c r="Q33" s="181"/>
      <c r="R33" s="86">
        <v>0</v>
      </c>
      <c r="S33" s="86">
        <v>0</v>
      </c>
      <c r="T33" s="86">
        <v>0</v>
      </c>
      <c r="U33" s="86">
        <v>0</v>
      </c>
      <c r="V33" s="86">
        <v>0</v>
      </c>
      <c r="W33" s="86">
        <v>0</v>
      </c>
      <c r="X33" s="31">
        <v>43623</v>
      </c>
      <c r="Y33" s="32"/>
      <c r="Z33" s="32"/>
      <c r="AA33" s="32"/>
      <c r="AB33" s="339"/>
      <c r="AC33" s="32"/>
      <c r="AD33" s="32"/>
      <c r="AE33" s="32"/>
    </row>
    <row r="34" spans="1:31" s="33" customFormat="1" ht="22.5" x14ac:dyDescent="0.25">
      <c r="A34" s="182"/>
      <c r="B34" s="185"/>
      <c r="C34" s="183"/>
      <c r="D34" s="57" t="s">
        <v>177</v>
      </c>
      <c r="E34" s="163">
        <v>0</v>
      </c>
      <c r="F34" s="184"/>
      <c r="G34" s="179"/>
      <c r="H34" s="179"/>
      <c r="I34" s="180"/>
      <c r="J34" s="181"/>
      <c r="K34" s="92">
        <v>0</v>
      </c>
      <c r="L34" s="84">
        <v>0</v>
      </c>
      <c r="M34" s="29">
        <v>0</v>
      </c>
      <c r="N34" s="179"/>
      <c r="O34" s="179"/>
      <c r="P34" s="180"/>
      <c r="Q34" s="181"/>
      <c r="R34" s="86">
        <v>0</v>
      </c>
      <c r="S34" s="86">
        <v>0</v>
      </c>
      <c r="T34" s="86">
        <v>0</v>
      </c>
      <c r="U34" s="86">
        <v>0</v>
      </c>
      <c r="V34" s="86">
        <v>0</v>
      </c>
      <c r="W34" s="86">
        <v>0</v>
      </c>
      <c r="X34" s="31">
        <v>43624</v>
      </c>
      <c r="Y34" s="32"/>
      <c r="Z34" s="32"/>
      <c r="AA34" s="32"/>
      <c r="AB34" s="339"/>
      <c r="AC34" s="32"/>
      <c r="AD34" s="32"/>
      <c r="AE34" s="32"/>
    </row>
    <row r="35" spans="1:31" s="33" customFormat="1" ht="56.25" x14ac:dyDescent="0.25">
      <c r="A35" s="182">
        <v>1</v>
      </c>
      <c r="B35" s="185" t="s">
        <v>22</v>
      </c>
      <c r="C35" s="183" t="s">
        <v>178</v>
      </c>
      <c r="D35" s="48" t="s">
        <v>179</v>
      </c>
      <c r="E35" s="42" t="s">
        <v>79</v>
      </c>
      <c r="F35" s="184" t="s">
        <v>63</v>
      </c>
      <c r="G35" s="179">
        <v>2</v>
      </c>
      <c r="H35" s="179">
        <v>10</v>
      </c>
      <c r="I35" s="180">
        <v>20</v>
      </c>
      <c r="J35" s="181" t="s">
        <v>64</v>
      </c>
      <c r="K35" s="28" t="s">
        <v>180</v>
      </c>
      <c r="L35" s="28" t="s">
        <v>66</v>
      </c>
      <c r="M35" s="29">
        <v>85</v>
      </c>
      <c r="N35" s="179">
        <v>1</v>
      </c>
      <c r="O35" s="179">
        <v>10</v>
      </c>
      <c r="P35" s="180">
        <v>10</v>
      </c>
      <c r="Q35" s="181" t="s">
        <v>67</v>
      </c>
      <c r="R35" s="28" t="s">
        <v>83</v>
      </c>
      <c r="S35" s="27" t="s">
        <v>181</v>
      </c>
      <c r="T35" s="27" t="s">
        <v>182</v>
      </c>
      <c r="U35" s="31">
        <v>43221</v>
      </c>
      <c r="V35" s="27" t="s">
        <v>146</v>
      </c>
      <c r="W35" s="27" t="s">
        <v>183</v>
      </c>
      <c r="X35" s="31">
        <v>43625</v>
      </c>
      <c r="Y35" s="32"/>
      <c r="Z35" s="32"/>
      <c r="AA35" s="32"/>
      <c r="AB35" s="339"/>
      <c r="AC35" s="32"/>
      <c r="AD35" s="32"/>
      <c r="AE35" s="32"/>
    </row>
    <row r="36" spans="1:31" s="33" customFormat="1" ht="45" x14ac:dyDescent="0.25">
      <c r="A36" s="182"/>
      <c r="B36" s="185"/>
      <c r="C36" s="183"/>
      <c r="D36" s="48" t="s">
        <v>184</v>
      </c>
      <c r="E36" s="42" t="s">
        <v>106</v>
      </c>
      <c r="F36" s="184"/>
      <c r="G36" s="179"/>
      <c r="H36" s="179"/>
      <c r="I36" s="180"/>
      <c r="J36" s="181"/>
      <c r="K36" s="28" t="s">
        <v>185</v>
      </c>
      <c r="L36" s="28" t="s">
        <v>66</v>
      </c>
      <c r="M36" s="29">
        <v>70</v>
      </c>
      <c r="N36" s="179"/>
      <c r="O36" s="179"/>
      <c r="P36" s="180"/>
      <c r="Q36" s="181"/>
      <c r="R36" s="86">
        <v>0</v>
      </c>
      <c r="S36" s="86">
        <v>0</v>
      </c>
      <c r="T36" s="86">
        <v>0</v>
      </c>
      <c r="U36" s="86">
        <v>0</v>
      </c>
      <c r="V36" s="86">
        <v>0</v>
      </c>
      <c r="W36" s="86">
        <v>0</v>
      </c>
      <c r="X36" s="31">
        <v>43626</v>
      </c>
      <c r="Y36" s="32"/>
      <c r="Z36" s="32"/>
      <c r="AA36" s="32"/>
      <c r="AB36" s="339"/>
      <c r="AC36" s="32"/>
      <c r="AD36" s="32"/>
      <c r="AE36" s="32"/>
    </row>
    <row r="37" spans="1:31" s="33" customFormat="1" ht="45" x14ac:dyDescent="0.25">
      <c r="A37" s="182"/>
      <c r="B37" s="185"/>
      <c r="C37" s="183"/>
      <c r="D37" s="48" t="s">
        <v>186</v>
      </c>
      <c r="E37" s="163">
        <v>0</v>
      </c>
      <c r="F37" s="184"/>
      <c r="G37" s="179"/>
      <c r="H37" s="179"/>
      <c r="I37" s="180"/>
      <c r="J37" s="181"/>
      <c r="K37" s="92">
        <v>0</v>
      </c>
      <c r="L37" s="84">
        <v>0</v>
      </c>
      <c r="M37" s="29">
        <v>0</v>
      </c>
      <c r="N37" s="179"/>
      <c r="O37" s="179"/>
      <c r="P37" s="180"/>
      <c r="Q37" s="181"/>
      <c r="R37" s="86">
        <v>0</v>
      </c>
      <c r="S37" s="86">
        <v>0</v>
      </c>
      <c r="T37" s="86">
        <v>0</v>
      </c>
      <c r="U37" s="86">
        <v>0</v>
      </c>
      <c r="V37" s="86">
        <v>0</v>
      </c>
      <c r="W37" s="86">
        <v>0</v>
      </c>
      <c r="X37" s="31">
        <v>43627</v>
      </c>
      <c r="Y37" s="32"/>
      <c r="Z37" s="32"/>
      <c r="AA37" s="32"/>
      <c r="AB37" s="339"/>
      <c r="AC37" s="32"/>
      <c r="AD37" s="32"/>
      <c r="AE37" s="32"/>
    </row>
    <row r="38" spans="1:31" s="33" customFormat="1" ht="78.75" x14ac:dyDescent="0.25">
      <c r="A38" s="182">
        <v>2</v>
      </c>
      <c r="B38" s="185" t="s">
        <v>22</v>
      </c>
      <c r="C38" s="185" t="s">
        <v>187</v>
      </c>
      <c r="D38" s="28" t="s">
        <v>188</v>
      </c>
      <c r="E38" s="42" t="s">
        <v>79</v>
      </c>
      <c r="F38" s="184" t="s">
        <v>63</v>
      </c>
      <c r="G38" s="179">
        <v>2</v>
      </c>
      <c r="H38" s="179">
        <v>10</v>
      </c>
      <c r="I38" s="180">
        <v>20</v>
      </c>
      <c r="J38" s="181" t="s">
        <v>64</v>
      </c>
      <c r="K38" s="27" t="s">
        <v>189</v>
      </c>
      <c r="L38" s="28" t="s">
        <v>66</v>
      </c>
      <c r="M38" s="29">
        <v>85</v>
      </c>
      <c r="N38" s="179">
        <v>1</v>
      </c>
      <c r="O38" s="179">
        <v>10</v>
      </c>
      <c r="P38" s="180">
        <v>10</v>
      </c>
      <c r="Q38" s="181" t="s">
        <v>67</v>
      </c>
      <c r="R38" s="28" t="s">
        <v>83</v>
      </c>
      <c r="S38" s="27" t="s">
        <v>190</v>
      </c>
      <c r="T38" s="27" t="s">
        <v>191</v>
      </c>
      <c r="U38" s="31">
        <v>43221</v>
      </c>
      <c r="V38" s="27" t="s">
        <v>86</v>
      </c>
      <c r="W38" s="27" t="s">
        <v>192</v>
      </c>
      <c r="X38" s="31">
        <v>43628</v>
      </c>
      <c r="Y38" s="32"/>
      <c r="Z38" s="32"/>
      <c r="AA38" s="32"/>
      <c r="AB38" s="339"/>
      <c r="AC38" s="32"/>
      <c r="AD38" s="32"/>
      <c r="AE38" s="32"/>
    </row>
    <row r="39" spans="1:31" s="33" customFormat="1" ht="78.75" x14ac:dyDescent="0.25">
      <c r="A39" s="182"/>
      <c r="B39" s="185"/>
      <c r="C39" s="185"/>
      <c r="D39" s="28" t="s">
        <v>193</v>
      </c>
      <c r="E39" s="42" t="s">
        <v>106</v>
      </c>
      <c r="F39" s="184"/>
      <c r="G39" s="179"/>
      <c r="H39" s="179"/>
      <c r="I39" s="180"/>
      <c r="J39" s="181"/>
      <c r="K39" s="92">
        <v>0</v>
      </c>
      <c r="L39" s="84">
        <v>0</v>
      </c>
      <c r="M39" s="29">
        <v>0</v>
      </c>
      <c r="N39" s="179"/>
      <c r="O39" s="179"/>
      <c r="P39" s="180"/>
      <c r="Q39" s="181"/>
      <c r="R39" s="86">
        <v>0</v>
      </c>
      <c r="S39" s="86">
        <v>0</v>
      </c>
      <c r="T39" s="86">
        <v>0</v>
      </c>
      <c r="U39" s="86">
        <v>0</v>
      </c>
      <c r="V39" s="86">
        <v>0</v>
      </c>
      <c r="W39" s="86">
        <v>0</v>
      </c>
      <c r="X39" s="31">
        <v>43629</v>
      </c>
      <c r="Y39" s="32"/>
      <c r="Z39" s="32"/>
      <c r="AA39" s="32"/>
      <c r="AB39" s="339"/>
      <c r="AC39" s="32"/>
      <c r="AD39" s="32"/>
      <c r="AE39" s="32"/>
    </row>
    <row r="40" spans="1:31" s="33" customFormat="1" ht="56.25" x14ac:dyDescent="0.25">
      <c r="A40" s="182">
        <v>3</v>
      </c>
      <c r="B40" s="185" t="s">
        <v>22</v>
      </c>
      <c r="C40" s="185" t="s">
        <v>194</v>
      </c>
      <c r="D40" s="50" t="s">
        <v>195</v>
      </c>
      <c r="E40" s="38" t="s">
        <v>79</v>
      </c>
      <c r="F40" s="184" t="s">
        <v>63</v>
      </c>
      <c r="G40" s="179">
        <v>3</v>
      </c>
      <c r="H40" s="179">
        <v>10</v>
      </c>
      <c r="I40" s="180">
        <v>30</v>
      </c>
      <c r="J40" s="181" t="s">
        <v>80</v>
      </c>
      <c r="K40" s="27" t="s">
        <v>196</v>
      </c>
      <c r="L40" s="28" t="s">
        <v>66</v>
      </c>
      <c r="M40" s="29">
        <v>85</v>
      </c>
      <c r="N40" s="179">
        <v>1</v>
      </c>
      <c r="O40" s="179">
        <v>10</v>
      </c>
      <c r="P40" s="180">
        <v>10</v>
      </c>
      <c r="Q40" s="181" t="s">
        <v>67</v>
      </c>
      <c r="R40" s="86">
        <v>0</v>
      </c>
      <c r="S40" s="86">
        <v>0</v>
      </c>
      <c r="T40" s="86">
        <v>0</v>
      </c>
      <c r="U40" s="86">
        <v>0</v>
      </c>
      <c r="V40" s="86">
        <v>0</v>
      </c>
      <c r="W40" s="86">
        <v>0</v>
      </c>
      <c r="X40" s="31">
        <v>43630</v>
      </c>
      <c r="Y40" s="32"/>
      <c r="Z40" s="32"/>
      <c r="AA40" s="32"/>
      <c r="AB40" s="339"/>
      <c r="AC40" s="32"/>
      <c r="AD40" s="32"/>
      <c r="AE40" s="32"/>
    </row>
    <row r="41" spans="1:31" s="33" customFormat="1" ht="56.25" x14ac:dyDescent="0.25">
      <c r="A41" s="182"/>
      <c r="B41" s="185"/>
      <c r="C41" s="185"/>
      <c r="D41" s="50" t="s">
        <v>200</v>
      </c>
      <c r="E41" s="42" t="s">
        <v>106</v>
      </c>
      <c r="F41" s="184"/>
      <c r="G41" s="179"/>
      <c r="H41" s="179"/>
      <c r="I41" s="180"/>
      <c r="J41" s="181"/>
      <c r="K41" s="27" t="s">
        <v>201</v>
      </c>
      <c r="L41" s="28" t="s">
        <v>66</v>
      </c>
      <c r="M41" s="29">
        <v>85</v>
      </c>
      <c r="N41" s="179"/>
      <c r="O41" s="179"/>
      <c r="P41" s="180"/>
      <c r="Q41" s="181"/>
      <c r="R41" s="86">
        <v>0</v>
      </c>
      <c r="S41" s="86">
        <v>0</v>
      </c>
      <c r="T41" s="86">
        <v>0</v>
      </c>
      <c r="U41" s="86">
        <v>0</v>
      </c>
      <c r="V41" s="86">
        <v>0</v>
      </c>
      <c r="W41" s="86">
        <v>0</v>
      </c>
      <c r="X41" s="31">
        <v>43631</v>
      </c>
      <c r="Y41" s="32"/>
      <c r="Z41" s="32"/>
      <c r="AA41" s="32"/>
      <c r="AB41" s="339"/>
      <c r="AC41" s="32"/>
      <c r="AD41" s="32"/>
      <c r="AE41" s="32"/>
    </row>
    <row r="42" spans="1:31" s="33" customFormat="1" ht="45" x14ac:dyDescent="0.25">
      <c r="A42" s="182"/>
      <c r="B42" s="185"/>
      <c r="C42" s="185"/>
      <c r="D42" s="27" t="s">
        <v>202</v>
      </c>
      <c r="E42" s="42" t="s">
        <v>97</v>
      </c>
      <c r="F42" s="184"/>
      <c r="G42" s="179"/>
      <c r="H42" s="179"/>
      <c r="I42" s="180"/>
      <c r="J42" s="181"/>
      <c r="K42" s="92">
        <v>0</v>
      </c>
      <c r="L42" s="84">
        <v>0</v>
      </c>
      <c r="M42" s="29">
        <v>0</v>
      </c>
      <c r="N42" s="179"/>
      <c r="O42" s="179"/>
      <c r="P42" s="180"/>
      <c r="Q42" s="181"/>
      <c r="R42" s="86">
        <v>0</v>
      </c>
      <c r="S42" s="86">
        <v>0</v>
      </c>
      <c r="T42" s="86">
        <v>0</v>
      </c>
      <c r="U42" s="86">
        <v>0</v>
      </c>
      <c r="V42" s="86">
        <v>0</v>
      </c>
      <c r="W42" s="86">
        <v>0</v>
      </c>
      <c r="X42" s="31">
        <v>43632</v>
      </c>
      <c r="Y42" s="32"/>
      <c r="Z42" s="32"/>
      <c r="AA42" s="32"/>
      <c r="AB42" s="339"/>
      <c r="AC42" s="32"/>
      <c r="AD42" s="32"/>
      <c r="AE42" s="32"/>
    </row>
    <row r="43" spans="1:31" s="33" customFormat="1" ht="56.25" x14ac:dyDescent="0.25">
      <c r="A43" s="182"/>
      <c r="B43" s="185"/>
      <c r="C43" s="185"/>
      <c r="D43" s="27" t="s">
        <v>203</v>
      </c>
      <c r="E43" s="163">
        <v>0</v>
      </c>
      <c r="F43" s="184"/>
      <c r="G43" s="179"/>
      <c r="H43" s="179"/>
      <c r="I43" s="180"/>
      <c r="J43" s="181"/>
      <c r="K43" s="92">
        <v>0</v>
      </c>
      <c r="L43" s="84">
        <v>0</v>
      </c>
      <c r="M43" s="29">
        <v>0</v>
      </c>
      <c r="N43" s="179"/>
      <c r="O43" s="179"/>
      <c r="P43" s="180"/>
      <c r="Q43" s="181"/>
      <c r="R43" s="86">
        <v>0</v>
      </c>
      <c r="S43" s="86">
        <v>0</v>
      </c>
      <c r="T43" s="86">
        <v>0</v>
      </c>
      <c r="U43" s="86">
        <v>0</v>
      </c>
      <c r="V43" s="86">
        <v>0</v>
      </c>
      <c r="W43" s="86">
        <v>0</v>
      </c>
      <c r="X43" s="31">
        <v>43633</v>
      </c>
      <c r="Y43" s="32"/>
      <c r="Z43" s="32"/>
      <c r="AA43" s="32"/>
      <c r="AB43" s="339"/>
      <c r="AC43" s="32"/>
      <c r="AD43" s="32"/>
      <c r="AE43" s="32"/>
    </row>
    <row r="44" spans="1:31" s="33" customFormat="1" ht="45" x14ac:dyDescent="0.25">
      <c r="A44" s="182">
        <v>1</v>
      </c>
      <c r="B44" s="185" t="s">
        <v>204</v>
      </c>
      <c r="C44" s="183" t="s">
        <v>205</v>
      </c>
      <c r="D44" s="47" t="s">
        <v>206</v>
      </c>
      <c r="E44" s="42" t="s">
        <v>79</v>
      </c>
      <c r="F44" s="184" t="s">
        <v>63</v>
      </c>
      <c r="G44" s="179">
        <v>1</v>
      </c>
      <c r="H44" s="179">
        <v>10</v>
      </c>
      <c r="I44" s="180">
        <v>10</v>
      </c>
      <c r="J44" s="181" t="s">
        <v>67</v>
      </c>
      <c r="K44" s="35" t="s">
        <v>207</v>
      </c>
      <c r="L44" s="28" t="s">
        <v>66</v>
      </c>
      <c r="M44" s="29">
        <v>85</v>
      </c>
      <c r="N44" s="179">
        <v>1</v>
      </c>
      <c r="O44" s="179">
        <v>10</v>
      </c>
      <c r="P44" s="180">
        <v>10</v>
      </c>
      <c r="Q44" s="181" t="s">
        <v>67</v>
      </c>
      <c r="R44" s="86">
        <v>0</v>
      </c>
      <c r="S44" s="86">
        <v>0</v>
      </c>
      <c r="T44" s="86">
        <v>0</v>
      </c>
      <c r="U44" s="86">
        <v>0</v>
      </c>
      <c r="V44" s="86">
        <v>0</v>
      </c>
      <c r="W44" s="86">
        <v>0</v>
      </c>
      <c r="X44" s="31">
        <v>43634</v>
      </c>
      <c r="Y44" s="32"/>
      <c r="Z44" s="32"/>
      <c r="AA44" s="32"/>
      <c r="AB44" s="339"/>
      <c r="AC44" s="32"/>
      <c r="AD44" s="32"/>
      <c r="AE44" s="32"/>
    </row>
    <row r="45" spans="1:31" s="33" customFormat="1" ht="33.75" x14ac:dyDescent="0.25">
      <c r="A45" s="182"/>
      <c r="B45" s="185"/>
      <c r="C45" s="183"/>
      <c r="D45" s="47" t="s">
        <v>212</v>
      </c>
      <c r="E45" s="42" t="s">
        <v>97</v>
      </c>
      <c r="F45" s="184"/>
      <c r="G45" s="179"/>
      <c r="H45" s="179"/>
      <c r="I45" s="180"/>
      <c r="J45" s="181"/>
      <c r="K45" s="35" t="s">
        <v>213</v>
      </c>
      <c r="L45" s="28" t="s">
        <v>66</v>
      </c>
      <c r="M45" s="29">
        <v>85</v>
      </c>
      <c r="N45" s="179"/>
      <c r="O45" s="179"/>
      <c r="P45" s="180"/>
      <c r="Q45" s="181"/>
      <c r="R45" s="86">
        <v>0</v>
      </c>
      <c r="S45" s="86">
        <v>0</v>
      </c>
      <c r="T45" s="86">
        <v>0</v>
      </c>
      <c r="U45" s="86">
        <v>0</v>
      </c>
      <c r="V45" s="86">
        <v>0</v>
      </c>
      <c r="W45" s="86">
        <v>0</v>
      </c>
      <c r="X45" s="31">
        <v>43635</v>
      </c>
      <c r="Y45" s="32"/>
      <c r="Z45" s="32"/>
      <c r="AA45" s="32"/>
      <c r="AB45" s="339"/>
      <c r="AC45" s="32"/>
      <c r="AD45" s="32"/>
      <c r="AE45" s="32"/>
    </row>
    <row r="46" spans="1:31" s="33" customFormat="1" ht="22.5" x14ac:dyDescent="0.25">
      <c r="A46" s="182"/>
      <c r="B46" s="185"/>
      <c r="C46" s="183"/>
      <c r="D46" s="47" t="s">
        <v>214</v>
      </c>
      <c r="E46" s="163">
        <v>0</v>
      </c>
      <c r="F46" s="184"/>
      <c r="G46" s="179"/>
      <c r="H46" s="179"/>
      <c r="I46" s="180"/>
      <c r="J46" s="181"/>
      <c r="K46" s="92">
        <v>0</v>
      </c>
      <c r="L46" s="84">
        <v>0</v>
      </c>
      <c r="M46" s="29">
        <v>0</v>
      </c>
      <c r="N46" s="179"/>
      <c r="O46" s="179"/>
      <c r="P46" s="180"/>
      <c r="Q46" s="181"/>
      <c r="R46" s="86">
        <v>0</v>
      </c>
      <c r="S46" s="86">
        <v>0</v>
      </c>
      <c r="T46" s="86">
        <v>0</v>
      </c>
      <c r="U46" s="86">
        <v>0</v>
      </c>
      <c r="V46" s="86">
        <v>0</v>
      </c>
      <c r="W46" s="86">
        <v>0</v>
      </c>
      <c r="X46" s="31">
        <v>43636</v>
      </c>
      <c r="Y46" s="32"/>
      <c r="Z46" s="32"/>
      <c r="AA46" s="32"/>
      <c r="AB46" s="339"/>
      <c r="AC46" s="32"/>
      <c r="AD46" s="32"/>
      <c r="AE46" s="32"/>
    </row>
    <row r="47" spans="1:31" s="33" customFormat="1" ht="33.75" x14ac:dyDescent="0.25">
      <c r="A47" s="182">
        <v>1</v>
      </c>
      <c r="B47" s="185" t="s">
        <v>215</v>
      </c>
      <c r="C47" s="183" t="s">
        <v>216</v>
      </c>
      <c r="D47" s="48" t="s">
        <v>217</v>
      </c>
      <c r="E47" s="42" t="s">
        <v>97</v>
      </c>
      <c r="F47" s="184" t="s">
        <v>63</v>
      </c>
      <c r="G47" s="179">
        <v>3</v>
      </c>
      <c r="H47" s="179">
        <v>10</v>
      </c>
      <c r="I47" s="180">
        <v>30</v>
      </c>
      <c r="J47" s="181" t="s">
        <v>80</v>
      </c>
      <c r="K47" s="60" t="s">
        <v>218</v>
      </c>
      <c r="L47" s="28" t="s">
        <v>66</v>
      </c>
      <c r="M47" s="29">
        <v>85</v>
      </c>
      <c r="N47" s="179">
        <v>1</v>
      </c>
      <c r="O47" s="179">
        <v>10</v>
      </c>
      <c r="P47" s="180">
        <v>10</v>
      </c>
      <c r="Q47" s="181" t="s">
        <v>67</v>
      </c>
      <c r="R47" s="86">
        <v>0</v>
      </c>
      <c r="S47" s="86">
        <v>0</v>
      </c>
      <c r="T47" s="86">
        <v>0</v>
      </c>
      <c r="U47" s="86">
        <v>0</v>
      </c>
      <c r="V47" s="86">
        <v>0</v>
      </c>
      <c r="W47" s="86">
        <v>0</v>
      </c>
      <c r="X47" s="31">
        <v>43637</v>
      </c>
      <c r="Y47" s="32"/>
      <c r="Z47" s="32"/>
      <c r="AA47" s="32"/>
      <c r="AB47" s="339"/>
      <c r="AC47" s="32"/>
      <c r="AD47" s="32"/>
      <c r="AE47" s="32"/>
    </row>
    <row r="48" spans="1:31" s="33" customFormat="1" ht="22.5" x14ac:dyDescent="0.25">
      <c r="A48" s="182"/>
      <c r="B48" s="185"/>
      <c r="C48" s="183"/>
      <c r="D48" s="48" t="s">
        <v>222</v>
      </c>
      <c r="E48" s="42" t="s">
        <v>79</v>
      </c>
      <c r="F48" s="184"/>
      <c r="G48" s="179"/>
      <c r="H48" s="179"/>
      <c r="I48" s="180"/>
      <c r="J48" s="181"/>
      <c r="K48" s="60" t="s">
        <v>223</v>
      </c>
      <c r="L48" s="28" t="s">
        <v>66</v>
      </c>
      <c r="M48" s="29">
        <v>70</v>
      </c>
      <c r="N48" s="179"/>
      <c r="O48" s="179"/>
      <c r="P48" s="180"/>
      <c r="Q48" s="181"/>
      <c r="R48" s="86">
        <v>0</v>
      </c>
      <c r="S48" s="86">
        <v>0</v>
      </c>
      <c r="T48" s="86">
        <v>0</v>
      </c>
      <c r="U48" s="86">
        <v>0</v>
      </c>
      <c r="V48" s="86">
        <v>0</v>
      </c>
      <c r="W48" s="86">
        <v>0</v>
      </c>
      <c r="X48" s="31">
        <v>43638</v>
      </c>
      <c r="Y48" s="32"/>
      <c r="Z48" s="32"/>
      <c r="AA48" s="32"/>
      <c r="AB48" s="339"/>
      <c r="AC48" s="32"/>
      <c r="AD48" s="32"/>
      <c r="AE48" s="32"/>
    </row>
    <row r="49" spans="1:31" s="33" customFormat="1" ht="33.75" x14ac:dyDescent="0.25">
      <c r="A49" s="182"/>
      <c r="B49" s="185"/>
      <c r="C49" s="183"/>
      <c r="D49" s="48" t="s">
        <v>224</v>
      </c>
      <c r="E49" s="163">
        <v>0</v>
      </c>
      <c r="F49" s="184"/>
      <c r="G49" s="179"/>
      <c r="H49" s="179"/>
      <c r="I49" s="180"/>
      <c r="J49" s="181"/>
      <c r="K49" s="92">
        <v>0</v>
      </c>
      <c r="L49" s="84">
        <v>0</v>
      </c>
      <c r="M49" s="29">
        <v>0</v>
      </c>
      <c r="N49" s="179"/>
      <c r="O49" s="179"/>
      <c r="P49" s="180"/>
      <c r="Q49" s="181"/>
      <c r="R49" s="86">
        <v>0</v>
      </c>
      <c r="S49" s="86">
        <v>0</v>
      </c>
      <c r="T49" s="86">
        <v>0</v>
      </c>
      <c r="U49" s="86">
        <v>0</v>
      </c>
      <c r="V49" s="86">
        <v>0</v>
      </c>
      <c r="W49" s="86">
        <v>0</v>
      </c>
      <c r="X49" s="31">
        <v>43639</v>
      </c>
      <c r="Y49" s="32"/>
      <c r="Z49" s="32"/>
      <c r="AA49" s="32"/>
      <c r="AB49" s="339"/>
      <c r="AC49" s="32"/>
      <c r="AD49" s="32"/>
      <c r="AE49" s="32"/>
    </row>
    <row r="50" spans="1:31" s="33" customFormat="1" ht="22.5" x14ac:dyDescent="0.25">
      <c r="A50" s="182">
        <v>2</v>
      </c>
      <c r="B50" s="185" t="s">
        <v>215</v>
      </c>
      <c r="C50" s="185" t="s">
        <v>225</v>
      </c>
      <c r="D50" s="27" t="s">
        <v>226</v>
      </c>
      <c r="E50" s="42" t="s">
        <v>79</v>
      </c>
      <c r="F50" s="184" t="s">
        <v>63</v>
      </c>
      <c r="G50" s="179">
        <v>2</v>
      </c>
      <c r="H50" s="179">
        <v>10</v>
      </c>
      <c r="I50" s="180">
        <v>20</v>
      </c>
      <c r="J50" s="181" t="s">
        <v>64</v>
      </c>
      <c r="K50" s="61" t="s">
        <v>227</v>
      </c>
      <c r="L50" s="28" t="s">
        <v>66</v>
      </c>
      <c r="M50" s="29">
        <v>85</v>
      </c>
      <c r="N50" s="179">
        <v>1</v>
      </c>
      <c r="O50" s="179">
        <v>10</v>
      </c>
      <c r="P50" s="180">
        <v>10</v>
      </c>
      <c r="Q50" s="181" t="s">
        <v>67</v>
      </c>
      <c r="R50" s="86">
        <v>0</v>
      </c>
      <c r="S50" s="86">
        <v>0</v>
      </c>
      <c r="T50" s="86">
        <v>0</v>
      </c>
      <c r="U50" s="86">
        <v>0</v>
      </c>
      <c r="V50" s="86">
        <v>0</v>
      </c>
      <c r="W50" s="86">
        <v>0</v>
      </c>
      <c r="X50" s="31">
        <v>43640</v>
      </c>
      <c r="Y50" s="32"/>
      <c r="Z50" s="32"/>
      <c r="AA50" s="32"/>
      <c r="AB50" s="339"/>
      <c r="AC50" s="32"/>
      <c r="AD50" s="32"/>
      <c r="AE50" s="32"/>
    </row>
    <row r="51" spans="1:31" s="33" customFormat="1" ht="33.75" x14ac:dyDescent="0.25">
      <c r="A51" s="182"/>
      <c r="B51" s="185"/>
      <c r="C51" s="185"/>
      <c r="D51" s="27" t="s">
        <v>228</v>
      </c>
      <c r="E51" s="42" t="s">
        <v>97</v>
      </c>
      <c r="F51" s="184"/>
      <c r="G51" s="179"/>
      <c r="H51" s="179"/>
      <c r="I51" s="180"/>
      <c r="J51" s="181"/>
      <c r="K51" s="61" t="s">
        <v>229</v>
      </c>
      <c r="L51" s="28" t="s">
        <v>66</v>
      </c>
      <c r="M51" s="29">
        <v>70</v>
      </c>
      <c r="N51" s="179"/>
      <c r="O51" s="179"/>
      <c r="P51" s="180"/>
      <c r="Q51" s="181"/>
      <c r="R51" s="86">
        <v>0</v>
      </c>
      <c r="S51" s="86">
        <v>0</v>
      </c>
      <c r="T51" s="86">
        <v>0</v>
      </c>
      <c r="U51" s="86">
        <v>0</v>
      </c>
      <c r="V51" s="86">
        <v>0</v>
      </c>
      <c r="W51" s="86">
        <v>0</v>
      </c>
      <c r="X51" s="31">
        <v>43641</v>
      </c>
      <c r="Y51" s="32"/>
      <c r="Z51" s="32"/>
      <c r="AA51" s="32"/>
      <c r="AB51" s="339"/>
      <c r="AC51" s="32"/>
      <c r="AD51" s="32"/>
      <c r="AE51" s="32"/>
    </row>
    <row r="52" spans="1:31" s="33" customFormat="1" ht="90" x14ac:dyDescent="0.25">
      <c r="A52" s="182">
        <v>1</v>
      </c>
      <c r="B52" s="185" t="s">
        <v>230</v>
      </c>
      <c r="C52" s="183" t="s">
        <v>231</v>
      </c>
      <c r="D52" s="48" t="s">
        <v>232</v>
      </c>
      <c r="E52" s="38" t="s">
        <v>79</v>
      </c>
      <c r="F52" s="184" t="s">
        <v>63</v>
      </c>
      <c r="G52" s="191">
        <v>2</v>
      </c>
      <c r="H52" s="191">
        <v>20</v>
      </c>
      <c r="I52" s="180">
        <v>40</v>
      </c>
      <c r="J52" s="181" t="s">
        <v>80</v>
      </c>
      <c r="K52" s="30" t="s">
        <v>233</v>
      </c>
      <c r="L52" s="28" t="s">
        <v>66</v>
      </c>
      <c r="M52" s="29">
        <v>85</v>
      </c>
      <c r="N52" s="191">
        <v>1</v>
      </c>
      <c r="O52" s="191">
        <v>5</v>
      </c>
      <c r="P52" s="180">
        <v>5</v>
      </c>
      <c r="Q52" s="181" t="s">
        <v>67</v>
      </c>
      <c r="R52" s="86">
        <v>0</v>
      </c>
      <c r="S52" s="86">
        <v>0</v>
      </c>
      <c r="T52" s="86">
        <v>0</v>
      </c>
      <c r="U52" s="86">
        <v>0</v>
      </c>
      <c r="V52" s="86">
        <v>0</v>
      </c>
      <c r="W52" s="86">
        <v>0</v>
      </c>
      <c r="X52" s="31">
        <v>43642</v>
      </c>
      <c r="Y52" s="32"/>
      <c r="Z52" s="32"/>
      <c r="AA52" s="32"/>
      <c r="AB52" s="339"/>
      <c r="AC52" s="32"/>
      <c r="AD52" s="32"/>
      <c r="AE52" s="32"/>
    </row>
    <row r="53" spans="1:31" s="33" customFormat="1" ht="67.5" x14ac:dyDescent="0.25">
      <c r="A53" s="182"/>
      <c r="B53" s="185"/>
      <c r="C53" s="183"/>
      <c r="D53" s="48" t="s">
        <v>238</v>
      </c>
      <c r="E53" s="42" t="s">
        <v>62</v>
      </c>
      <c r="F53" s="184"/>
      <c r="G53" s="191"/>
      <c r="H53" s="191"/>
      <c r="I53" s="180"/>
      <c r="J53" s="181"/>
      <c r="K53" s="30" t="s">
        <v>239</v>
      </c>
      <c r="L53" s="28" t="s">
        <v>137</v>
      </c>
      <c r="M53" s="29">
        <v>85</v>
      </c>
      <c r="N53" s="191"/>
      <c r="O53" s="191"/>
      <c r="P53" s="180"/>
      <c r="Q53" s="181"/>
      <c r="R53" s="86">
        <v>0</v>
      </c>
      <c r="S53" s="86">
        <v>0</v>
      </c>
      <c r="T53" s="86">
        <v>0</v>
      </c>
      <c r="U53" s="86">
        <v>0</v>
      </c>
      <c r="V53" s="86">
        <v>0</v>
      </c>
      <c r="W53" s="86">
        <v>0</v>
      </c>
      <c r="X53" s="31">
        <v>43643</v>
      </c>
      <c r="Y53" s="32"/>
      <c r="Z53" s="32"/>
      <c r="AA53" s="32"/>
      <c r="AB53" s="339"/>
      <c r="AC53" s="32"/>
      <c r="AD53" s="32"/>
      <c r="AE53" s="32"/>
    </row>
    <row r="54" spans="1:31" s="33" customFormat="1" ht="22.5" x14ac:dyDescent="0.25">
      <c r="A54" s="182"/>
      <c r="B54" s="185"/>
      <c r="C54" s="183"/>
      <c r="D54" s="48" t="s">
        <v>240</v>
      </c>
      <c r="E54" s="163">
        <v>0</v>
      </c>
      <c r="F54" s="184"/>
      <c r="G54" s="191"/>
      <c r="H54" s="191"/>
      <c r="I54" s="180"/>
      <c r="J54" s="181"/>
      <c r="K54" s="92">
        <v>0</v>
      </c>
      <c r="L54" s="84">
        <v>0</v>
      </c>
      <c r="M54" s="29">
        <v>0</v>
      </c>
      <c r="N54" s="191"/>
      <c r="O54" s="191"/>
      <c r="P54" s="180"/>
      <c r="Q54" s="181"/>
      <c r="R54" s="86">
        <v>0</v>
      </c>
      <c r="S54" s="86">
        <v>0</v>
      </c>
      <c r="T54" s="86">
        <v>0</v>
      </c>
      <c r="U54" s="86">
        <v>0</v>
      </c>
      <c r="V54" s="86">
        <v>0</v>
      </c>
      <c r="W54" s="86">
        <v>0</v>
      </c>
      <c r="X54" s="31">
        <v>43644</v>
      </c>
      <c r="Y54" s="32"/>
      <c r="Z54" s="32"/>
      <c r="AA54" s="32"/>
      <c r="AB54" s="339"/>
      <c r="AC54" s="32"/>
      <c r="AD54" s="32"/>
      <c r="AE54" s="32"/>
    </row>
    <row r="55" spans="1:31" s="33" customFormat="1" ht="33.75" x14ac:dyDescent="0.25">
      <c r="A55" s="182"/>
      <c r="B55" s="185"/>
      <c r="C55" s="183"/>
      <c r="D55" s="27" t="s">
        <v>241</v>
      </c>
      <c r="E55" s="163">
        <v>0</v>
      </c>
      <c r="F55" s="184"/>
      <c r="G55" s="191"/>
      <c r="H55" s="191"/>
      <c r="I55" s="180"/>
      <c r="J55" s="181"/>
      <c r="K55" s="92">
        <v>0</v>
      </c>
      <c r="L55" s="84">
        <v>0</v>
      </c>
      <c r="M55" s="29">
        <v>0</v>
      </c>
      <c r="N55" s="191"/>
      <c r="O55" s="191"/>
      <c r="P55" s="180"/>
      <c r="Q55" s="181"/>
      <c r="R55" s="86">
        <v>0</v>
      </c>
      <c r="S55" s="86">
        <v>0</v>
      </c>
      <c r="T55" s="86">
        <v>0</v>
      </c>
      <c r="U55" s="86">
        <v>0</v>
      </c>
      <c r="V55" s="86">
        <v>0</v>
      </c>
      <c r="W55" s="86">
        <v>0</v>
      </c>
      <c r="X55" s="31">
        <v>43645</v>
      </c>
      <c r="Y55" s="32"/>
      <c r="Z55" s="32"/>
      <c r="AA55" s="32"/>
      <c r="AB55" s="339"/>
      <c r="AC55" s="32"/>
      <c r="AD55" s="32"/>
      <c r="AE55" s="32"/>
    </row>
    <row r="56" spans="1:31" s="33" customFormat="1" ht="11.25" x14ac:dyDescent="0.25">
      <c r="A56" s="182"/>
      <c r="B56" s="185"/>
      <c r="C56" s="183"/>
      <c r="D56" s="27" t="s">
        <v>242</v>
      </c>
      <c r="E56" s="163">
        <v>0</v>
      </c>
      <c r="F56" s="184"/>
      <c r="G56" s="191"/>
      <c r="H56" s="191"/>
      <c r="I56" s="180"/>
      <c r="J56" s="181"/>
      <c r="K56" s="92">
        <v>0</v>
      </c>
      <c r="L56" s="84">
        <v>0</v>
      </c>
      <c r="M56" s="29">
        <v>0</v>
      </c>
      <c r="N56" s="191"/>
      <c r="O56" s="191"/>
      <c r="P56" s="180"/>
      <c r="Q56" s="181"/>
      <c r="R56" s="86">
        <v>0</v>
      </c>
      <c r="S56" s="86">
        <v>0</v>
      </c>
      <c r="T56" s="86">
        <v>0</v>
      </c>
      <c r="U56" s="86">
        <v>0</v>
      </c>
      <c r="V56" s="86">
        <v>0</v>
      </c>
      <c r="W56" s="86">
        <v>0</v>
      </c>
      <c r="X56" s="31">
        <v>43646</v>
      </c>
      <c r="Y56" s="32"/>
      <c r="Z56" s="32"/>
      <c r="AA56" s="32"/>
      <c r="AB56" s="339"/>
      <c r="AC56" s="32"/>
      <c r="AD56" s="32"/>
      <c r="AE56" s="32"/>
    </row>
    <row r="57" spans="1:31" s="33" customFormat="1" ht="56.25" x14ac:dyDescent="0.25">
      <c r="A57" s="182">
        <v>2</v>
      </c>
      <c r="B57" s="185" t="s">
        <v>230</v>
      </c>
      <c r="C57" s="185" t="s">
        <v>243</v>
      </c>
      <c r="D57" s="27" t="s">
        <v>244</v>
      </c>
      <c r="E57" s="42" t="s">
        <v>79</v>
      </c>
      <c r="F57" s="184" t="s">
        <v>63</v>
      </c>
      <c r="G57" s="191">
        <v>2</v>
      </c>
      <c r="H57" s="191">
        <v>20</v>
      </c>
      <c r="I57" s="180">
        <v>40</v>
      </c>
      <c r="J57" s="181" t="s">
        <v>80</v>
      </c>
      <c r="K57" s="27" t="s">
        <v>245</v>
      </c>
      <c r="L57" s="28" t="s">
        <v>137</v>
      </c>
      <c r="M57" s="29">
        <v>85</v>
      </c>
      <c r="N57" s="191">
        <v>1</v>
      </c>
      <c r="O57" s="191">
        <v>5</v>
      </c>
      <c r="P57" s="180">
        <v>5</v>
      </c>
      <c r="Q57" s="181" t="s">
        <v>67</v>
      </c>
      <c r="R57" s="86">
        <v>0</v>
      </c>
      <c r="S57" s="86">
        <v>0</v>
      </c>
      <c r="T57" s="86">
        <v>0</v>
      </c>
      <c r="U57" s="86">
        <v>0</v>
      </c>
      <c r="V57" s="86">
        <v>0</v>
      </c>
      <c r="W57" s="86">
        <v>0</v>
      </c>
      <c r="X57" s="31">
        <v>43647</v>
      </c>
      <c r="Y57" s="32"/>
      <c r="Z57" s="32"/>
      <c r="AA57" s="32"/>
      <c r="AB57" s="339"/>
      <c r="AC57" s="32"/>
      <c r="AD57" s="32"/>
      <c r="AE57" s="32"/>
    </row>
    <row r="58" spans="1:31" s="33" customFormat="1" ht="67.5" x14ac:dyDescent="0.25">
      <c r="A58" s="182"/>
      <c r="B58" s="185"/>
      <c r="C58" s="185"/>
      <c r="D58" s="27" t="s">
        <v>242</v>
      </c>
      <c r="E58" s="42" t="s">
        <v>62</v>
      </c>
      <c r="F58" s="184"/>
      <c r="G58" s="191"/>
      <c r="H58" s="191"/>
      <c r="I58" s="180"/>
      <c r="J58" s="181"/>
      <c r="K58" s="30" t="s">
        <v>248</v>
      </c>
      <c r="L58" s="28" t="s">
        <v>66</v>
      </c>
      <c r="M58" s="29">
        <v>85</v>
      </c>
      <c r="N58" s="191"/>
      <c r="O58" s="191"/>
      <c r="P58" s="180"/>
      <c r="Q58" s="181"/>
      <c r="R58" s="86">
        <v>0</v>
      </c>
      <c r="S58" s="86">
        <v>0</v>
      </c>
      <c r="T58" s="86">
        <v>0</v>
      </c>
      <c r="U58" s="86">
        <v>0</v>
      </c>
      <c r="V58" s="86">
        <v>0</v>
      </c>
      <c r="W58" s="86">
        <v>0</v>
      </c>
      <c r="X58" s="31">
        <v>43648</v>
      </c>
      <c r="Y58" s="32"/>
      <c r="Z58" s="32"/>
      <c r="AA58" s="32"/>
      <c r="AB58" s="339"/>
      <c r="AC58" s="32"/>
      <c r="AD58" s="32"/>
      <c r="AE58" s="32"/>
    </row>
    <row r="59" spans="1:31" s="33" customFormat="1" ht="67.5" x14ac:dyDescent="0.25">
      <c r="A59" s="182"/>
      <c r="B59" s="185"/>
      <c r="C59" s="185"/>
      <c r="D59" s="27" t="s">
        <v>249</v>
      </c>
      <c r="E59" s="163">
        <v>0</v>
      </c>
      <c r="F59" s="184"/>
      <c r="G59" s="191"/>
      <c r="H59" s="191"/>
      <c r="I59" s="180"/>
      <c r="J59" s="181"/>
      <c r="K59" s="30" t="s">
        <v>248</v>
      </c>
      <c r="L59" s="28" t="s">
        <v>66</v>
      </c>
      <c r="M59" s="29">
        <v>85</v>
      </c>
      <c r="N59" s="191"/>
      <c r="O59" s="191"/>
      <c r="P59" s="180"/>
      <c r="Q59" s="181"/>
      <c r="R59" s="86">
        <v>0</v>
      </c>
      <c r="S59" s="86">
        <v>0</v>
      </c>
      <c r="T59" s="86">
        <v>0</v>
      </c>
      <c r="U59" s="86">
        <v>0</v>
      </c>
      <c r="V59" s="86">
        <v>0</v>
      </c>
      <c r="W59" s="86">
        <v>0</v>
      </c>
      <c r="X59" s="31">
        <v>43649</v>
      </c>
      <c r="Y59" s="32"/>
      <c r="Z59" s="32"/>
      <c r="AA59" s="32"/>
      <c r="AB59" s="339"/>
      <c r="AC59" s="32"/>
      <c r="AD59" s="32"/>
      <c r="AE59" s="32"/>
    </row>
    <row r="60" spans="1:31" s="33" customFormat="1" ht="78.75" x14ac:dyDescent="0.25">
      <c r="A60" s="182">
        <v>3</v>
      </c>
      <c r="B60" s="185" t="s">
        <v>230</v>
      </c>
      <c r="C60" s="185" t="s">
        <v>250</v>
      </c>
      <c r="D60" s="27" t="s">
        <v>242</v>
      </c>
      <c r="E60" s="42" t="s">
        <v>79</v>
      </c>
      <c r="F60" s="184" t="s">
        <v>63</v>
      </c>
      <c r="G60" s="191">
        <v>2</v>
      </c>
      <c r="H60" s="191">
        <v>20</v>
      </c>
      <c r="I60" s="180">
        <v>40</v>
      </c>
      <c r="J60" s="181" t="s">
        <v>80</v>
      </c>
      <c r="K60" s="30" t="s">
        <v>251</v>
      </c>
      <c r="L60" s="28" t="s">
        <v>137</v>
      </c>
      <c r="M60" s="29">
        <v>85</v>
      </c>
      <c r="N60" s="191">
        <v>1</v>
      </c>
      <c r="O60" s="191">
        <v>5</v>
      </c>
      <c r="P60" s="180">
        <v>5</v>
      </c>
      <c r="Q60" s="181" t="s">
        <v>67</v>
      </c>
      <c r="R60" s="86">
        <v>0</v>
      </c>
      <c r="S60" s="86">
        <v>0</v>
      </c>
      <c r="T60" s="86">
        <v>0</v>
      </c>
      <c r="U60" s="86">
        <v>0</v>
      </c>
      <c r="V60" s="86">
        <v>0</v>
      </c>
      <c r="W60" s="86">
        <v>0</v>
      </c>
      <c r="X60" s="31">
        <v>43650</v>
      </c>
      <c r="Y60" s="32"/>
      <c r="Z60" s="32"/>
      <c r="AA60" s="32"/>
      <c r="AB60" s="339"/>
      <c r="AC60" s="32"/>
      <c r="AD60" s="32"/>
      <c r="AE60" s="32"/>
    </row>
    <row r="61" spans="1:31" s="33" customFormat="1" ht="67.5" x14ac:dyDescent="0.25">
      <c r="A61" s="182"/>
      <c r="B61" s="185"/>
      <c r="C61" s="185"/>
      <c r="D61" s="27" t="s">
        <v>249</v>
      </c>
      <c r="E61" s="42" t="s">
        <v>62</v>
      </c>
      <c r="F61" s="184"/>
      <c r="G61" s="191"/>
      <c r="H61" s="191"/>
      <c r="I61" s="180"/>
      <c r="J61" s="181"/>
      <c r="K61" s="30" t="s">
        <v>254</v>
      </c>
      <c r="L61" s="28" t="s">
        <v>137</v>
      </c>
      <c r="M61" s="29">
        <v>85</v>
      </c>
      <c r="N61" s="191"/>
      <c r="O61" s="191"/>
      <c r="P61" s="180"/>
      <c r="Q61" s="181"/>
      <c r="R61" s="86">
        <v>0</v>
      </c>
      <c r="S61" s="86">
        <v>0</v>
      </c>
      <c r="T61" s="86">
        <v>0</v>
      </c>
      <c r="U61" s="86">
        <v>0</v>
      </c>
      <c r="V61" s="86">
        <v>0</v>
      </c>
      <c r="W61" s="86">
        <v>0</v>
      </c>
      <c r="X61" s="31">
        <v>43651</v>
      </c>
      <c r="Y61" s="32"/>
      <c r="Z61" s="32"/>
      <c r="AA61" s="32"/>
      <c r="AB61" s="339"/>
      <c r="AC61" s="32"/>
      <c r="AD61" s="32"/>
      <c r="AE61" s="32"/>
    </row>
    <row r="62" spans="1:31" s="33" customFormat="1" ht="33.75" x14ac:dyDescent="0.25">
      <c r="A62" s="182"/>
      <c r="B62" s="185"/>
      <c r="C62" s="185"/>
      <c r="D62" s="27" t="s">
        <v>255</v>
      </c>
      <c r="E62" s="163">
        <v>0</v>
      </c>
      <c r="F62" s="184"/>
      <c r="G62" s="191"/>
      <c r="H62" s="191"/>
      <c r="I62" s="180"/>
      <c r="J62" s="181"/>
      <c r="K62" s="92">
        <v>0</v>
      </c>
      <c r="L62" s="84">
        <v>0</v>
      </c>
      <c r="M62" s="29">
        <v>0</v>
      </c>
      <c r="N62" s="191"/>
      <c r="O62" s="191"/>
      <c r="P62" s="180"/>
      <c r="Q62" s="181"/>
      <c r="R62" s="86">
        <v>0</v>
      </c>
      <c r="S62" s="86">
        <v>0</v>
      </c>
      <c r="T62" s="86">
        <v>0</v>
      </c>
      <c r="U62" s="86">
        <v>0</v>
      </c>
      <c r="V62" s="86">
        <v>0</v>
      </c>
      <c r="W62" s="86">
        <v>0</v>
      </c>
      <c r="X62" s="31">
        <v>43652</v>
      </c>
      <c r="Y62" s="32"/>
      <c r="Z62" s="32"/>
      <c r="AA62" s="32"/>
      <c r="AB62" s="339"/>
      <c r="AC62" s="32"/>
      <c r="AD62" s="32"/>
      <c r="AE62" s="32"/>
    </row>
    <row r="63" spans="1:31" s="33" customFormat="1" ht="56.25" x14ac:dyDescent="0.25">
      <c r="A63" s="182">
        <v>4</v>
      </c>
      <c r="B63" s="185" t="s">
        <v>230</v>
      </c>
      <c r="C63" s="185" t="s">
        <v>256</v>
      </c>
      <c r="D63" s="27" t="s">
        <v>242</v>
      </c>
      <c r="E63" s="42" t="s">
        <v>79</v>
      </c>
      <c r="F63" s="184" t="s">
        <v>63</v>
      </c>
      <c r="G63" s="191">
        <v>2</v>
      </c>
      <c r="H63" s="191">
        <v>20</v>
      </c>
      <c r="I63" s="180">
        <v>40</v>
      </c>
      <c r="J63" s="181" t="s">
        <v>80</v>
      </c>
      <c r="K63" s="59" t="s">
        <v>257</v>
      </c>
      <c r="L63" s="28" t="s">
        <v>137</v>
      </c>
      <c r="M63" s="29">
        <v>85</v>
      </c>
      <c r="N63" s="191">
        <v>2</v>
      </c>
      <c r="O63" s="191">
        <v>5</v>
      </c>
      <c r="P63" s="180">
        <v>10</v>
      </c>
      <c r="Q63" s="181" t="s">
        <v>67</v>
      </c>
      <c r="R63" s="86">
        <v>0</v>
      </c>
      <c r="S63" s="86">
        <v>0</v>
      </c>
      <c r="T63" s="86">
        <v>0</v>
      </c>
      <c r="U63" s="86">
        <v>0</v>
      </c>
      <c r="V63" s="86">
        <v>0</v>
      </c>
      <c r="W63" s="86">
        <v>0</v>
      </c>
      <c r="X63" s="31">
        <v>43653</v>
      </c>
      <c r="Y63" s="32"/>
      <c r="Z63" s="32"/>
      <c r="AA63" s="32"/>
      <c r="AB63" s="339"/>
      <c r="AC63" s="32"/>
      <c r="AD63" s="32"/>
      <c r="AE63" s="32"/>
    </row>
    <row r="64" spans="1:31" s="33" customFormat="1" ht="11.25" x14ac:dyDescent="0.25">
      <c r="A64" s="182"/>
      <c r="B64" s="185"/>
      <c r="C64" s="185"/>
      <c r="D64" s="27" t="s">
        <v>261</v>
      </c>
      <c r="E64" s="42" t="s">
        <v>62</v>
      </c>
      <c r="F64" s="184"/>
      <c r="G64" s="191"/>
      <c r="H64" s="191"/>
      <c r="I64" s="180"/>
      <c r="J64" s="181"/>
      <c r="K64" s="92">
        <v>0</v>
      </c>
      <c r="L64" s="84">
        <v>0</v>
      </c>
      <c r="M64" s="29">
        <v>0</v>
      </c>
      <c r="N64" s="191"/>
      <c r="O64" s="191"/>
      <c r="P64" s="180"/>
      <c r="Q64" s="181"/>
      <c r="R64" s="86">
        <v>0</v>
      </c>
      <c r="S64" s="86">
        <v>0</v>
      </c>
      <c r="T64" s="86">
        <v>0</v>
      </c>
      <c r="U64" s="86">
        <v>0</v>
      </c>
      <c r="V64" s="86">
        <v>0</v>
      </c>
      <c r="W64" s="86">
        <v>0</v>
      </c>
      <c r="X64" s="31">
        <v>43654</v>
      </c>
      <c r="Y64" s="32"/>
      <c r="Z64" s="32"/>
      <c r="AA64" s="32"/>
      <c r="AB64" s="339"/>
      <c r="AC64" s="32"/>
      <c r="AD64" s="32"/>
      <c r="AE64" s="32"/>
    </row>
    <row r="65" spans="1:31" s="33" customFormat="1" ht="33.75" x14ac:dyDescent="0.25">
      <c r="A65" s="182"/>
      <c r="B65" s="185"/>
      <c r="C65" s="185"/>
      <c r="D65" s="27" t="s">
        <v>262</v>
      </c>
      <c r="E65" s="163">
        <v>0</v>
      </c>
      <c r="F65" s="184"/>
      <c r="G65" s="191"/>
      <c r="H65" s="191"/>
      <c r="I65" s="180"/>
      <c r="J65" s="181"/>
      <c r="K65" s="92">
        <v>0</v>
      </c>
      <c r="L65" s="84">
        <v>0</v>
      </c>
      <c r="M65" s="29">
        <v>0</v>
      </c>
      <c r="N65" s="191"/>
      <c r="O65" s="191"/>
      <c r="P65" s="180"/>
      <c r="Q65" s="181"/>
      <c r="R65" s="86">
        <v>0</v>
      </c>
      <c r="S65" s="86">
        <v>0</v>
      </c>
      <c r="T65" s="86">
        <v>0</v>
      </c>
      <c r="U65" s="86">
        <v>0</v>
      </c>
      <c r="V65" s="86">
        <v>0</v>
      </c>
      <c r="W65" s="86">
        <v>0</v>
      </c>
      <c r="X65" s="31">
        <v>43655</v>
      </c>
      <c r="Y65" s="32"/>
      <c r="Z65" s="32"/>
      <c r="AA65" s="32"/>
      <c r="AB65" s="339"/>
      <c r="AC65" s="32"/>
      <c r="AD65" s="32"/>
      <c r="AE65" s="32"/>
    </row>
    <row r="66" spans="1:31" s="33" customFormat="1" ht="45" x14ac:dyDescent="0.25">
      <c r="A66" s="182"/>
      <c r="B66" s="185"/>
      <c r="C66" s="185"/>
      <c r="D66" s="27" t="s">
        <v>263</v>
      </c>
      <c r="E66" s="163">
        <v>0</v>
      </c>
      <c r="F66" s="184"/>
      <c r="G66" s="191"/>
      <c r="H66" s="191"/>
      <c r="I66" s="180"/>
      <c r="J66" s="181"/>
      <c r="K66" s="92">
        <v>0</v>
      </c>
      <c r="L66" s="84">
        <v>0</v>
      </c>
      <c r="M66" s="29">
        <v>0</v>
      </c>
      <c r="N66" s="191"/>
      <c r="O66" s="191"/>
      <c r="P66" s="180"/>
      <c r="Q66" s="181"/>
      <c r="R66" s="86">
        <v>0</v>
      </c>
      <c r="S66" s="86">
        <v>0</v>
      </c>
      <c r="T66" s="86">
        <v>0</v>
      </c>
      <c r="U66" s="86">
        <v>0</v>
      </c>
      <c r="V66" s="86">
        <v>0</v>
      </c>
      <c r="W66" s="86">
        <v>0</v>
      </c>
      <c r="X66" s="31">
        <v>43656</v>
      </c>
      <c r="Y66" s="32"/>
      <c r="Z66" s="32"/>
      <c r="AA66" s="32"/>
      <c r="AB66" s="339"/>
      <c r="AC66" s="32"/>
      <c r="AD66" s="32"/>
      <c r="AE66" s="32"/>
    </row>
    <row r="67" spans="1:31" s="33" customFormat="1" ht="45" x14ac:dyDescent="0.25">
      <c r="A67" s="182">
        <v>1</v>
      </c>
      <c r="B67" s="185" t="s">
        <v>21</v>
      </c>
      <c r="C67" s="183" t="s">
        <v>264</v>
      </c>
      <c r="D67" s="48" t="s">
        <v>265</v>
      </c>
      <c r="E67" s="42" t="s">
        <v>79</v>
      </c>
      <c r="F67" s="184" t="s">
        <v>63</v>
      </c>
      <c r="G67" s="179">
        <v>2</v>
      </c>
      <c r="H67" s="179">
        <v>20</v>
      </c>
      <c r="I67" s="180">
        <v>40</v>
      </c>
      <c r="J67" s="181" t="s">
        <v>80</v>
      </c>
      <c r="K67" s="47" t="s">
        <v>266</v>
      </c>
      <c r="L67" s="28" t="s">
        <v>66</v>
      </c>
      <c r="M67" s="29">
        <v>90</v>
      </c>
      <c r="N67" s="179">
        <v>1</v>
      </c>
      <c r="O67" s="179">
        <v>20</v>
      </c>
      <c r="P67" s="180">
        <v>20</v>
      </c>
      <c r="Q67" s="181" t="s">
        <v>64</v>
      </c>
      <c r="R67" s="86">
        <v>0</v>
      </c>
      <c r="S67" s="86">
        <v>0</v>
      </c>
      <c r="T67" s="86">
        <v>0</v>
      </c>
      <c r="U67" s="86">
        <v>0</v>
      </c>
      <c r="V67" s="86">
        <v>0</v>
      </c>
      <c r="W67" s="86">
        <v>0</v>
      </c>
      <c r="X67" s="31">
        <v>43657</v>
      </c>
      <c r="Y67" s="32"/>
      <c r="Z67" s="32"/>
      <c r="AA67" s="32"/>
      <c r="AB67" s="339"/>
      <c r="AC67" s="32"/>
      <c r="AD67" s="32"/>
      <c r="AE67" s="32"/>
    </row>
    <row r="68" spans="1:31" s="33" customFormat="1" ht="56.25" x14ac:dyDescent="0.25">
      <c r="A68" s="182"/>
      <c r="B68" s="185"/>
      <c r="C68" s="183"/>
      <c r="D68" s="48" t="s">
        <v>271</v>
      </c>
      <c r="E68" s="42" t="s">
        <v>97</v>
      </c>
      <c r="F68" s="184"/>
      <c r="G68" s="179"/>
      <c r="H68" s="179"/>
      <c r="I68" s="180"/>
      <c r="J68" s="181"/>
      <c r="K68" s="47" t="s">
        <v>272</v>
      </c>
      <c r="L68" s="28" t="s">
        <v>66</v>
      </c>
      <c r="M68" s="29">
        <v>85</v>
      </c>
      <c r="N68" s="179"/>
      <c r="O68" s="179"/>
      <c r="P68" s="180"/>
      <c r="Q68" s="181"/>
      <c r="R68" s="86">
        <v>0</v>
      </c>
      <c r="S68" s="86">
        <v>0</v>
      </c>
      <c r="T68" s="86">
        <v>0</v>
      </c>
      <c r="U68" s="86">
        <v>0</v>
      </c>
      <c r="V68" s="86">
        <v>0</v>
      </c>
      <c r="W68" s="86">
        <v>0</v>
      </c>
      <c r="X68" s="31">
        <v>43658</v>
      </c>
      <c r="Y68" s="32"/>
      <c r="Z68" s="32"/>
      <c r="AA68" s="32"/>
      <c r="AB68" s="339"/>
      <c r="AC68" s="32"/>
      <c r="AD68" s="32"/>
      <c r="AE68" s="32"/>
    </row>
    <row r="69" spans="1:31" s="33" customFormat="1" ht="56.25" x14ac:dyDescent="0.25">
      <c r="A69" s="182"/>
      <c r="B69" s="185"/>
      <c r="C69" s="183"/>
      <c r="D69" s="48" t="s">
        <v>275</v>
      </c>
      <c r="E69" s="163">
        <v>0</v>
      </c>
      <c r="F69" s="184"/>
      <c r="G69" s="179"/>
      <c r="H69" s="179"/>
      <c r="I69" s="180"/>
      <c r="J69" s="181"/>
      <c r="K69" s="28" t="s">
        <v>276</v>
      </c>
      <c r="L69" s="28" t="s">
        <v>66</v>
      </c>
      <c r="M69" s="29">
        <v>85</v>
      </c>
      <c r="N69" s="179"/>
      <c r="O69" s="179"/>
      <c r="P69" s="180"/>
      <c r="Q69" s="181"/>
      <c r="R69" s="86">
        <v>0</v>
      </c>
      <c r="S69" s="86">
        <v>0</v>
      </c>
      <c r="T69" s="86">
        <v>0</v>
      </c>
      <c r="U69" s="86">
        <v>0</v>
      </c>
      <c r="V69" s="86">
        <v>0</v>
      </c>
      <c r="W69" s="86">
        <v>0</v>
      </c>
      <c r="X69" s="31">
        <v>43659</v>
      </c>
      <c r="Y69" s="32"/>
      <c r="Z69" s="32"/>
      <c r="AA69" s="32"/>
      <c r="AB69" s="339"/>
      <c r="AC69" s="32"/>
      <c r="AD69" s="32"/>
      <c r="AE69" s="32"/>
    </row>
    <row r="70" spans="1:31" s="33" customFormat="1" ht="22.5" x14ac:dyDescent="0.25">
      <c r="A70" s="182"/>
      <c r="B70" s="185"/>
      <c r="C70" s="183"/>
      <c r="D70" s="163">
        <v>0</v>
      </c>
      <c r="E70" s="163">
        <v>0</v>
      </c>
      <c r="F70" s="184"/>
      <c r="G70" s="179"/>
      <c r="H70" s="179"/>
      <c r="I70" s="180"/>
      <c r="J70" s="181"/>
      <c r="K70" s="28" t="s">
        <v>277</v>
      </c>
      <c r="L70" s="28" t="s">
        <v>66</v>
      </c>
      <c r="M70" s="29">
        <v>90</v>
      </c>
      <c r="N70" s="179"/>
      <c r="O70" s="179"/>
      <c r="P70" s="180"/>
      <c r="Q70" s="181"/>
      <c r="R70" s="86">
        <v>0</v>
      </c>
      <c r="S70" s="86">
        <v>0</v>
      </c>
      <c r="T70" s="86">
        <v>0</v>
      </c>
      <c r="U70" s="86">
        <v>0</v>
      </c>
      <c r="V70" s="86">
        <v>0</v>
      </c>
      <c r="W70" s="86">
        <v>0</v>
      </c>
      <c r="X70" s="31">
        <v>43660</v>
      </c>
      <c r="Y70" s="32"/>
      <c r="Z70" s="32"/>
      <c r="AA70" s="32"/>
      <c r="AB70" s="339"/>
      <c r="AC70" s="32"/>
      <c r="AD70" s="32"/>
      <c r="AE70" s="32"/>
    </row>
    <row r="71" spans="1:31" s="33" customFormat="1" ht="123.75" x14ac:dyDescent="0.25">
      <c r="A71" s="260">
        <v>1</v>
      </c>
      <c r="B71" s="191" t="s">
        <v>278</v>
      </c>
      <c r="C71" s="179" t="s">
        <v>279</v>
      </c>
      <c r="D71" s="165" t="s">
        <v>280</v>
      </c>
      <c r="E71" s="94" t="s">
        <v>97</v>
      </c>
      <c r="F71" s="188" t="s">
        <v>63</v>
      </c>
      <c r="G71" s="179">
        <v>2</v>
      </c>
      <c r="H71" s="179">
        <v>20</v>
      </c>
      <c r="I71" s="180">
        <f>G71*H71</f>
        <v>40</v>
      </c>
      <c r="J71" s="181" t="str">
        <f>IF(AND(I71&lt;=10,I71&gt;=5),"BAJA",IF(AND(I71&lt;=25,I71&gt;=15),"MODERADA",IF(AND(I71&lt;=50,I71&gt;=30),"ALTA",IF(AND(I71&lt;=100,I71&gt;=60),"EXTREMA","0"))))</f>
        <v>ALTA</v>
      </c>
      <c r="K71" s="27" t="s">
        <v>605</v>
      </c>
      <c r="L71" s="28" t="s">
        <v>66</v>
      </c>
      <c r="M71" s="29">
        <v>85</v>
      </c>
      <c r="N71" s="179">
        <v>1</v>
      </c>
      <c r="O71" s="179">
        <v>20</v>
      </c>
      <c r="P71" s="180">
        <f>N71*O71</f>
        <v>20</v>
      </c>
      <c r="Q71" s="181" t="str">
        <f>IF(AND(P71&lt;=10,P71&gt;=5),"BAJA",IF(AND(P71&lt;=25,P71&gt;=15),"MODERADA",IF(AND(P71&lt;=50,P71&gt;=30),"ALTA",IF(AND(P71&lt;=100,P71&gt;=60),"EXTREMA","0"))))</f>
        <v>MODERADA</v>
      </c>
      <c r="R71" s="86">
        <v>0</v>
      </c>
      <c r="S71" s="86">
        <v>0</v>
      </c>
      <c r="T71" s="86">
        <v>0</v>
      </c>
      <c r="U71" s="86">
        <v>0</v>
      </c>
      <c r="V71" s="86">
        <v>0</v>
      </c>
      <c r="W71" s="86">
        <v>0</v>
      </c>
      <c r="X71" s="31">
        <v>43661</v>
      </c>
      <c r="Y71" s="93"/>
      <c r="Z71" s="93"/>
      <c r="AA71" s="93"/>
      <c r="AB71" s="341"/>
      <c r="AC71" s="93"/>
      <c r="AD71" s="93"/>
      <c r="AE71" s="93"/>
    </row>
    <row r="72" spans="1:31" s="33" customFormat="1" ht="67.5" x14ac:dyDescent="0.25">
      <c r="A72" s="260"/>
      <c r="B72" s="191"/>
      <c r="C72" s="179"/>
      <c r="D72" s="91" t="s">
        <v>286</v>
      </c>
      <c r="E72" s="94" t="s">
        <v>79</v>
      </c>
      <c r="F72" s="188"/>
      <c r="G72" s="179"/>
      <c r="H72" s="179"/>
      <c r="I72" s="180"/>
      <c r="J72" s="181"/>
      <c r="K72" s="95" t="s">
        <v>606</v>
      </c>
      <c r="L72" s="28" t="s">
        <v>66</v>
      </c>
      <c r="M72" s="29">
        <v>85</v>
      </c>
      <c r="N72" s="179"/>
      <c r="O72" s="179"/>
      <c r="P72" s="180"/>
      <c r="Q72" s="181"/>
      <c r="R72" s="86">
        <v>0</v>
      </c>
      <c r="S72" s="86">
        <v>0</v>
      </c>
      <c r="T72" s="86">
        <v>0</v>
      </c>
      <c r="U72" s="86">
        <v>0</v>
      </c>
      <c r="V72" s="86">
        <v>0</v>
      </c>
      <c r="W72" s="86">
        <v>0</v>
      </c>
      <c r="X72" s="31">
        <v>43662</v>
      </c>
      <c r="Y72" s="93"/>
      <c r="Z72" s="93"/>
      <c r="AA72" s="93"/>
      <c r="AB72" s="341"/>
      <c r="AC72" s="93"/>
      <c r="AD72" s="93"/>
      <c r="AE72" s="93"/>
    </row>
    <row r="73" spans="1:31" s="33" customFormat="1" ht="45" x14ac:dyDescent="0.25">
      <c r="A73" s="260"/>
      <c r="B73" s="191"/>
      <c r="C73" s="179"/>
      <c r="D73" s="91" t="s">
        <v>288</v>
      </c>
      <c r="E73" s="94" t="s">
        <v>106</v>
      </c>
      <c r="F73" s="188"/>
      <c r="G73" s="179"/>
      <c r="H73" s="179"/>
      <c r="I73" s="180"/>
      <c r="J73" s="181"/>
      <c r="K73" s="95" t="s">
        <v>289</v>
      </c>
      <c r="L73" s="28" t="s">
        <v>66</v>
      </c>
      <c r="M73" s="29">
        <v>85</v>
      </c>
      <c r="N73" s="179"/>
      <c r="O73" s="179"/>
      <c r="P73" s="180"/>
      <c r="Q73" s="181"/>
      <c r="R73" s="86">
        <v>0</v>
      </c>
      <c r="S73" s="86">
        <v>0</v>
      </c>
      <c r="T73" s="86">
        <v>0</v>
      </c>
      <c r="U73" s="86">
        <v>0</v>
      </c>
      <c r="V73" s="86">
        <v>0</v>
      </c>
      <c r="W73" s="86">
        <v>0</v>
      </c>
      <c r="X73" s="31">
        <v>43663</v>
      </c>
      <c r="Y73" s="93"/>
      <c r="Z73" s="93"/>
      <c r="AA73" s="93"/>
      <c r="AB73" s="341"/>
      <c r="AC73" s="93"/>
      <c r="AD73" s="93"/>
      <c r="AE73" s="93"/>
    </row>
    <row r="74" spans="1:31" s="33" customFormat="1" ht="33.75" x14ac:dyDescent="0.25">
      <c r="A74" s="260"/>
      <c r="B74" s="191"/>
      <c r="C74" s="179"/>
      <c r="D74" s="96" t="s">
        <v>290</v>
      </c>
      <c r="E74" s="42" t="s">
        <v>62</v>
      </c>
      <c r="F74" s="188"/>
      <c r="G74" s="179"/>
      <c r="H74" s="179"/>
      <c r="I74" s="180"/>
      <c r="J74" s="181"/>
      <c r="K74" s="48" t="s">
        <v>607</v>
      </c>
      <c r="L74" s="28" t="s">
        <v>66</v>
      </c>
      <c r="M74" s="29">
        <v>85</v>
      </c>
      <c r="N74" s="179"/>
      <c r="O74" s="179"/>
      <c r="P74" s="180"/>
      <c r="Q74" s="181"/>
      <c r="R74" s="86">
        <v>0</v>
      </c>
      <c r="S74" s="86">
        <v>0</v>
      </c>
      <c r="T74" s="86">
        <v>0</v>
      </c>
      <c r="U74" s="86">
        <v>0</v>
      </c>
      <c r="V74" s="86">
        <v>0</v>
      </c>
      <c r="W74" s="86">
        <v>0</v>
      </c>
      <c r="X74" s="31">
        <v>43664</v>
      </c>
      <c r="Y74" s="93"/>
      <c r="Z74" s="93"/>
      <c r="AA74" s="93"/>
      <c r="AB74" s="341"/>
      <c r="AC74" s="93"/>
      <c r="AD74" s="93"/>
      <c r="AE74" s="93"/>
    </row>
    <row r="75" spans="1:31" s="33" customFormat="1" ht="45" x14ac:dyDescent="0.25">
      <c r="A75" s="260">
        <v>2</v>
      </c>
      <c r="B75" s="191" t="s">
        <v>278</v>
      </c>
      <c r="C75" s="261" t="s">
        <v>292</v>
      </c>
      <c r="D75" s="97" t="s">
        <v>293</v>
      </c>
      <c r="E75" s="38" t="s">
        <v>79</v>
      </c>
      <c r="F75" s="188" t="s">
        <v>63</v>
      </c>
      <c r="G75" s="179">
        <v>2</v>
      </c>
      <c r="H75" s="179">
        <v>20</v>
      </c>
      <c r="I75" s="180">
        <f>G75*H75</f>
        <v>40</v>
      </c>
      <c r="J75" s="181" t="str">
        <f>IF(AND(I75&lt;=10,I75&gt;=5),"BAJA",IF(AND(I75&lt;=25,I75&gt;=15),"MODERADA",IF(AND(I75&lt;=50,I75&gt;=30),"ALTA",IF(AND(I75&lt;=100,I75&gt;=60),"EXTREMA","0"))))</f>
        <v>ALTA</v>
      </c>
      <c r="K75" s="27" t="s">
        <v>294</v>
      </c>
      <c r="L75" s="28" t="s">
        <v>66</v>
      </c>
      <c r="M75" s="29">
        <v>90</v>
      </c>
      <c r="N75" s="179">
        <v>1</v>
      </c>
      <c r="O75" s="179">
        <v>20</v>
      </c>
      <c r="P75" s="180">
        <f t="shared" ref="P75" si="0">N75*O75</f>
        <v>20</v>
      </c>
      <c r="Q75" s="181" t="str">
        <f>IF(AND(P75&lt;=10,P75&gt;=5),"BAJA",IF(AND(P75&lt;=25,P75&gt;=15),"MODERADA",IF(AND(P75&lt;=50,P75&gt;=30),"ALTA",IF(AND(P75&lt;=100,P75&gt;=60),"EXTREMA","0"))))</f>
        <v>MODERADA</v>
      </c>
      <c r="R75" s="86">
        <v>0</v>
      </c>
      <c r="S75" s="86">
        <v>0</v>
      </c>
      <c r="T75" s="86">
        <v>0</v>
      </c>
      <c r="U75" s="86">
        <v>0</v>
      </c>
      <c r="V75" s="86">
        <v>0</v>
      </c>
      <c r="W75" s="86">
        <v>0</v>
      </c>
      <c r="X75" s="31">
        <v>43665</v>
      </c>
      <c r="Y75" s="93"/>
      <c r="Z75" s="93"/>
      <c r="AA75" s="93"/>
      <c r="AB75" s="341"/>
      <c r="AC75" s="93"/>
      <c r="AD75" s="93"/>
      <c r="AE75" s="93"/>
    </row>
    <row r="76" spans="1:31" s="33" customFormat="1" ht="45" x14ac:dyDescent="0.25">
      <c r="A76" s="260"/>
      <c r="B76" s="191"/>
      <c r="C76" s="261"/>
      <c r="D76" s="97" t="s">
        <v>298</v>
      </c>
      <c r="E76" s="42" t="s">
        <v>62</v>
      </c>
      <c r="F76" s="188"/>
      <c r="G76" s="179"/>
      <c r="H76" s="179"/>
      <c r="I76" s="180"/>
      <c r="J76" s="181"/>
      <c r="K76" s="27" t="s">
        <v>299</v>
      </c>
      <c r="L76" s="28" t="s">
        <v>66</v>
      </c>
      <c r="M76" s="29">
        <v>85</v>
      </c>
      <c r="N76" s="179"/>
      <c r="O76" s="179"/>
      <c r="P76" s="180"/>
      <c r="Q76" s="181"/>
      <c r="R76" s="86">
        <v>0</v>
      </c>
      <c r="S76" s="86">
        <v>0</v>
      </c>
      <c r="T76" s="86">
        <v>0</v>
      </c>
      <c r="U76" s="86">
        <v>0</v>
      </c>
      <c r="V76" s="86">
        <v>0</v>
      </c>
      <c r="W76" s="86">
        <v>0</v>
      </c>
      <c r="X76" s="31">
        <v>43666</v>
      </c>
      <c r="Y76" s="93"/>
      <c r="Z76" s="93"/>
      <c r="AA76" s="93"/>
      <c r="AB76" s="341"/>
      <c r="AC76" s="93"/>
      <c r="AD76" s="93"/>
      <c r="AE76" s="93"/>
    </row>
    <row r="77" spans="1:31" s="33" customFormat="1" ht="56.25" x14ac:dyDescent="0.25">
      <c r="A77" s="260"/>
      <c r="B77" s="191"/>
      <c r="C77" s="261"/>
      <c r="D77" s="91" t="s">
        <v>303</v>
      </c>
      <c r="E77" s="42" t="s">
        <v>106</v>
      </c>
      <c r="F77" s="188"/>
      <c r="G77" s="179"/>
      <c r="H77" s="179"/>
      <c r="I77" s="180"/>
      <c r="J77" s="181"/>
      <c r="K77" s="92">
        <v>0</v>
      </c>
      <c r="L77" s="84">
        <v>0</v>
      </c>
      <c r="M77" s="29">
        <v>0</v>
      </c>
      <c r="N77" s="179"/>
      <c r="O77" s="179"/>
      <c r="P77" s="180"/>
      <c r="Q77" s="181"/>
      <c r="R77" s="86">
        <v>0</v>
      </c>
      <c r="S77" s="86">
        <v>0</v>
      </c>
      <c r="T77" s="86">
        <v>0</v>
      </c>
      <c r="U77" s="86">
        <v>0</v>
      </c>
      <c r="V77" s="86">
        <v>0</v>
      </c>
      <c r="W77" s="86">
        <v>0</v>
      </c>
      <c r="X77" s="31">
        <v>43667</v>
      </c>
      <c r="Y77" s="93"/>
      <c r="Z77" s="93"/>
      <c r="AA77" s="93"/>
      <c r="AB77" s="341"/>
      <c r="AC77" s="93"/>
      <c r="AD77" s="93"/>
      <c r="AE77" s="93"/>
    </row>
    <row r="78" spans="1:31" s="33" customFormat="1" ht="34.5" thickBot="1" x14ac:dyDescent="0.3">
      <c r="A78" s="260"/>
      <c r="B78" s="191"/>
      <c r="C78" s="261"/>
      <c r="D78" s="163">
        <v>0</v>
      </c>
      <c r="E78" s="42" t="s">
        <v>97</v>
      </c>
      <c r="F78" s="188"/>
      <c r="G78" s="179"/>
      <c r="H78" s="179"/>
      <c r="I78" s="180"/>
      <c r="J78" s="181"/>
      <c r="K78" s="92">
        <v>0</v>
      </c>
      <c r="L78" s="84">
        <v>0</v>
      </c>
      <c r="M78" s="29">
        <v>0</v>
      </c>
      <c r="N78" s="179"/>
      <c r="O78" s="179"/>
      <c r="P78" s="180"/>
      <c r="Q78" s="181"/>
      <c r="R78" s="86">
        <v>0</v>
      </c>
      <c r="S78" s="86">
        <v>0</v>
      </c>
      <c r="T78" s="86">
        <v>0</v>
      </c>
      <c r="U78" s="86">
        <v>0</v>
      </c>
      <c r="V78" s="86">
        <v>0</v>
      </c>
      <c r="W78" s="86">
        <v>0</v>
      </c>
      <c r="X78" s="31">
        <v>43668</v>
      </c>
      <c r="Y78" s="93"/>
      <c r="Z78" s="93"/>
      <c r="AA78" s="93"/>
      <c r="AB78" s="341"/>
      <c r="AC78" s="93"/>
      <c r="AD78" s="93"/>
      <c r="AE78" s="93"/>
    </row>
    <row r="79" spans="1:31" s="33" customFormat="1" ht="67.5" x14ac:dyDescent="0.25">
      <c r="A79" s="256">
        <v>1</v>
      </c>
      <c r="B79" s="258" t="s">
        <v>307</v>
      </c>
      <c r="C79" s="251" t="s">
        <v>308</v>
      </c>
      <c r="D79" s="103" t="s">
        <v>309</v>
      </c>
      <c r="E79" s="26" t="s">
        <v>97</v>
      </c>
      <c r="F79" s="245" t="s">
        <v>63</v>
      </c>
      <c r="G79" s="251">
        <v>2</v>
      </c>
      <c r="H79" s="251">
        <v>20</v>
      </c>
      <c r="I79" s="252">
        <v>40</v>
      </c>
      <c r="J79" s="248" t="s">
        <v>80</v>
      </c>
      <c r="K79" s="104" t="s">
        <v>310</v>
      </c>
      <c r="L79" s="28" t="s">
        <v>66</v>
      </c>
      <c r="M79" s="29">
        <v>60</v>
      </c>
      <c r="N79" s="251">
        <v>1</v>
      </c>
      <c r="O79" s="251">
        <v>5</v>
      </c>
      <c r="P79" s="252">
        <v>5</v>
      </c>
      <c r="Q79" s="248" t="s">
        <v>67</v>
      </c>
      <c r="R79" s="86">
        <v>0</v>
      </c>
      <c r="S79" s="86">
        <v>0</v>
      </c>
      <c r="T79" s="86">
        <v>0</v>
      </c>
      <c r="U79" s="86">
        <v>0</v>
      </c>
      <c r="V79" s="86">
        <v>0</v>
      </c>
      <c r="W79" s="86">
        <v>0</v>
      </c>
      <c r="X79" s="31">
        <v>43669</v>
      </c>
      <c r="Y79" s="105"/>
      <c r="Z79" s="105"/>
      <c r="AA79" s="105"/>
      <c r="AB79" s="342"/>
      <c r="AC79" s="105"/>
      <c r="AD79" s="105"/>
      <c r="AE79" s="105"/>
    </row>
    <row r="80" spans="1:31" s="33" customFormat="1" ht="45" x14ac:dyDescent="0.25">
      <c r="A80" s="257"/>
      <c r="B80" s="259"/>
      <c r="C80" s="214"/>
      <c r="D80" s="106" t="s">
        <v>316</v>
      </c>
      <c r="E80" s="34" t="s">
        <v>79</v>
      </c>
      <c r="F80" s="246"/>
      <c r="G80" s="214"/>
      <c r="H80" s="214"/>
      <c r="I80" s="253"/>
      <c r="J80" s="249"/>
      <c r="K80" s="28" t="s">
        <v>317</v>
      </c>
      <c r="L80" s="28" t="s">
        <v>66</v>
      </c>
      <c r="M80" s="29">
        <v>70</v>
      </c>
      <c r="N80" s="214"/>
      <c r="O80" s="214"/>
      <c r="P80" s="253"/>
      <c r="Q80" s="249"/>
      <c r="R80" s="86">
        <v>0</v>
      </c>
      <c r="S80" s="86">
        <v>0</v>
      </c>
      <c r="T80" s="86">
        <v>0</v>
      </c>
      <c r="U80" s="86">
        <v>0</v>
      </c>
      <c r="V80" s="86">
        <v>0</v>
      </c>
      <c r="W80" s="86">
        <v>0</v>
      </c>
      <c r="X80" s="31">
        <v>43670</v>
      </c>
      <c r="Y80" s="105"/>
      <c r="Z80" s="105"/>
      <c r="AA80" s="105"/>
      <c r="AB80" s="342"/>
      <c r="AC80" s="105"/>
      <c r="AD80" s="105"/>
      <c r="AE80" s="105"/>
    </row>
    <row r="81" spans="1:31" s="33" customFormat="1" ht="78.75" x14ac:dyDescent="0.25">
      <c r="A81" s="257"/>
      <c r="B81" s="259"/>
      <c r="C81" s="214"/>
      <c r="D81" s="106" t="s">
        <v>322</v>
      </c>
      <c r="E81" s="34" t="s">
        <v>106</v>
      </c>
      <c r="F81" s="246"/>
      <c r="G81" s="214"/>
      <c r="H81" s="214"/>
      <c r="I81" s="253"/>
      <c r="J81" s="249"/>
      <c r="K81" s="47" t="s">
        <v>323</v>
      </c>
      <c r="L81" s="28" t="s">
        <v>66</v>
      </c>
      <c r="M81" s="29">
        <v>90</v>
      </c>
      <c r="N81" s="214"/>
      <c r="O81" s="214"/>
      <c r="P81" s="253"/>
      <c r="Q81" s="249"/>
      <c r="R81" s="86">
        <v>0</v>
      </c>
      <c r="S81" s="86">
        <v>0</v>
      </c>
      <c r="T81" s="86">
        <v>0</v>
      </c>
      <c r="U81" s="86">
        <v>0</v>
      </c>
      <c r="V81" s="86">
        <v>0</v>
      </c>
      <c r="W81" s="86">
        <v>0</v>
      </c>
      <c r="X81" s="31">
        <v>43671</v>
      </c>
      <c r="Y81" s="105"/>
      <c r="Z81" s="105"/>
      <c r="AA81" s="105"/>
      <c r="AB81" s="342"/>
      <c r="AC81" s="105"/>
      <c r="AD81" s="105"/>
      <c r="AE81" s="105"/>
    </row>
    <row r="82" spans="1:31" s="33" customFormat="1" ht="45" x14ac:dyDescent="0.25">
      <c r="A82" s="257"/>
      <c r="B82" s="259"/>
      <c r="C82" s="214"/>
      <c r="D82" s="103" t="s">
        <v>327</v>
      </c>
      <c r="E82" s="163">
        <v>0</v>
      </c>
      <c r="F82" s="246"/>
      <c r="G82" s="214"/>
      <c r="H82" s="214"/>
      <c r="I82" s="253"/>
      <c r="J82" s="249"/>
      <c r="K82" s="28" t="s">
        <v>328</v>
      </c>
      <c r="L82" s="28" t="s">
        <v>66</v>
      </c>
      <c r="M82" s="29">
        <v>90</v>
      </c>
      <c r="N82" s="214"/>
      <c r="O82" s="214"/>
      <c r="P82" s="253"/>
      <c r="Q82" s="249"/>
      <c r="R82" s="86">
        <v>0</v>
      </c>
      <c r="S82" s="86">
        <v>0</v>
      </c>
      <c r="T82" s="86">
        <v>0</v>
      </c>
      <c r="U82" s="86">
        <v>0</v>
      </c>
      <c r="V82" s="86">
        <v>0</v>
      </c>
      <c r="W82" s="86">
        <v>0</v>
      </c>
      <c r="X82" s="31">
        <v>43672</v>
      </c>
      <c r="Y82" s="105"/>
      <c r="Z82" s="105"/>
      <c r="AA82" s="105"/>
      <c r="AB82" s="342"/>
      <c r="AC82" s="105"/>
      <c r="AD82" s="105"/>
      <c r="AE82" s="105"/>
    </row>
    <row r="83" spans="1:31" s="33" customFormat="1" ht="78.75" x14ac:dyDescent="0.25">
      <c r="A83" s="257"/>
      <c r="B83" s="259"/>
      <c r="C83" s="214"/>
      <c r="D83" s="103" t="s">
        <v>329</v>
      </c>
      <c r="E83" s="163">
        <v>0</v>
      </c>
      <c r="F83" s="246"/>
      <c r="G83" s="214"/>
      <c r="H83" s="214"/>
      <c r="I83" s="253"/>
      <c r="J83" s="249"/>
      <c r="K83" s="38" t="s">
        <v>330</v>
      </c>
      <c r="L83" s="28" t="s">
        <v>137</v>
      </c>
      <c r="M83" s="29">
        <v>90</v>
      </c>
      <c r="N83" s="214"/>
      <c r="O83" s="214"/>
      <c r="P83" s="253"/>
      <c r="Q83" s="249"/>
      <c r="R83" s="86">
        <v>0</v>
      </c>
      <c r="S83" s="86">
        <v>0</v>
      </c>
      <c r="T83" s="86">
        <v>0</v>
      </c>
      <c r="U83" s="86">
        <v>0</v>
      </c>
      <c r="V83" s="86">
        <v>0</v>
      </c>
      <c r="W83" s="86">
        <v>0</v>
      </c>
      <c r="X83" s="31">
        <v>43673</v>
      </c>
      <c r="Y83" s="105"/>
      <c r="Z83" s="105"/>
      <c r="AA83" s="105"/>
      <c r="AB83" s="342"/>
      <c r="AC83" s="105"/>
      <c r="AD83" s="105"/>
      <c r="AE83" s="105"/>
    </row>
    <row r="84" spans="1:31" s="33" customFormat="1" ht="45" x14ac:dyDescent="0.25">
      <c r="A84" s="257"/>
      <c r="B84" s="259"/>
      <c r="C84" s="214"/>
      <c r="D84" s="103" t="s">
        <v>331</v>
      </c>
      <c r="E84" s="163">
        <v>0</v>
      </c>
      <c r="F84" s="246"/>
      <c r="G84" s="214"/>
      <c r="H84" s="214"/>
      <c r="I84" s="253"/>
      <c r="J84" s="249"/>
      <c r="K84" s="92">
        <v>0</v>
      </c>
      <c r="L84" s="84">
        <v>0</v>
      </c>
      <c r="M84" s="29">
        <v>0</v>
      </c>
      <c r="N84" s="214"/>
      <c r="O84" s="214"/>
      <c r="P84" s="253"/>
      <c r="Q84" s="249"/>
      <c r="R84" s="86">
        <v>0</v>
      </c>
      <c r="S84" s="86">
        <v>0</v>
      </c>
      <c r="T84" s="86">
        <v>0</v>
      </c>
      <c r="U84" s="86">
        <v>0</v>
      </c>
      <c r="V84" s="86">
        <v>0</v>
      </c>
      <c r="W84" s="86">
        <v>0</v>
      </c>
      <c r="X84" s="31">
        <v>43674</v>
      </c>
      <c r="Y84" s="105"/>
      <c r="Z84" s="105"/>
      <c r="AA84" s="105"/>
      <c r="AB84" s="342"/>
      <c r="AC84" s="105"/>
      <c r="AD84" s="105"/>
      <c r="AE84" s="105"/>
    </row>
    <row r="85" spans="1:31" s="33" customFormat="1" ht="56.25" x14ac:dyDescent="0.25">
      <c r="A85" s="257"/>
      <c r="B85" s="259"/>
      <c r="C85" s="214"/>
      <c r="D85" s="103" t="s">
        <v>332</v>
      </c>
      <c r="E85" s="163">
        <v>0</v>
      </c>
      <c r="F85" s="246"/>
      <c r="G85" s="214"/>
      <c r="H85" s="214"/>
      <c r="I85" s="253"/>
      <c r="J85" s="249"/>
      <c r="K85" s="92">
        <v>0</v>
      </c>
      <c r="L85" s="84">
        <v>0</v>
      </c>
      <c r="M85" s="29">
        <v>0</v>
      </c>
      <c r="N85" s="214"/>
      <c r="O85" s="214"/>
      <c r="P85" s="253"/>
      <c r="Q85" s="249"/>
      <c r="R85" s="86">
        <v>0</v>
      </c>
      <c r="S85" s="86">
        <v>0</v>
      </c>
      <c r="T85" s="86">
        <v>0</v>
      </c>
      <c r="U85" s="86">
        <v>0</v>
      </c>
      <c r="V85" s="86">
        <v>0</v>
      </c>
      <c r="W85" s="86">
        <v>0</v>
      </c>
      <c r="X85" s="31">
        <v>43675</v>
      </c>
      <c r="Y85" s="105"/>
      <c r="Z85" s="105"/>
      <c r="AA85" s="105"/>
      <c r="AB85" s="342"/>
      <c r="AC85" s="105"/>
      <c r="AD85" s="105"/>
      <c r="AE85" s="105"/>
    </row>
    <row r="86" spans="1:31" s="33" customFormat="1" ht="90" x14ac:dyDescent="0.25">
      <c r="A86" s="257"/>
      <c r="B86" s="259"/>
      <c r="C86" s="214"/>
      <c r="D86" s="103" t="s">
        <v>333</v>
      </c>
      <c r="E86" s="163">
        <v>0</v>
      </c>
      <c r="F86" s="246"/>
      <c r="G86" s="214"/>
      <c r="H86" s="214"/>
      <c r="I86" s="253"/>
      <c r="J86" s="249"/>
      <c r="K86" s="92">
        <v>0</v>
      </c>
      <c r="L86" s="84">
        <v>0</v>
      </c>
      <c r="M86" s="29">
        <v>0</v>
      </c>
      <c r="N86" s="214"/>
      <c r="O86" s="214"/>
      <c r="P86" s="253"/>
      <c r="Q86" s="249"/>
      <c r="R86" s="86">
        <v>0</v>
      </c>
      <c r="S86" s="86">
        <v>0</v>
      </c>
      <c r="T86" s="86">
        <v>0</v>
      </c>
      <c r="U86" s="86">
        <v>0</v>
      </c>
      <c r="V86" s="86">
        <v>0</v>
      </c>
      <c r="W86" s="86">
        <v>0</v>
      </c>
      <c r="X86" s="31">
        <v>43676</v>
      </c>
      <c r="Y86" s="105"/>
      <c r="Z86" s="105"/>
      <c r="AA86" s="105"/>
      <c r="AB86" s="342"/>
      <c r="AC86" s="105"/>
      <c r="AD86" s="105"/>
      <c r="AE86" s="105"/>
    </row>
    <row r="87" spans="1:31" s="33" customFormat="1" ht="56.25" x14ac:dyDescent="0.25">
      <c r="A87" s="257"/>
      <c r="B87" s="259"/>
      <c r="C87" s="214"/>
      <c r="D87" s="103" t="s">
        <v>334</v>
      </c>
      <c r="E87" s="163">
        <v>0</v>
      </c>
      <c r="F87" s="246"/>
      <c r="G87" s="214"/>
      <c r="H87" s="214"/>
      <c r="I87" s="253"/>
      <c r="J87" s="249"/>
      <c r="K87" s="92">
        <v>0</v>
      </c>
      <c r="L87" s="84">
        <v>0</v>
      </c>
      <c r="M87" s="29">
        <v>0</v>
      </c>
      <c r="N87" s="214"/>
      <c r="O87" s="214"/>
      <c r="P87" s="253"/>
      <c r="Q87" s="249"/>
      <c r="R87" s="86">
        <v>0</v>
      </c>
      <c r="S87" s="86">
        <v>0</v>
      </c>
      <c r="T87" s="86">
        <v>0</v>
      </c>
      <c r="U87" s="86">
        <v>0</v>
      </c>
      <c r="V87" s="86">
        <v>0</v>
      </c>
      <c r="W87" s="86">
        <v>0</v>
      </c>
      <c r="X87" s="31">
        <v>43677</v>
      </c>
      <c r="Y87" s="105"/>
      <c r="Z87" s="105"/>
      <c r="AA87" s="105"/>
      <c r="AB87" s="342"/>
      <c r="AC87" s="105"/>
      <c r="AD87" s="105"/>
      <c r="AE87" s="105"/>
    </row>
    <row r="88" spans="1:31" s="33" customFormat="1" ht="45" x14ac:dyDescent="0.25">
      <c r="A88" s="257"/>
      <c r="B88" s="259"/>
      <c r="C88" s="214"/>
      <c r="D88" s="103" t="s">
        <v>335</v>
      </c>
      <c r="E88" s="163">
        <v>0</v>
      </c>
      <c r="F88" s="246"/>
      <c r="G88" s="214"/>
      <c r="H88" s="214"/>
      <c r="I88" s="253"/>
      <c r="J88" s="249"/>
      <c r="K88" s="92">
        <v>0</v>
      </c>
      <c r="L88" s="84">
        <v>0</v>
      </c>
      <c r="M88" s="29">
        <v>0</v>
      </c>
      <c r="N88" s="214"/>
      <c r="O88" s="214"/>
      <c r="P88" s="253"/>
      <c r="Q88" s="249"/>
      <c r="R88" s="86">
        <v>0</v>
      </c>
      <c r="S88" s="86">
        <v>0</v>
      </c>
      <c r="T88" s="86">
        <v>0</v>
      </c>
      <c r="U88" s="86">
        <v>0</v>
      </c>
      <c r="V88" s="86">
        <v>0</v>
      </c>
      <c r="W88" s="86">
        <v>0</v>
      </c>
      <c r="X88" s="31">
        <v>43678</v>
      </c>
      <c r="Y88" s="105"/>
      <c r="Z88" s="105"/>
      <c r="AA88" s="105"/>
      <c r="AB88" s="342"/>
      <c r="AC88" s="105"/>
      <c r="AD88" s="105"/>
      <c r="AE88" s="105"/>
    </row>
    <row r="89" spans="1:31" s="33" customFormat="1" ht="56.25" x14ac:dyDescent="0.25">
      <c r="A89" s="257"/>
      <c r="B89" s="259"/>
      <c r="C89" s="214"/>
      <c r="D89" s="103" t="s">
        <v>336</v>
      </c>
      <c r="E89" s="163">
        <v>0</v>
      </c>
      <c r="F89" s="246"/>
      <c r="G89" s="214"/>
      <c r="H89" s="214"/>
      <c r="I89" s="253"/>
      <c r="J89" s="249"/>
      <c r="K89" s="92">
        <v>0</v>
      </c>
      <c r="L89" s="84">
        <v>0</v>
      </c>
      <c r="M89" s="29">
        <v>0</v>
      </c>
      <c r="N89" s="214"/>
      <c r="O89" s="214"/>
      <c r="P89" s="253"/>
      <c r="Q89" s="249"/>
      <c r="R89" s="86">
        <v>0</v>
      </c>
      <c r="S89" s="86">
        <v>0</v>
      </c>
      <c r="T89" s="86">
        <v>0</v>
      </c>
      <c r="U89" s="86">
        <v>0</v>
      </c>
      <c r="V89" s="86">
        <v>0</v>
      </c>
      <c r="W89" s="86">
        <v>0</v>
      </c>
      <c r="X89" s="31">
        <v>43679</v>
      </c>
      <c r="Y89" s="105"/>
      <c r="Z89" s="105"/>
      <c r="AA89" s="105"/>
      <c r="AB89" s="342"/>
      <c r="AC89" s="105"/>
      <c r="AD89" s="105"/>
      <c r="AE89" s="105"/>
    </row>
    <row r="90" spans="1:31" s="33" customFormat="1" ht="33.75" x14ac:dyDescent="0.25">
      <c r="A90" s="257"/>
      <c r="B90" s="259"/>
      <c r="C90" s="214"/>
      <c r="D90" s="103" t="s">
        <v>337</v>
      </c>
      <c r="E90" s="163">
        <v>0</v>
      </c>
      <c r="F90" s="246"/>
      <c r="G90" s="214"/>
      <c r="H90" s="214"/>
      <c r="I90" s="253"/>
      <c r="J90" s="249"/>
      <c r="K90" s="92">
        <v>0</v>
      </c>
      <c r="L90" s="84">
        <v>0</v>
      </c>
      <c r="M90" s="107">
        <v>0</v>
      </c>
      <c r="N90" s="214"/>
      <c r="O90" s="214"/>
      <c r="P90" s="253"/>
      <c r="Q90" s="249"/>
      <c r="R90" s="86">
        <v>0</v>
      </c>
      <c r="S90" s="86">
        <v>0</v>
      </c>
      <c r="T90" s="86">
        <v>0</v>
      </c>
      <c r="U90" s="86">
        <v>0</v>
      </c>
      <c r="V90" s="86">
        <v>0</v>
      </c>
      <c r="W90" s="86">
        <v>0</v>
      </c>
      <c r="X90" s="31">
        <v>43680</v>
      </c>
      <c r="Y90" s="105"/>
      <c r="Z90" s="105"/>
      <c r="AA90" s="105"/>
      <c r="AB90" s="342"/>
      <c r="AC90" s="105"/>
      <c r="AD90" s="105"/>
      <c r="AE90" s="105"/>
    </row>
    <row r="91" spans="1:31" s="33" customFormat="1" ht="56.25" x14ac:dyDescent="0.25">
      <c r="A91" s="257"/>
      <c r="B91" s="259"/>
      <c r="C91" s="214"/>
      <c r="D91" s="108" t="s">
        <v>338</v>
      </c>
      <c r="E91" s="163">
        <v>0</v>
      </c>
      <c r="F91" s="246"/>
      <c r="G91" s="214"/>
      <c r="H91" s="214"/>
      <c r="I91" s="253"/>
      <c r="J91" s="249"/>
      <c r="K91" s="92">
        <v>0</v>
      </c>
      <c r="L91" s="84">
        <v>0</v>
      </c>
      <c r="M91" s="109">
        <v>0</v>
      </c>
      <c r="N91" s="254"/>
      <c r="O91" s="254"/>
      <c r="P91" s="255"/>
      <c r="Q91" s="250"/>
      <c r="R91" s="86">
        <v>0</v>
      </c>
      <c r="S91" s="86">
        <v>0</v>
      </c>
      <c r="T91" s="86">
        <v>0</v>
      </c>
      <c r="U91" s="86">
        <v>0</v>
      </c>
      <c r="V91" s="86">
        <v>0</v>
      </c>
      <c r="W91" s="86">
        <v>0</v>
      </c>
      <c r="X91" s="31">
        <v>43681</v>
      </c>
      <c r="Y91" s="111"/>
      <c r="Z91" s="111"/>
      <c r="AA91" s="111"/>
      <c r="AB91" s="343"/>
      <c r="AC91" s="111"/>
      <c r="AD91" s="111"/>
      <c r="AE91" s="111"/>
    </row>
    <row r="92" spans="1:31" s="33" customFormat="1" ht="45" x14ac:dyDescent="0.25">
      <c r="A92" s="222">
        <v>2</v>
      </c>
      <c r="B92" s="191" t="s">
        <v>307</v>
      </c>
      <c r="C92" s="187" t="s">
        <v>339</v>
      </c>
      <c r="D92" s="96" t="s">
        <v>340</v>
      </c>
      <c r="E92" s="34" t="s">
        <v>62</v>
      </c>
      <c r="F92" s="188" t="s">
        <v>63</v>
      </c>
      <c r="G92" s="179">
        <v>3</v>
      </c>
      <c r="H92" s="179">
        <v>5</v>
      </c>
      <c r="I92" s="180">
        <v>15</v>
      </c>
      <c r="J92" s="181" t="s">
        <v>64</v>
      </c>
      <c r="K92" s="30" t="s">
        <v>341</v>
      </c>
      <c r="L92" s="28" t="s">
        <v>66</v>
      </c>
      <c r="M92" s="29">
        <v>85</v>
      </c>
      <c r="N92" s="179">
        <v>1</v>
      </c>
      <c r="O92" s="179">
        <v>5</v>
      </c>
      <c r="P92" s="180">
        <v>5</v>
      </c>
      <c r="Q92" s="181" t="s">
        <v>67</v>
      </c>
      <c r="R92" s="86">
        <v>0</v>
      </c>
      <c r="S92" s="86">
        <v>0</v>
      </c>
      <c r="T92" s="86">
        <v>0</v>
      </c>
      <c r="U92" s="86">
        <v>0</v>
      </c>
      <c r="V92" s="86">
        <v>0</v>
      </c>
      <c r="W92" s="86">
        <v>0</v>
      </c>
      <c r="X92" s="31">
        <v>43682</v>
      </c>
      <c r="Y92" s="105"/>
      <c r="Z92" s="105"/>
      <c r="AA92" s="105"/>
      <c r="AB92" s="342"/>
      <c r="AC92" s="105"/>
      <c r="AD92" s="105"/>
      <c r="AE92" s="105"/>
    </row>
    <row r="93" spans="1:31" s="33" customFormat="1" ht="33.75" x14ac:dyDescent="0.25">
      <c r="A93" s="222"/>
      <c r="B93" s="191"/>
      <c r="C93" s="187"/>
      <c r="D93" s="96" t="s">
        <v>345</v>
      </c>
      <c r="E93" s="34" t="s">
        <v>97</v>
      </c>
      <c r="F93" s="188"/>
      <c r="G93" s="179"/>
      <c r="H93" s="179"/>
      <c r="I93" s="180"/>
      <c r="J93" s="181"/>
      <c r="K93" s="27" t="s">
        <v>346</v>
      </c>
      <c r="L93" s="28" t="s">
        <v>137</v>
      </c>
      <c r="M93" s="29">
        <v>70</v>
      </c>
      <c r="N93" s="179"/>
      <c r="O93" s="179"/>
      <c r="P93" s="180"/>
      <c r="Q93" s="181"/>
      <c r="R93" s="86">
        <v>0</v>
      </c>
      <c r="S93" s="86">
        <v>0</v>
      </c>
      <c r="T93" s="86">
        <v>0</v>
      </c>
      <c r="U93" s="86">
        <v>0</v>
      </c>
      <c r="V93" s="86">
        <v>0</v>
      </c>
      <c r="W93" s="86">
        <v>0</v>
      </c>
      <c r="X93" s="31">
        <v>43683</v>
      </c>
      <c r="Y93" s="105"/>
      <c r="Z93" s="105"/>
      <c r="AA93" s="105"/>
      <c r="AB93" s="342"/>
      <c r="AC93" s="105"/>
      <c r="AD93" s="105"/>
      <c r="AE93" s="105"/>
    </row>
    <row r="94" spans="1:31" s="33" customFormat="1" ht="78.75" x14ac:dyDescent="0.25">
      <c r="A94" s="222"/>
      <c r="B94" s="191"/>
      <c r="C94" s="187"/>
      <c r="D94" s="96" t="s">
        <v>347</v>
      </c>
      <c r="E94" s="34" t="s">
        <v>79</v>
      </c>
      <c r="F94" s="188"/>
      <c r="G94" s="179"/>
      <c r="H94" s="179"/>
      <c r="I94" s="180"/>
      <c r="J94" s="181"/>
      <c r="K94" s="27" t="s">
        <v>348</v>
      </c>
      <c r="L94" s="28" t="s">
        <v>66</v>
      </c>
      <c r="M94" s="29">
        <v>90</v>
      </c>
      <c r="N94" s="179"/>
      <c r="O94" s="179"/>
      <c r="P94" s="180"/>
      <c r="Q94" s="181"/>
      <c r="R94" s="86">
        <v>0</v>
      </c>
      <c r="S94" s="86">
        <v>0</v>
      </c>
      <c r="T94" s="86">
        <v>0</v>
      </c>
      <c r="U94" s="86">
        <v>0</v>
      </c>
      <c r="V94" s="86">
        <v>0</v>
      </c>
      <c r="W94" s="86">
        <v>0</v>
      </c>
      <c r="X94" s="31">
        <v>43684</v>
      </c>
      <c r="Y94" s="105"/>
      <c r="Z94" s="105"/>
      <c r="AA94" s="105"/>
      <c r="AB94" s="342"/>
      <c r="AC94" s="105"/>
      <c r="AD94" s="105"/>
      <c r="AE94" s="105"/>
    </row>
    <row r="95" spans="1:31" s="33" customFormat="1" ht="22.5" x14ac:dyDescent="0.25">
      <c r="A95" s="222"/>
      <c r="B95" s="191"/>
      <c r="C95" s="187"/>
      <c r="D95" s="96" t="s">
        <v>349</v>
      </c>
      <c r="E95" s="163">
        <v>0</v>
      </c>
      <c r="F95" s="188"/>
      <c r="G95" s="179"/>
      <c r="H95" s="179"/>
      <c r="I95" s="180"/>
      <c r="J95" s="181"/>
      <c r="K95" s="92">
        <v>0</v>
      </c>
      <c r="L95" s="84">
        <v>0</v>
      </c>
      <c r="M95" s="29">
        <v>0</v>
      </c>
      <c r="N95" s="179"/>
      <c r="O95" s="179"/>
      <c r="P95" s="180"/>
      <c r="Q95" s="181"/>
      <c r="R95" s="86">
        <v>0</v>
      </c>
      <c r="S95" s="86">
        <v>0</v>
      </c>
      <c r="T95" s="86">
        <v>0</v>
      </c>
      <c r="U95" s="86">
        <v>0</v>
      </c>
      <c r="V95" s="86">
        <v>0</v>
      </c>
      <c r="W95" s="86">
        <v>0</v>
      </c>
      <c r="X95" s="31">
        <v>43685</v>
      </c>
      <c r="Y95" s="105"/>
      <c r="Z95" s="105"/>
      <c r="AA95" s="105"/>
      <c r="AB95" s="342"/>
      <c r="AC95" s="105"/>
      <c r="AD95" s="105"/>
      <c r="AE95" s="105"/>
    </row>
    <row r="96" spans="1:31" s="33" customFormat="1" ht="56.25" x14ac:dyDescent="0.25">
      <c r="A96" s="222"/>
      <c r="B96" s="191"/>
      <c r="C96" s="187"/>
      <c r="D96" s="96" t="s">
        <v>350</v>
      </c>
      <c r="E96" s="163">
        <v>0</v>
      </c>
      <c r="F96" s="188"/>
      <c r="G96" s="179"/>
      <c r="H96" s="179"/>
      <c r="I96" s="180"/>
      <c r="J96" s="181"/>
      <c r="K96" s="92">
        <v>0</v>
      </c>
      <c r="L96" s="84">
        <v>0</v>
      </c>
      <c r="M96" s="29">
        <v>0</v>
      </c>
      <c r="N96" s="179"/>
      <c r="O96" s="179"/>
      <c r="P96" s="180"/>
      <c r="Q96" s="181"/>
      <c r="R96" s="86">
        <v>0</v>
      </c>
      <c r="S96" s="86">
        <v>0</v>
      </c>
      <c r="T96" s="86">
        <v>0</v>
      </c>
      <c r="U96" s="86">
        <v>0</v>
      </c>
      <c r="V96" s="86">
        <v>0</v>
      </c>
      <c r="W96" s="86">
        <v>0</v>
      </c>
      <c r="X96" s="31">
        <v>43686</v>
      </c>
      <c r="Y96" s="105"/>
      <c r="Z96" s="105"/>
      <c r="AA96" s="105"/>
      <c r="AB96" s="342"/>
      <c r="AC96" s="105"/>
      <c r="AD96" s="105"/>
      <c r="AE96" s="105"/>
    </row>
    <row r="97" spans="1:31" s="33" customFormat="1" ht="33.75" x14ac:dyDescent="0.25">
      <c r="A97" s="182">
        <v>1</v>
      </c>
      <c r="B97" s="185" t="s">
        <v>351</v>
      </c>
      <c r="C97" s="183" t="s">
        <v>352</v>
      </c>
      <c r="D97" s="187" t="s">
        <v>353</v>
      </c>
      <c r="E97" s="42" t="s">
        <v>79</v>
      </c>
      <c r="F97" s="184" t="s">
        <v>63</v>
      </c>
      <c r="G97" s="179">
        <v>2</v>
      </c>
      <c r="H97" s="179">
        <v>10</v>
      </c>
      <c r="I97" s="180">
        <v>20</v>
      </c>
      <c r="J97" s="181" t="s">
        <v>64</v>
      </c>
      <c r="K97" s="30" t="s">
        <v>354</v>
      </c>
      <c r="L97" s="28" t="s">
        <v>66</v>
      </c>
      <c r="M97" s="29">
        <v>85</v>
      </c>
      <c r="N97" s="179">
        <v>1</v>
      </c>
      <c r="O97" s="179">
        <v>10</v>
      </c>
      <c r="P97" s="180">
        <v>10</v>
      </c>
      <c r="Q97" s="181" t="s">
        <v>67</v>
      </c>
      <c r="R97" s="86">
        <v>0</v>
      </c>
      <c r="S97" s="86">
        <v>0</v>
      </c>
      <c r="T97" s="86">
        <v>0</v>
      </c>
      <c r="U97" s="86">
        <v>0</v>
      </c>
      <c r="V97" s="86">
        <v>0</v>
      </c>
      <c r="W97" s="86">
        <v>0</v>
      </c>
      <c r="X97" s="31">
        <v>43687</v>
      </c>
      <c r="Y97" s="56"/>
      <c r="Z97" s="56"/>
      <c r="AA97" s="56"/>
      <c r="AB97" s="344"/>
      <c r="AC97" s="56"/>
      <c r="AD97" s="56"/>
      <c r="AE97" s="56"/>
    </row>
    <row r="98" spans="1:31" s="33" customFormat="1" ht="22.5" x14ac:dyDescent="0.25">
      <c r="A98" s="182"/>
      <c r="B98" s="185"/>
      <c r="C98" s="183"/>
      <c r="D98" s="247"/>
      <c r="E98" s="163">
        <v>0</v>
      </c>
      <c r="F98" s="184"/>
      <c r="G98" s="179"/>
      <c r="H98" s="179"/>
      <c r="I98" s="180"/>
      <c r="J98" s="181"/>
      <c r="K98" s="30" t="s">
        <v>358</v>
      </c>
      <c r="L98" s="28" t="s">
        <v>66</v>
      </c>
      <c r="M98" s="29">
        <v>85</v>
      </c>
      <c r="N98" s="179"/>
      <c r="O98" s="179"/>
      <c r="P98" s="180"/>
      <c r="Q98" s="181"/>
      <c r="R98" s="86">
        <v>0</v>
      </c>
      <c r="S98" s="86">
        <v>0</v>
      </c>
      <c r="T98" s="86">
        <v>0</v>
      </c>
      <c r="U98" s="86">
        <v>0</v>
      </c>
      <c r="V98" s="86">
        <v>0</v>
      </c>
      <c r="W98" s="86">
        <v>0</v>
      </c>
      <c r="X98" s="31">
        <v>43688</v>
      </c>
      <c r="Y98" s="56"/>
      <c r="Z98" s="56"/>
      <c r="AA98" s="56"/>
      <c r="AB98" s="344"/>
      <c r="AC98" s="56"/>
      <c r="AD98" s="56"/>
      <c r="AE98" s="56"/>
    </row>
    <row r="99" spans="1:31" s="33" customFormat="1" ht="22.5" x14ac:dyDescent="0.25">
      <c r="A99" s="182"/>
      <c r="B99" s="185"/>
      <c r="C99" s="183"/>
      <c r="D99" s="247"/>
      <c r="E99" s="163">
        <v>0</v>
      </c>
      <c r="F99" s="184"/>
      <c r="G99" s="179"/>
      <c r="H99" s="179"/>
      <c r="I99" s="180"/>
      <c r="J99" s="181"/>
      <c r="K99" s="30" t="s">
        <v>359</v>
      </c>
      <c r="L99" s="28" t="s">
        <v>66</v>
      </c>
      <c r="M99" s="29">
        <v>55</v>
      </c>
      <c r="N99" s="179"/>
      <c r="O99" s="179"/>
      <c r="P99" s="180"/>
      <c r="Q99" s="181"/>
      <c r="R99" s="86">
        <v>0</v>
      </c>
      <c r="S99" s="86">
        <v>0</v>
      </c>
      <c r="T99" s="86">
        <v>0</v>
      </c>
      <c r="U99" s="86">
        <v>0</v>
      </c>
      <c r="V99" s="86">
        <v>0</v>
      </c>
      <c r="W99" s="86">
        <v>0</v>
      </c>
      <c r="X99" s="31">
        <v>43689</v>
      </c>
      <c r="Y99" s="56"/>
      <c r="Z99" s="56"/>
      <c r="AA99" s="56"/>
      <c r="AB99" s="344"/>
      <c r="AC99" s="56"/>
      <c r="AD99" s="56"/>
      <c r="AE99" s="56"/>
    </row>
    <row r="100" spans="1:31" s="33" customFormat="1" ht="11.25" x14ac:dyDescent="0.25">
      <c r="A100" s="182"/>
      <c r="B100" s="185"/>
      <c r="C100" s="183"/>
      <c r="D100" s="247"/>
      <c r="E100" s="163">
        <v>0</v>
      </c>
      <c r="F100" s="184"/>
      <c r="G100" s="179"/>
      <c r="H100" s="179"/>
      <c r="I100" s="180"/>
      <c r="J100" s="181"/>
      <c r="K100" s="92">
        <v>0</v>
      </c>
      <c r="L100" s="84">
        <v>0</v>
      </c>
      <c r="M100" s="29">
        <v>0</v>
      </c>
      <c r="N100" s="179"/>
      <c r="O100" s="179"/>
      <c r="P100" s="180"/>
      <c r="Q100" s="181"/>
      <c r="R100" s="86">
        <v>0</v>
      </c>
      <c r="S100" s="86">
        <v>0</v>
      </c>
      <c r="T100" s="86">
        <v>0</v>
      </c>
      <c r="U100" s="86">
        <v>0</v>
      </c>
      <c r="V100" s="86">
        <v>0</v>
      </c>
      <c r="W100" s="86">
        <v>0</v>
      </c>
      <c r="X100" s="31">
        <v>43690</v>
      </c>
      <c r="Y100" s="56"/>
      <c r="Z100" s="56"/>
      <c r="AA100" s="56"/>
      <c r="AB100" s="344"/>
      <c r="AC100" s="56"/>
      <c r="AD100" s="56"/>
      <c r="AE100" s="56"/>
    </row>
    <row r="101" spans="1:31" s="33" customFormat="1" ht="11.25" x14ac:dyDescent="0.25">
      <c r="A101" s="182"/>
      <c r="B101" s="185"/>
      <c r="C101" s="183"/>
      <c r="D101" s="247"/>
      <c r="E101" s="163">
        <v>0</v>
      </c>
      <c r="F101" s="184"/>
      <c r="G101" s="179"/>
      <c r="H101" s="179"/>
      <c r="I101" s="180"/>
      <c r="J101" s="181"/>
      <c r="K101" s="92">
        <v>0</v>
      </c>
      <c r="L101" s="84">
        <v>0</v>
      </c>
      <c r="M101" s="29">
        <v>0</v>
      </c>
      <c r="N101" s="179"/>
      <c r="O101" s="179"/>
      <c r="P101" s="180"/>
      <c r="Q101" s="181"/>
      <c r="R101" s="86">
        <v>0</v>
      </c>
      <c r="S101" s="86">
        <v>0</v>
      </c>
      <c r="T101" s="86">
        <v>0</v>
      </c>
      <c r="U101" s="86">
        <v>0</v>
      </c>
      <c r="V101" s="86">
        <v>0</v>
      </c>
      <c r="W101" s="86">
        <v>0</v>
      </c>
      <c r="X101" s="31">
        <v>43691</v>
      </c>
      <c r="Y101" s="56"/>
      <c r="Z101" s="56"/>
      <c r="AA101" s="56"/>
      <c r="AB101" s="344"/>
      <c r="AC101" s="56"/>
      <c r="AD101" s="56"/>
      <c r="AE101" s="56"/>
    </row>
    <row r="102" spans="1:31" s="33" customFormat="1" ht="45" x14ac:dyDescent="0.25">
      <c r="A102" s="182">
        <v>1</v>
      </c>
      <c r="B102" s="185" t="s">
        <v>360</v>
      </c>
      <c r="C102" s="183" t="s">
        <v>361</v>
      </c>
      <c r="D102" s="95" t="s">
        <v>362</v>
      </c>
      <c r="E102" s="42" t="s">
        <v>106</v>
      </c>
      <c r="F102" s="184" t="s">
        <v>63</v>
      </c>
      <c r="G102" s="179">
        <v>2</v>
      </c>
      <c r="H102" s="179">
        <v>10</v>
      </c>
      <c r="I102" s="180">
        <v>20</v>
      </c>
      <c r="J102" s="181" t="s">
        <v>64</v>
      </c>
      <c r="K102" s="48" t="s">
        <v>363</v>
      </c>
      <c r="L102" s="28" t="s">
        <v>364</v>
      </c>
      <c r="M102" s="29">
        <v>85</v>
      </c>
      <c r="N102" s="179">
        <v>1</v>
      </c>
      <c r="O102" s="179">
        <v>5</v>
      </c>
      <c r="P102" s="180">
        <v>5</v>
      </c>
      <c r="Q102" s="181" t="s">
        <v>67</v>
      </c>
      <c r="R102" s="86">
        <v>0</v>
      </c>
      <c r="S102" s="86">
        <v>0</v>
      </c>
      <c r="T102" s="86">
        <v>0</v>
      </c>
      <c r="U102" s="86">
        <v>0</v>
      </c>
      <c r="V102" s="86">
        <v>0</v>
      </c>
      <c r="W102" s="86">
        <v>0</v>
      </c>
      <c r="X102" s="31">
        <v>43692</v>
      </c>
      <c r="Y102" s="32"/>
      <c r="Z102" s="32"/>
      <c r="AA102" s="32"/>
      <c r="AB102" s="339"/>
      <c r="AC102" s="32"/>
      <c r="AD102" s="32"/>
      <c r="AE102" s="32"/>
    </row>
    <row r="103" spans="1:31" s="33" customFormat="1" ht="45" x14ac:dyDescent="0.25">
      <c r="A103" s="182"/>
      <c r="B103" s="185"/>
      <c r="C103" s="183"/>
      <c r="D103" s="48" t="s">
        <v>369</v>
      </c>
      <c r="E103" s="42" t="s">
        <v>79</v>
      </c>
      <c r="F103" s="184"/>
      <c r="G103" s="179"/>
      <c r="H103" s="179"/>
      <c r="I103" s="180"/>
      <c r="J103" s="181"/>
      <c r="K103" s="48" t="s">
        <v>370</v>
      </c>
      <c r="L103" s="28" t="s">
        <v>371</v>
      </c>
      <c r="M103" s="29">
        <v>85</v>
      </c>
      <c r="N103" s="179"/>
      <c r="O103" s="179"/>
      <c r="P103" s="180"/>
      <c r="Q103" s="181"/>
      <c r="R103" s="86">
        <v>0</v>
      </c>
      <c r="S103" s="86">
        <v>0</v>
      </c>
      <c r="T103" s="86">
        <v>0</v>
      </c>
      <c r="U103" s="86">
        <v>0</v>
      </c>
      <c r="V103" s="86">
        <v>0</v>
      </c>
      <c r="W103" s="86">
        <v>0</v>
      </c>
      <c r="X103" s="31">
        <v>43693</v>
      </c>
      <c r="Y103" s="32"/>
      <c r="Z103" s="32"/>
      <c r="AA103" s="32"/>
      <c r="AB103" s="339"/>
      <c r="AC103" s="32"/>
      <c r="AD103" s="32"/>
      <c r="AE103" s="32"/>
    </row>
    <row r="104" spans="1:31" s="33" customFormat="1" ht="45" x14ac:dyDescent="0.25">
      <c r="A104" s="182"/>
      <c r="B104" s="185"/>
      <c r="C104" s="183"/>
      <c r="D104" s="48" t="s">
        <v>372</v>
      </c>
      <c r="E104" s="163">
        <v>0</v>
      </c>
      <c r="F104" s="184"/>
      <c r="G104" s="179"/>
      <c r="H104" s="179"/>
      <c r="I104" s="180"/>
      <c r="J104" s="181"/>
      <c r="K104" s="92">
        <v>0</v>
      </c>
      <c r="L104" s="84">
        <v>0</v>
      </c>
      <c r="M104" s="29">
        <v>0</v>
      </c>
      <c r="N104" s="179"/>
      <c r="O104" s="179"/>
      <c r="P104" s="180"/>
      <c r="Q104" s="181"/>
      <c r="R104" s="86">
        <v>0</v>
      </c>
      <c r="S104" s="86">
        <v>0</v>
      </c>
      <c r="T104" s="86">
        <v>0</v>
      </c>
      <c r="U104" s="86">
        <v>0</v>
      </c>
      <c r="V104" s="86">
        <v>0</v>
      </c>
      <c r="W104" s="86">
        <v>0</v>
      </c>
      <c r="X104" s="31">
        <v>43694</v>
      </c>
      <c r="Y104" s="32"/>
      <c r="Z104" s="32"/>
      <c r="AA104" s="32"/>
      <c r="AB104" s="339"/>
      <c r="AC104" s="32"/>
      <c r="AD104" s="32"/>
      <c r="AE104" s="32"/>
    </row>
    <row r="105" spans="1:31" s="33" customFormat="1" ht="11.25" x14ac:dyDescent="0.25">
      <c r="A105" s="182"/>
      <c r="B105" s="185"/>
      <c r="C105" s="183"/>
      <c r="D105" s="27" t="s">
        <v>373</v>
      </c>
      <c r="E105" s="163">
        <v>0</v>
      </c>
      <c r="F105" s="184"/>
      <c r="G105" s="179"/>
      <c r="H105" s="179"/>
      <c r="I105" s="180"/>
      <c r="J105" s="181"/>
      <c r="K105" s="92">
        <v>0</v>
      </c>
      <c r="L105" s="84">
        <v>0</v>
      </c>
      <c r="M105" s="29">
        <v>0</v>
      </c>
      <c r="N105" s="179"/>
      <c r="O105" s="179"/>
      <c r="P105" s="180"/>
      <c r="Q105" s="181"/>
      <c r="R105" s="86">
        <v>0</v>
      </c>
      <c r="S105" s="86">
        <v>0</v>
      </c>
      <c r="T105" s="86">
        <v>0</v>
      </c>
      <c r="U105" s="86">
        <v>0</v>
      </c>
      <c r="V105" s="86">
        <v>0</v>
      </c>
      <c r="W105" s="86">
        <v>0</v>
      </c>
      <c r="X105" s="31">
        <v>43695</v>
      </c>
      <c r="Y105" s="32"/>
      <c r="Z105" s="32"/>
      <c r="AA105" s="32"/>
      <c r="AB105" s="339"/>
      <c r="AC105" s="32"/>
      <c r="AD105" s="32"/>
      <c r="AE105" s="32"/>
    </row>
    <row r="106" spans="1:31" s="33" customFormat="1" ht="45" x14ac:dyDescent="0.25">
      <c r="A106" s="182">
        <v>1</v>
      </c>
      <c r="B106" s="185" t="s">
        <v>374</v>
      </c>
      <c r="C106" s="183" t="s">
        <v>375</v>
      </c>
      <c r="D106" s="48" t="s">
        <v>376</v>
      </c>
      <c r="E106" s="42" t="s">
        <v>79</v>
      </c>
      <c r="F106" s="184" t="s">
        <v>63</v>
      </c>
      <c r="G106" s="179">
        <v>1</v>
      </c>
      <c r="H106" s="179">
        <v>5</v>
      </c>
      <c r="I106" s="180">
        <v>5</v>
      </c>
      <c r="J106" s="181" t="s">
        <v>67</v>
      </c>
      <c r="K106" s="27" t="s">
        <v>377</v>
      </c>
      <c r="L106" s="28" t="s">
        <v>66</v>
      </c>
      <c r="M106" s="29">
        <v>85</v>
      </c>
      <c r="N106" s="179">
        <v>1</v>
      </c>
      <c r="O106" s="179">
        <v>5</v>
      </c>
      <c r="P106" s="180">
        <v>5</v>
      </c>
      <c r="Q106" s="181" t="s">
        <v>67</v>
      </c>
      <c r="R106" s="86">
        <v>0</v>
      </c>
      <c r="S106" s="86">
        <v>0</v>
      </c>
      <c r="T106" s="86">
        <v>0</v>
      </c>
      <c r="U106" s="86">
        <v>0</v>
      </c>
      <c r="V106" s="86">
        <v>0</v>
      </c>
      <c r="W106" s="86">
        <v>0</v>
      </c>
      <c r="X106" s="31">
        <v>43696</v>
      </c>
      <c r="Y106" s="32"/>
      <c r="Z106" s="32"/>
      <c r="AA106" s="32"/>
      <c r="AB106" s="339"/>
      <c r="AC106" s="32"/>
      <c r="AD106" s="32"/>
      <c r="AE106" s="32"/>
    </row>
    <row r="107" spans="1:31" s="33" customFormat="1" ht="56.25" x14ac:dyDescent="0.25">
      <c r="A107" s="182"/>
      <c r="B107" s="185"/>
      <c r="C107" s="183"/>
      <c r="D107" s="48" t="s">
        <v>381</v>
      </c>
      <c r="E107" s="42" t="s">
        <v>97</v>
      </c>
      <c r="F107" s="184"/>
      <c r="G107" s="179"/>
      <c r="H107" s="179"/>
      <c r="I107" s="180"/>
      <c r="J107" s="181"/>
      <c r="K107" s="27" t="s">
        <v>382</v>
      </c>
      <c r="L107" s="28" t="s">
        <v>66</v>
      </c>
      <c r="M107" s="29">
        <v>85</v>
      </c>
      <c r="N107" s="179"/>
      <c r="O107" s="179"/>
      <c r="P107" s="180"/>
      <c r="Q107" s="181"/>
      <c r="R107" s="86">
        <v>0</v>
      </c>
      <c r="S107" s="86">
        <v>0</v>
      </c>
      <c r="T107" s="86">
        <v>0</v>
      </c>
      <c r="U107" s="86">
        <v>0</v>
      </c>
      <c r="V107" s="86">
        <v>0</v>
      </c>
      <c r="W107" s="86">
        <v>0</v>
      </c>
      <c r="X107" s="31">
        <v>43697</v>
      </c>
      <c r="Y107" s="32"/>
      <c r="Z107" s="32"/>
      <c r="AA107" s="32"/>
      <c r="AB107" s="339"/>
      <c r="AC107" s="32"/>
      <c r="AD107" s="32"/>
      <c r="AE107" s="32"/>
    </row>
    <row r="108" spans="1:31" s="33" customFormat="1" ht="33.75" x14ac:dyDescent="0.25">
      <c r="A108" s="182"/>
      <c r="B108" s="185"/>
      <c r="C108" s="183"/>
      <c r="D108" s="48" t="s">
        <v>383</v>
      </c>
      <c r="E108" s="163">
        <v>0</v>
      </c>
      <c r="F108" s="184"/>
      <c r="G108" s="179"/>
      <c r="H108" s="179"/>
      <c r="I108" s="180"/>
      <c r="J108" s="181"/>
      <c r="K108" s="92">
        <v>0</v>
      </c>
      <c r="L108" s="84">
        <v>0</v>
      </c>
      <c r="M108" s="29">
        <v>0</v>
      </c>
      <c r="N108" s="179"/>
      <c r="O108" s="179"/>
      <c r="P108" s="180"/>
      <c r="Q108" s="181"/>
      <c r="R108" s="86">
        <v>0</v>
      </c>
      <c r="S108" s="86">
        <v>0</v>
      </c>
      <c r="T108" s="86">
        <v>0</v>
      </c>
      <c r="U108" s="86">
        <v>0</v>
      </c>
      <c r="V108" s="86">
        <v>0</v>
      </c>
      <c r="W108" s="86">
        <v>0</v>
      </c>
      <c r="X108" s="31">
        <v>43698</v>
      </c>
      <c r="Y108" s="32"/>
      <c r="Z108" s="32"/>
      <c r="AA108" s="32"/>
      <c r="AB108" s="339"/>
      <c r="AC108" s="32"/>
      <c r="AD108" s="32"/>
      <c r="AE108" s="32"/>
    </row>
    <row r="109" spans="1:31" s="33" customFormat="1" ht="11.25" x14ac:dyDescent="0.25">
      <c r="A109" s="182"/>
      <c r="B109" s="185"/>
      <c r="C109" s="183"/>
      <c r="D109" s="27" t="s">
        <v>384</v>
      </c>
      <c r="E109" s="163">
        <v>0</v>
      </c>
      <c r="F109" s="184"/>
      <c r="G109" s="179"/>
      <c r="H109" s="179"/>
      <c r="I109" s="180"/>
      <c r="J109" s="181"/>
      <c r="K109" s="92">
        <v>0</v>
      </c>
      <c r="L109" s="84">
        <v>0</v>
      </c>
      <c r="M109" s="29">
        <v>0</v>
      </c>
      <c r="N109" s="179"/>
      <c r="O109" s="179"/>
      <c r="P109" s="180"/>
      <c r="Q109" s="181"/>
      <c r="R109" s="86">
        <v>0</v>
      </c>
      <c r="S109" s="86">
        <v>0</v>
      </c>
      <c r="T109" s="86">
        <v>0</v>
      </c>
      <c r="U109" s="86">
        <v>0</v>
      </c>
      <c r="V109" s="86">
        <v>0</v>
      </c>
      <c r="W109" s="86">
        <v>0</v>
      </c>
      <c r="X109" s="31">
        <v>43699</v>
      </c>
      <c r="Y109" s="32"/>
      <c r="Z109" s="32"/>
      <c r="AA109" s="32"/>
      <c r="AB109" s="339"/>
      <c r="AC109" s="32"/>
      <c r="AD109" s="32"/>
      <c r="AE109" s="32"/>
    </row>
    <row r="110" spans="1:31" s="33" customFormat="1" ht="56.25" x14ac:dyDescent="0.25">
      <c r="A110" s="182">
        <v>2</v>
      </c>
      <c r="B110" s="185" t="s">
        <v>374</v>
      </c>
      <c r="C110" s="186" t="s">
        <v>385</v>
      </c>
      <c r="D110" s="27" t="s">
        <v>386</v>
      </c>
      <c r="E110" s="42" t="s">
        <v>79</v>
      </c>
      <c r="F110" s="184" t="s">
        <v>63</v>
      </c>
      <c r="G110" s="179">
        <v>1</v>
      </c>
      <c r="H110" s="179">
        <v>10</v>
      </c>
      <c r="I110" s="180">
        <v>10</v>
      </c>
      <c r="J110" s="181" t="s">
        <v>67</v>
      </c>
      <c r="K110" s="27" t="s">
        <v>387</v>
      </c>
      <c r="L110" s="28" t="s">
        <v>66</v>
      </c>
      <c r="M110" s="29">
        <v>55</v>
      </c>
      <c r="N110" s="179">
        <v>1</v>
      </c>
      <c r="O110" s="179">
        <v>10</v>
      </c>
      <c r="P110" s="180">
        <v>10</v>
      </c>
      <c r="Q110" s="181" t="s">
        <v>67</v>
      </c>
      <c r="R110" s="86">
        <v>0</v>
      </c>
      <c r="S110" s="86">
        <v>0</v>
      </c>
      <c r="T110" s="86">
        <v>0</v>
      </c>
      <c r="U110" s="86">
        <v>0</v>
      </c>
      <c r="V110" s="86">
        <v>0</v>
      </c>
      <c r="W110" s="86">
        <v>0</v>
      </c>
      <c r="X110" s="31">
        <v>43700</v>
      </c>
      <c r="Y110" s="32"/>
      <c r="Z110" s="32"/>
      <c r="AA110" s="32"/>
      <c r="AB110" s="339"/>
      <c r="AC110" s="32"/>
      <c r="AD110" s="32"/>
      <c r="AE110" s="32"/>
    </row>
    <row r="111" spans="1:31" s="33" customFormat="1" ht="33.75" x14ac:dyDescent="0.25">
      <c r="A111" s="182"/>
      <c r="B111" s="185"/>
      <c r="C111" s="186"/>
      <c r="D111" s="27" t="s">
        <v>389</v>
      </c>
      <c r="E111" s="42" t="s">
        <v>97</v>
      </c>
      <c r="F111" s="184"/>
      <c r="G111" s="179"/>
      <c r="H111" s="179"/>
      <c r="I111" s="180"/>
      <c r="J111" s="181"/>
      <c r="K111" s="92">
        <v>0</v>
      </c>
      <c r="L111" s="84">
        <v>0</v>
      </c>
      <c r="M111" s="29">
        <v>0</v>
      </c>
      <c r="N111" s="179"/>
      <c r="O111" s="179"/>
      <c r="P111" s="180"/>
      <c r="Q111" s="181"/>
      <c r="R111" s="86">
        <v>0</v>
      </c>
      <c r="S111" s="86">
        <v>0</v>
      </c>
      <c r="T111" s="86">
        <v>0</v>
      </c>
      <c r="U111" s="86">
        <v>0</v>
      </c>
      <c r="V111" s="86">
        <v>0</v>
      </c>
      <c r="W111" s="86">
        <v>0</v>
      </c>
      <c r="X111" s="31">
        <v>43701</v>
      </c>
      <c r="Y111" s="32"/>
      <c r="Z111" s="32"/>
      <c r="AA111" s="32"/>
      <c r="AB111" s="339"/>
      <c r="AC111" s="32"/>
      <c r="AD111" s="32"/>
      <c r="AE111" s="32"/>
    </row>
    <row r="112" spans="1:31" s="33" customFormat="1" ht="56.25" x14ac:dyDescent="0.25">
      <c r="A112" s="182">
        <v>1</v>
      </c>
      <c r="B112" s="185" t="s">
        <v>390</v>
      </c>
      <c r="C112" s="183" t="s">
        <v>391</v>
      </c>
      <c r="D112" s="47" t="s">
        <v>392</v>
      </c>
      <c r="E112" s="38" t="s">
        <v>79</v>
      </c>
      <c r="F112" s="184" t="s">
        <v>63</v>
      </c>
      <c r="G112" s="179">
        <v>1</v>
      </c>
      <c r="H112" s="179">
        <v>10</v>
      </c>
      <c r="I112" s="180">
        <v>10</v>
      </c>
      <c r="J112" s="181" t="s">
        <v>67</v>
      </c>
      <c r="K112" s="28" t="s">
        <v>393</v>
      </c>
      <c r="L112" s="28" t="s">
        <v>66</v>
      </c>
      <c r="M112" s="29">
        <v>85</v>
      </c>
      <c r="N112" s="179">
        <v>1</v>
      </c>
      <c r="O112" s="179">
        <v>10</v>
      </c>
      <c r="P112" s="180">
        <v>10</v>
      </c>
      <c r="Q112" s="181" t="s">
        <v>67</v>
      </c>
      <c r="R112" s="86">
        <v>0</v>
      </c>
      <c r="S112" s="86">
        <v>0</v>
      </c>
      <c r="T112" s="86">
        <v>0</v>
      </c>
      <c r="U112" s="86">
        <v>0</v>
      </c>
      <c r="V112" s="86">
        <v>0</v>
      </c>
      <c r="W112" s="86">
        <v>0</v>
      </c>
      <c r="X112" s="31">
        <v>43702</v>
      </c>
      <c r="Y112" s="32"/>
      <c r="Z112" s="32"/>
      <c r="AA112" s="32"/>
      <c r="AB112" s="339"/>
      <c r="AC112" s="32"/>
      <c r="AD112" s="32"/>
      <c r="AE112" s="32"/>
    </row>
    <row r="113" spans="1:31" s="33" customFormat="1" ht="56.25" x14ac:dyDescent="0.25">
      <c r="A113" s="182"/>
      <c r="B113" s="185"/>
      <c r="C113" s="183"/>
      <c r="D113" s="47" t="s">
        <v>398</v>
      </c>
      <c r="E113" s="42" t="s">
        <v>97</v>
      </c>
      <c r="F113" s="184"/>
      <c r="G113" s="179"/>
      <c r="H113" s="179"/>
      <c r="I113" s="180"/>
      <c r="J113" s="181"/>
      <c r="K113" s="28" t="s">
        <v>399</v>
      </c>
      <c r="L113" s="28" t="s">
        <v>66</v>
      </c>
      <c r="M113" s="29">
        <v>85</v>
      </c>
      <c r="N113" s="179"/>
      <c r="O113" s="179"/>
      <c r="P113" s="180"/>
      <c r="Q113" s="181"/>
      <c r="R113" s="86">
        <v>0</v>
      </c>
      <c r="S113" s="86">
        <v>0</v>
      </c>
      <c r="T113" s="86">
        <v>0</v>
      </c>
      <c r="U113" s="86">
        <v>0</v>
      </c>
      <c r="V113" s="86">
        <v>0</v>
      </c>
      <c r="W113" s="86">
        <v>0</v>
      </c>
      <c r="X113" s="31">
        <v>43703</v>
      </c>
      <c r="Y113" s="32"/>
      <c r="Z113" s="32"/>
      <c r="AA113" s="32"/>
      <c r="AB113" s="339"/>
      <c r="AC113" s="32"/>
      <c r="AD113" s="32"/>
      <c r="AE113" s="32"/>
    </row>
    <row r="114" spans="1:31" s="33" customFormat="1" ht="33.75" x14ac:dyDescent="0.25">
      <c r="A114" s="182"/>
      <c r="B114" s="185"/>
      <c r="C114" s="183"/>
      <c r="D114" s="47" t="s">
        <v>400</v>
      </c>
      <c r="E114" s="42" t="s">
        <v>62</v>
      </c>
      <c r="F114" s="184"/>
      <c r="G114" s="179"/>
      <c r="H114" s="179"/>
      <c r="I114" s="180"/>
      <c r="J114" s="181"/>
      <c r="K114" s="28" t="s">
        <v>401</v>
      </c>
      <c r="L114" s="28" t="s">
        <v>66</v>
      </c>
      <c r="M114" s="29">
        <v>85</v>
      </c>
      <c r="N114" s="179"/>
      <c r="O114" s="179"/>
      <c r="P114" s="180"/>
      <c r="Q114" s="181"/>
      <c r="R114" s="86">
        <v>0</v>
      </c>
      <c r="S114" s="86">
        <v>0</v>
      </c>
      <c r="T114" s="86">
        <v>0</v>
      </c>
      <c r="U114" s="86">
        <v>0</v>
      </c>
      <c r="V114" s="86">
        <v>0</v>
      </c>
      <c r="W114" s="86">
        <v>0</v>
      </c>
      <c r="X114" s="31">
        <v>43704</v>
      </c>
      <c r="Y114" s="32"/>
      <c r="Z114" s="32"/>
      <c r="AA114" s="32"/>
      <c r="AB114" s="339"/>
      <c r="AC114" s="32"/>
      <c r="AD114" s="32"/>
      <c r="AE114" s="32"/>
    </row>
    <row r="115" spans="1:31" s="33" customFormat="1" ht="45" x14ac:dyDescent="0.25">
      <c r="A115" s="182"/>
      <c r="B115" s="185"/>
      <c r="C115" s="183"/>
      <c r="D115" s="163">
        <v>0</v>
      </c>
      <c r="E115" s="163">
        <v>0</v>
      </c>
      <c r="F115" s="184"/>
      <c r="G115" s="179"/>
      <c r="H115" s="179"/>
      <c r="I115" s="180"/>
      <c r="J115" s="181"/>
      <c r="K115" s="28" t="s">
        <v>402</v>
      </c>
      <c r="L115" s="28" t="s">
        <v>66</v>
      </c>
      <c r="M115" s="29">
        <v>85</v>
      </c>
      <c r="N115" s="179"/>
      <c r="O115" s="179"/>
      <c r="P115" s="180"/>
      <c r="Q115" s="181"/>
      <c r="R115" s="86">
        <v>0</v>
      </c>
      <c r="S115" s="86">
        <v>0</v>
      </c>
      <c r="T115" s="86">
        <v>0</v>
      </c>
      <c r="U115" s="86">
        <v>0</v>
      </c>
      <c r="V115" s="86">
        <v>0</v>
      </c>
      <c r="W115" s="86">
        <v>0</v>
      </c>
      <c r="X115" s="31">
        <v>43705</v>
      </c>
      <c r="Y115" s="32"/>
      <c r="Z115" s="32"/>
      <c r="AA115" s="32"/>
      <c r="AB115" s="339"/>
      <c r="AC115" s="32"/>
      <c r="AD115" s="32"/>
      <c r="AE115" s="32"/>
    </row>
    <row r="116" spans="1:31" s="33" customFormat="1" ht="45" x14ac:dyDescent="0.25">
      <c r="A116" s="182"/>
      <c r="B116" s="185"/>
      <c r="C116" s="183"/>
      <c r="D116" s="163">
        <v>0</v>
      </c>
      <c r="E116" s="163">
        <v>0</v>
      </c>
      <c r="F116" s="184"/>
      <c r="G116" s="179"/>
      <c r="H116" s="179"/>
      <c r="I116" s="180"/>
      <c r="J116" s="181"/>
      <c r="K116" s="28" t="s">
        <v>403</v>
      </c>
      <c r="L116" s="28" t="s">
        <v>66</v>
      </c>
      <c r="M116" s="29">
        <v>90</v>
      </c>
      <c r="N116" s="179"/>
      <c r="O116" s="179"/>
      <c r="P116" s="180"/>
      <c r="Q116" s="181"/>
      <c r="R116" s="86">
        <v>0</v>
      </c>
      <c r="S116" s="86">
        <v>0</v>
      </c>
      <c r="T116" s="86">
        <v>0</v>
      </c>
      <c r="U116" s="86">
        <v>0</v>
      </c>
      <c r="V116" s="86">
        <v>0</v>
      </c>
      <c r="W116" s="86">
        <v>0</v>
      </c>
      <c r="X116" s="31">
        <v>43706</v>
      </c>
      <c r="Y116" s="32"/>
      <c r="Z116" s="32"/>
      <c r="AA116" s="32"/>
      <c r="AB116" s="339"/>
      <c r="AC116" s="32"/>
      <c r="AD116" s="32"/>
      <c r="AE116" s="32"/>
    </row>
    <row r="117" spans="1:31" s="33" customFormat="1" ht="56.25" x14ac:dyDescent="0.25">
      <c r="A117" s="182">
        <v>1</v>
      </c>
      <c r="B117" s="185" t="s">
        <v>404</v>
      </c>
      <c r="C117" s="183" t="s">
        <v>405</v>
      </c>
      <c r="D117" s="95" t="s">
        <v>406</v>
      </c>
      <c r="E117" s="42" t="s">
        <v>79</v>
      </c>
      <c r="F117" s="184" t="s">
        <v>63</v>
      </c>
      <c r="G117" s="179">
        <v>1</v>
      </c>
      <c r="H117" s="179">
        <v>20</v>
      </c>
      <c r="I117" s="180">
        <v>20</v>
      </c>
      <c r="J117" s="181" t="s">
        <v>64</v>
      </c>
      <c r="K117" s="48" t="s">
        <v>407</v>
      </c>
      <c r="L117" s="28" t="s">
        <v>66</v>
      </c>
      <c r="M117" s="29">
        <v>70</v>
      </c>
      <c r="N117" s="179">
        <v>1</v>
      </c>
      <c r="O117" s="179">
        <v>10</v>
      </c>
      <c r="P117" s="180">
        <v>10</v>
      </c>
      <c r="Q117" s="181" t="s">
        <v>67</v>
      </c>
      <c r="R117" s="86">
        <v>0</v>
      </c>
      <c r="S117" s="86">
        <v>0</v>
      </c>
      <c r="T117" s="86">
        <v>0</v>
      </c>
      <c r="U117" s="86">
        <v>0</v>
      </c>
      <c r="V117" s="86">
        <v>0</v>
      </c>
      <c r="W117" s="86">
        <v>0</v>
      </c>
      <c r="X117" s="31">
        <v>43707</v>
      </c>
      <c r="Y117" s="32"/>
      <c r="Z117" s="32"/>
      <c r="AA117" s="32"/>
      <c r="AB117" s="339"/>
      <c r="AC117" s="32"/>
      <c r="AD117" s="32"/>
      <c r="AE117" s="32"/>
    </row>
    <row r="118" spans="1:31" s="33" customFormat="1" ht="33.75" x14ac:dyDescent="0.25">
      <c r="A118" s="182"/>
      <c r="B118" s="185"/>
      <c r="C118" s="183"/>
      <c r="D118" s="48" t="s">
        <v>410</v>
      </c>
      <c r="E118" s="42" t="s">
        <v>97</v>
      </c>
      <c r="F118" s="184"/>
      <c r="G118" s="179"/>
      <c r="H118" s="179"/>
      <c r="I118" s="180"/>
      <c r="J118" s="181"/>
      <c r="K118" s="48" t="s">
        <v>411</v>
      </c>
      <c r="L118" s="28" t="s">
        <v>66</v>
      </c>
      <c r="M118" s="29">
        <v>75</v>
      </c>
      <c r="N118" s="179"/>
      <c r="O118" s="179"/>
      <c r="P118" s="180"/>
      <c r="Q118" s="181"/>
      <c r="R118" s="86">
        <v>0</v>
      </c>
      <c r="S118" s="86">
        <v>0</v>
      </c>
      <c r="T118" s="86">
        <v>0</v>
      </c>
      <c r="U118" s="86">
        <v>0</v>
      </c>
      <c r="V118" s="86">
        <v>0</v>
      </c>
      <c r="W118" s="86">
        <v>0</v>
      </c>
      <c r="X118" s="31">
        <v>43708</v>
      </c>
      <c r="Y118" s="32"/>
      <c r="Z118" s="32"/>
      <c r="AA118" s="32"/>
      <c r="AB118" s="339"/>
      <c r="AC118" s="32"/>
      <c r="AD118" s="32"/>
      <c r="AE118" s="32"/>
    </row>
    <row r="119" spans="1:31" s="33" customFormat="1" ht="33.75" x14ac:dyDescent="0.25">
      <c r="A119" s="182"/>
      <c r="B119" s="185"/>
      <c r="C119" s="183"/>
      <c r="D119" s="163">
        <v>0</v>
      </c>
      <c r="E119" s="42" t="s">
        <v>106</v>
      </c>
      <c r="F119" s="184"/>
      <c r="G119" s="179"/>
      <c r="H119" s="179"/>
      <c r="I119" s="180"/>
      <c r="J119" s="181"/>
      <c r="K119" s="53" t="s">
        <v>412</v>
      </c>
      <c r="L119" s="28" t="s">
        <v>66</v>
      </c>
      <c r="M119" s="29">
        <v>70</v>
      </c>
      <c r="N119" s="179"/>
      <c r="O119" s="179"/>
      <c r="P119" s="180"/>
      <c r="Q119" s="181"/>
      <c r="R119" s="86">
        <v>0</v>
      </c>
      <c r="S119" s="86">
        <v>0</v>
      </c>
      <c r="T119" s="86">
        <v>0</v>
      </c>
      <c r="U119" s="86">
        <v>0</v>
      </c>
      <c r="V119" s="86">
        <v>0</v>
      </c>
      <c r="W119" s="86">
        <v>0</v>
      </c>
      <c r="X119" s="31">
        <v>43709</v>
      </c>
      <c r="Y119" s="32"/>
      <c r="Z119" s="32"/>
      <c r="AA119" s="32"/>
      <c r="AB119" s="339"/>
      <c r="AC119" s="32"/>
      <c r="AD119" s="32"/>
      <c r="AE119" s="32"/>
    </row>
    <row r="120" spans="1:31" s="33" customFormat="1" ht="56.25" x14ac:dyDescent="0.25">
      <c r="A120" s="182"/>
      <c r="B120" s="185"/>
      <c r="C120" s="183"/>
      <c r="D120" s="163">
        <v>0</v>
      </c>
      <c r="E120" s="163">
        <v>0</v>
      </c>
      <c r="F120" s="184"/>
      <c r="G120" s="179"/>
      <c r="H120" s="179"/>
      <c r="I120" s="180"/>
      <c r="J120" s="181"/>
      <c r="K120" s="53" t="s">
        <v>413</v>
      </c>
      <c r="L120" s="28" t="s">
        <v>137</v>
      </c>
      <c r="M120" s="29">
        <v>85</v>
      </c>
      <c r="N120" s="179"/>
      <c r="O120" s="179"/>
      <c r="P120" s="180"/>
      <c r="Q120" s="181"/>
      <c r="R120" s="86">
        <v>0</v>
      </c>
      <c r="S120" s="86">
        <v>0</v>
      </c>
      <c r="T120" s="86">
        <v>0</v>
      </c>
      <c r="U120" s="86">
        <v>0</v>
      </c>
      <c r="V120" s="86">
        <v>0</v>
      </c>
      <c r="W120" s="86">
        <v>0</v>
      </c>
      <c r="X120" s="31">
        <v>43710</v>
      </c>
      <c r="Y120" s="32"/>
      <c r="Z120" s="32"/>
      <c r="AA120" s="32"/>
      <c r="AB120" s="339"/>
      <c r="AC120" s="32"/>
      <c r="AD120" s="32"/>
      <c r="AE120" s="32"/>
    </row>
    <row r="121" spans="1:31" s="33" customFormat="1" ht="67.5" x14ac:dyDescent="0.25">
      <c r="A121" s="182">
        <v>2</v>
      </c>
      <c r="B121" s="185" t="s">
        <v>404</v>
      </c>
      <c r="C121" s="185" t="s">
        <v>414</v>
      </c>
      <c r="D121" s="95" t="s">
        <v>410</v>
      </c>
      <c r="E121" s="42" t="s">
        <v>97</v>
      </c>
      <c r="F121" s="184" t="s">
        <v>63</v>
      </c>
      <c r="G121" s="179">
        <v>1</v>
      </c>
      <c r="H121" s="179">
        <v>20</v>
      </c>
      <c r="I121" s="180">
        <v>20</v>
      </c>
      <c r="J121" s="181" t="s">
        <v>64</v>
      </c>
      <c r="K121" s="48" t="s">
        <v>415</v>
      </c>
      <c r="L121" s="28" t="s">
        <v>66</v>
      </c>
      <c r="M121" s="29">
        <v>85</v>
      </c>
      <c r="N121" s="179">
        <v>1</v>
      </c>
      <c r="O121" s="179">
        <v>10</v>
      </c>
      <c r="P121" s="180">
        <v>10</v>
      </c>
      <c r="Q121" s="181" t="s">
        <v>67</v>
      </c>
      <c r="R121" s="86">
        <v>0</v>
      </c>
      <c r="S121" s="86">
        <v>0</v>
      </c>
      <c r="T121" s="86">
        <v>0</v>
      </c>
      <c r="U121" s="86">
        <v>0</v>
      </c>
      <c r="V121" s="86">
        <v>0</v>
      </c>
      <c r="W121" s="86">
        <v>0</v>
      </c>
      <c r="X121" s="31">
        <v>43711</v>
      </c>
      <c r="Y121" s="32"/>
      <c r="Z121" s="32"/>
      <c r="AA121" s="32"/>
      <c r="AB121" s="339"/>
      <c r="AC121" s="32"/>
      <c r="AD121" s="32"/>
      <c r="AE121" s="32"/>
    </row>
    <row r="122" spans="1:31" s="33" customFormat="1" ht="67.5" x14ac:dyDescent="0.25">
      <c r="A122" s="182"/>
      <c r="B122" s="185"/>
      <c r="C122" s="185"/>
      <c r="D122" s="48" t="s">
        <v>417</v>
      </c>
      <c r="E122" s="42" t="s">
        <v>79</v>
      </c>
      <c r="F122" s="184"/>
      <c r="G122" s="179"/>
      <c r="H122" s="179"/>
      <c r="I122" s="180"/>
      <c r="J122" s="181"/>
      <c r="K122" s="48" t="s">
        <v>418</v>
      </c>
      <c r="L122" s="28" t="s">
        <v>66</v>
      </c>
      <c r="M122" s="29">
        <v>85</v>
      </c>
      <c r="N122" s="179"/>
      <c r="O122" s="179"/>
      <c r="P122" s="180"/>
      <c r="Q122" s="181"/>
      <c r="R122" s="86">
        <v>0</v>
      </c>
      <c r="S122" s="86">
        <v>0</v>
      </c>
      <c r="T122" s="86">
        <v>0</v>
      </c>
      <c r="U122" s="86">
        <v>0</v>
      </c>
      <c r="V122" s="86">
        <v>0</v>
      </c>
      <c r="W122" s="86">
        <v>0</v>
      </c>
      <c r="X122" s="31">
        <v>43712</v>
      </c>
      <c r="Y122" s="32"/>
      <c r="Z122" s="32"/>
      <c r="AA122" s="32"/>
      <c r="AB122" s="339"/>
      <c r="AC122" s="32"/>
      <c r="AD122" s="32"/>
      <c r="AE122" s="32"/>
    </row>
    <row r="123" spans="1:31" s="33" customFormat="1" ht="56.25" x14ac:dyDescent="0.25">
      <c r="A123" s="182"/>
      <c r="B123" s="185"/>
      <c r="C123" s="185"/>
      <c r="D123" s="48" t="s">
        <v>419</v>
      </c>
      <c r="E123" s="42" t="s">
        <v>97</v>
      </c>
      <c r="F123" s="184"/>
      <c r="G123" s="179"/>
      <c r="H123" s="179"/>
      <c r="I123" s="180"/>
      <c r="J123" s="181"/>
      <c r="K123" s="48" t="s">
        <v>420</v>
      </c>
      <c r="L123" s="28" t="s">
        <v>66</v>
      </c>
      <c r="M123" s="29">
        <v>85</v>
      </c>
      <c r="N123" s="179"/>
      <c r="O123" s="179"/>
      <c r="P123" s="180"/>
      <c r="Q123" s="181"/>
      <c r="R123" s="86">
        <v>0</v>
      </c>
      <c r="S123" s="86">
        <v>0</v>
      </c>
      <c r="T123" s="86">
        <v>0</v>
      </c>
      <c r="U123" s="86">
        <v>0</v>
      </c>
      <c r="V123" s="86">
        <v>0</v>
      </c>
      <c r="W123" s="86">
        <v>0</v>
      </c>
      <c r="X123" s="31">
        <v>43713</v>
      </c>
      <c r="Y123" s="32"/>
      <c r="Z123" s="32"/>
      <c r="AA123" s="32"/>
      <c r="AB123" s="339"/>
      <c r="AC123" s="32"/>
      <c r="AD123" s="32"/>
      <c r="AE123" s="32"/>
    </row>
    <row r="124" spans="1:31" s="33" customFormat="1" ht="45" x14ac:dyDescent="0.25">
      <c r="A124" s="182"/>
      <c r="B124" s="185"/>
      <c r="C124" s="185"/>
      <c r="D124" s="48" t="s">
        <v>421</v>
      </c>
      <c r="E124" s="42" t="s">
        <v>106</v>
      </c>
      <c r="F124" s="184"/>
      <c r="G124" s="179"/>
      <c r="H124" s="179"/>
      <c r="I124" s="180"/>
      <c r="J124" s="181"/>
      <c r="K124" s="48" t="s">
        <v>422</v>
      </c>
      <c r="L124" s="28" t="s">
        <v>137</v>
      </c>
      <c r="M124" s="29">
        <v>70</v>
      </c>
      <c r="N124" s="179"/>
      <c r="O124" s="179"/>
      <c r="P124" s="180"/>
      <c r="Q124" s="181"/>
      <c r="R124" s="86">
        <v>0</v>
      </c>
      <c r="S124" s="86">
        <v>0</v>
      </c>
      <c r="T124" s="86">
        <v>0</v>
      </c>
      <c r="U124" s="86">
        <v>0</v>
      </c>
      <c r="V124" s="86">
        <v>0</v>
      </c>
      <c r="W124" s="86">
        <v>0</v>
      </c>
      <c r="X124" s="31">
        <v>43714</v>
      </c>
      <c r="Y124" s="32"/>
      <c r="Z124" s="32"/>
      <c r="AA124" s="32"/>
      <c r="AB124" s="339"/>
      <c r="AC124" s="32"/>
      <c r="AD124" s="32"/>
      <c r="AE124" s="32"/>
    </row>
    <row r="125" spans="1:31" s="33" customFormat="1" ht="45" x14ac:dyDescent="0.25">
      <c r="A125" s="182"/>
      <c r="B125" s="185"/>
      <c r="C125" s="185"/>
      <c r="D125" s="163">
        <v>0</v>
      </c>
      <c r="E125" s="163">
        <v>0</v>
      </c>
      <c r="F125" s="184"/>
      <c r="G125" s="179"/>
      <c r="H125" s="179"/>
      <c r="I125" s="180"/>
      <c r="J125" s="181"/>
      <c r="K125" s="48" t="s">
        <v>423</v>
      </c>
      <c r="L125" s="28" t="s">
        <v>66</v>
      </c>
      <c r="M125" s="29">
        <v>70</v>
      </c>
      <c r="N125" s="179"/>
      <c r="O125" s="179"/>
      <c r="P125" s="180"/>
      <c r="Q125" s="181"/>
      <c r="R125" s="86">
        <v>0</v>
      </c>
      <c r="S125" s="86">
        <v>0</v>
      </c>
      <c r="T125" s="86">
        <v>0</v>
      </c>
      <c r="U125" s="86">
        <v>0</v>
      </c>
      <c r="V125" s="86">
        <v>0</v>
      </c>
      <c r="W125" s="86">
        <v>0</v>
      </c>
      <c r="X125" s="31">
        <v>43715</v>
      </c>
      <c r="Y125" s="32"/>
      <c r="Z125" s="32"/>
      <c r="AA125" s="32"/>
      <c r="AB125" s="339"/>
      <c r="AC125" s="32"/>
      <c r="AD125" s="32"/>
      <c r="AE125" s="32"/>
    </row>
    <row r="126" spans="1:31" s="33" customFormat="1" ht="45" x14ac:dyDescent="0.2">
      <c r="A126" s="212">
        <v>1</v>
      </c>
      <c r="B126" s="191" t="s">
        <v>424</v>
      </c>
      <c r="C126" s="179" t="s">
        <v>425</v>
      </c>
      <c r="D126" s="34">
        <v>0</v>
      </c>
      <c r="E126" s="117" t="s">
        <v>79</v>
      </c>
      <c r="F126" s="245" t="s">
        <v>63</v>
      </c>
      <c r="G126" s="179">
        <v>2</v>
      </c>
      <c r="H126" s="179">
        <v>20</v>
      </c>
      <c r="I126" s="180">
        <f>G126*H126</f>
        <v>40</v>
      </c>
      <c r="J126" s="181" t="str">
        <f>IF(AND(I126&lt;=10,I126&gt;=5),"BAJA",IF(AND(I126&lt;=25,I126&gt;=15),"MODERADA",IF(AND(I126&lt;=50,I126&gt;=30),"ALTA",IF(AND(I126&lt;=100,I126&gt;=60),"EXTREMA","0"))))</f>
        <v>ALTA</v>
      </c>
      <c r="K126" s="28" t="s">
        <v>427</v>
      </c>
      <c r="L126" s="28" t="s">
        <v>66</v>
      </c>
      <c r="M126" s="29">
        <v>85</v>
      </c>
      <c r="N126" s="179">
        <v>1</v>
      </c>
      <c r="O126" s="179">
        <v>20</v>
      </c>
      <c r="P126" s="180">
        <f>N126*O126</f>
        <v>20</v>
      </c>
      <c r="Q126" s="181" t="str">
        <f>IF(AND(P126&lt;=10,P126&gt;=5),"BAJA",IF(AND(P126&lt;=25,P126&gt;=15),"MODERADA",IF(AND(P126&lt;=50,P126&gt;=30),"ALTA",IF(AND(P126&lt;=100,P126&gt;=60),"EXTREMA","0"))))</f>
        <v>MODERADA</v>
      </c>
      <c r="R126" s="86">
        <v>0</v>
      </c>
      <c r="S126" s="86">
        <v>0</v>
      </c>
      <c r="T126" s="86">
        <v>0</v>
      </c>
      <c r="U126" s="86">
        <v>0</v>
      </c>
      <c r="V126" s="86">
        <v>0</v>
      </c>
      <c r="W126" s="86">
        <v>0</v>
      </c>
      <c r="X126" s="31">
        <v>43716</v>
      </c>
      <c r="Y126" s="115"/>
      <c r="Z126" s="115"/>
      <c r="AA126" s="115"/>
      <c r="AB126" s="345"/>
      <c r="AC126" s="115"/>
      <c r="AD126" s="115"/>
      <c r="AE126" s="115"/>
    </row>
    <row r="127" spans="1:31" s="33" customFormat="1" ht="33.75" x14ac:dyDescent="0.2">
      <c r="A127" s="212"/>
      <c r="B127" s="191"/>
      <c r="C127" s="179"/>
      <c r="D127" s="116" t="s">
        <v>431</v>
      </c>
      <c r="E127" s="117" t="s">
        <v>97</v>
      </c>
      <c r="F127" s="246"/>
      <c r="G127" s="179"/>
      <c r="H127" s="179"/>
      <c r="I127" s="180"/>
      <c r="J127" s="181"/>
      <c r="K127" s="28" t="s">
        <v>432</v>
      </c>
      <c r="L127" s="35" t="s">
        <v>66</v>
      </c>
      <c r="M127" s="29">
        <v>70</v>
      </c>
      <c r="N127" s="179"/>
      <c r="O127" s="179"/>
      <c r="P127" s="180"/>
      <c r="Q127" s="181"/>
      <c r="R127" s="86">
        <v>0</v>
      </c>
      <c r="S127" s="86">
        <v>0</v>
      </c>
      <c r="T127" s="86">
        <v>0</v>
      </c>
      <c r="U127" s="86">
        <v>0</v>
      </c>
      <c r="V127" s="86">
        <v>0</v>
      </c>
      <c r="W127" s="86">
        <v>0</v>
      </c>
      <c r="X127" s="31">
        <v>43717</v>
      </c>
      <c r="Y127" s="115"/>
      <c r="Z127" s="115"/>
      <c r="AA127" s="115"/>
      <c r="AB127" s="345"/>
      <c r="AC127" s="115"/>
      <c r="AD127" s="115"/>
      <c r="AE127" s="115"/>
    </row>
    <row r="128" spans="1:31" s="33" customFormat="1" ht="67.5" x14ac:dyDescent="0.2">
      <c r="A128" s="212">
        <v>1</v>
      </c>
      <c r="B128" s="191" t="s">
        <v>433</v>
      </c>
      <c r="C128" s="192" t="s">
        <v>608</v>
      </c>
      <c r="D128" s="118" t="s">
        <v>609</v>
      </c>
      <c r="E128" s="26" t="s">
        <v>106</v>
      </c>
      <c r="F128" s="188" t="s">
        <v>63</v>
      </c>
      <c r="G128" s="179">
        <v>3</v>
      </c>
      <c r="H128" s="179">
        <v>5</v>
      </c>
      <c r="I128" s="180">
        <f>G128*H128</f>
        <v>15</v>
      </c>
      <c r="J128" s="181" t="str">
        <f>IF(AND(I128&lt;=10,I128&gt;=5),"BAJA",IF(AND(I128&lt;=25,I128&gt;=15),"MODERADA",IF(AND(I128&lt;=50,I128&gt;=30),"ALTA",IF(AND(I128&lt;=100,I128&gt;=60),"EXTREMA","0"))))</f>
        <v>MODERADA</v>
      </c>
      <c r="K128" s="53" t="s">
        <v>610</v>
      </c>
      <c r="L128" s="28" t="s">
        <v>66</v>
      </c>
      <c r="M128" s="29">
        <v>70</v>
      </c>
      <c r="N128" s="179">
        <v>2</v>
      </c>
      <c r="O128" s="179">
        <v>5</v>
      </c>
      <c r="P128" s="180">
        <f>N128*O128</f>
        <v>10</v>
      </c>
      <c r="Q128" s="181" t="str">
        <f>IF(AND(P128&lt;=10,P128&gt;=5),"BAJA",IF(AND(P128&lt;=25,P128&gt;=15),"MODERADA",IF(AND(P128&lt;=50,P128&gt;=30),"ALTA",IF(AND(P128&lt;=100,P128&gt;=60),"EXTREMA","0"))))</f>
        <v>BAJA</v>
      </c>
      <c r="R128" s="86">
        <v>0</v>
      </c>
      <c r="S128" s="86">
        <v>0</v>
      </c>
      <c r="T128" s="86">
        <v>0</v>
      </c>
      <c r="U128" s="86">
        <v>0</v>
      </c>
      <c r="V128" s="86">
        <v>0</v>
      </c>
      <c r="W128" s="86">
        <v>0</v>
      </c>
      <c r="X128" s="31">
        <v>43718</v>
      </c>
      <c r="Y128" s="115"/>
      <c r="Z128" s="115"/>
      <c r="AA128" s="115"/>
      <c r="AB128" s="345"/>
      <c r="AC128" s="115"/>
      <c r="AD128" s="115"/>
      <c r="AE128" s="115"/>
    </row>
    <row r="129" spans="1:31" s="33" customFormat="1" ht="22.5" x14ac:dyDescent="0.2">
      <c r="A129" s="212"/>
      <c r="B129" s="191"/>
      <c r="C129" s="192"/>
      <c r="D129" s="118" t="s">
        <v>611</v>
      </c>
      <c r="E129" s="112" t="s">
        <v>62</v>
      </c>
      <c r="F129" s="188"/>
      <c r="G129" s="179"/>
      <c r="H129" s="179"/>
      <c r="I129" s="180"/>
      <c r="J129" s="181"/>
      <c r="K129" s="92">
        <v>0</v>
      </c>
      <c r="L129" s="84">
        <v>0</v>
      </c>
      <c r="M129" s="29">
        <f>+[24]Controles!D136</f>
        <v>0</v>
      </c>
      <c r="N129" s="179"/>
      <c r="O129" s="179"/>
      <c r="P129" s="180"/>
      <c r="Q129" s="181"/>
      <c r="R129" s="86">
        <v>0</v>
      </c>
      <c r="S129" s="86">
        <v>0</v>
      </c>
      <c r="T129" s="86">
        <v>0</v>
      </c>
      <c r="U129" s="86">
        <v>0</v>
      </c>
      <c r="V129" s="86">
        <v>0</v>
      </c>
      <c r="W129" s="86">
        <v>0</v>
      </c>
      <c r="X129" s="31">
        <v>43719</v>
      </c>
      <c r="Y129" s="115"/>
      <c r="Z129" s="115"/>
      <c r="AA129" s="115"/>
      <c r="AB129" s="345"/>
      <c r="AC129" s="115"/>
      <c r="AD129" s="115"/>
      <c r="AE129" s="115"/>
    </row>
    <row r="130" spans="1:31" s="75" customFormat="1" ht="67.5" x14ac:dyDescent="0.25">
      <c r="A130" s="217">
        <v>1</v>
      </c>
      <c r="B130" s="218" t="s">
        <v>435</v>
      </c>
      <c r="C130" s="219" t="s">
        <v>436</v>
      </c>
      <c r="D130" s="53" t="s">
        <v>437</v>
      </c>
      <c r="E130" s="42" t="s">
        <v>438</v>
      </c>
      <c r="F130" s="195" t="s">
        <v>63</v>
      </c>
      <c r="G130" s="192">
        <v>4</v>
      </c>
      <c r="H130" s="192">
        <v>10</v>
      </c>
      <c r="I130" s="193">
        <v>40</v>
      </c>
      <c r="J130" s="194" t="s">
        <v>80</v>
      </c>
      <c r="K130" s="53" t="s">
        <v>439</v>
      </c>
      <c r="L130" s="35" t="s">
        <v>66</v>
      </c>
      <c r="M130" s="51">
        <v>70</v>
      </c>
      <c r="N130" s="192">
        <v>3</v>
      </c>
      <c r="O130" s="192">
        <v>10</v>
      </c>
      <c r="P130" s="193">
        <v>30</v>
      </c>
      <c r="Q130" s="194" t="s">
        <v>80</v>
      </c>
      <c r="R130" s="86">
        <v>0</v>
      </c>
      <c r="S130" s="86">
        <v>0</v>
      </c>
      <c r="T130" s="86">
        <v>0</v>
      </c>
      <c r="U130" s="86">
        <v>0</v>
      </c>
      <c r="V130" s="86">
        <v>0</v>
      </c>
      <c r="W130" s="86">
        <v>0</v>
      </c>
      <c r="X130" s="31">
        <v>43720</v>
      </c>
      <c r="Y130" s="32"/>
      <c r="Z130" s="32"/>
      <c r="AA130" s="32"/>
      <c r="AB130" s="339"/>
      <c r="AC130" s="32"/>
      <c r="AD130" s="32"/>
      <c r="AE130" s="32"/>
    </row>
    <row r="131" spans="1:31" s="75" customFormat="1" ht="33.75" x14ac:dyDescent="0.25">
      <c r="A131" s="217"/>
      <c r="B131" s="218"/>
      <c r="C131" s="219"/>
      <c r="D131" s="53" t="s">
        <v>440</v>
      </c>
      <c r="E131" s="42" t="s">
        <v>97</v>
      </c>
      <c r="F131" s="195"/>
      <c r="G131" s="192"/>
      <c r="H131" s="192"/>
      <c r="I131" s="193"/>
      <c r="J131" s="194"/>
      <c r="K131" s="92">
        <v>0</v>
      </c>
      <c r="L131" s="84">
        <v>0</v>
      </c>
      <c r="M131" s="51">
        <v>0</v>
      </c>
      <c r="N131" s="192"/>
      <c r="O131" s="192"/>
      <c r="P131" s="193"/>
      <c r="Q131" s="194"/>
      <c r="R131" s="86">
        <v>0</v>
      </c>
      <c r="S131" s="86">
        <v>0</v>
      </c>
      <c r="T131" s="86">
        <v>0</v>
      </c>
      <c r="U131" s="86">
        <v>0</v>
      </c>
      <c r="V131" s="86">
        <v>0</v>
      </c>
      <c r="W131" s="86">
        <v>0</v>
      </c>
      <c r="X131" s="31">
        <v>43721</v>
      </c>
      <c r="Y131" s="32"/>
      <c r="Z131" s="32"/>
      <c r="AA131" s="32"/>
      <c r="AB131" s="339"/>
      <c r="AC131" s="32"/>
      <c r="AD131" s="32"/>
      <c r="AE131" s="32"/>
    </row>
    <row r="132" spans="1:31" s="75" customFormat="1" ht="33.75" x14ac:dyDescent="0.25">
      <c r="A132" s="217"/>
      <c r="B132" s="218"/>
      <c r="C132" s="219"/>
      <c r="D132" s="53" t="s">
        <v>441</v>
      </c>
      <c r="E132" s="42" t="s">
        <v>106</v>
      </c>
      <c r="F132" s="195"/>
      <c r="G132" s="192"/>
      <c r="H132" s="192"/>
      <c r="I132" s="193"/>
      <c r="J132" s="194"/>
      <c r="K132" s="92">
        <v>0</v>
      </c>
      <c r="L132" s="84">
        <v>0</v>
      </c>
      <c r="M132" s="51">
        <v>0</v>
      </c>
      <c r="N132" s="192"/>
      <c r="O132" s="192"/>
      <c r="P132" s="193"/>
      <c r="Q132" s="194"/>
      <c r="R132" s="86">
        <v>0</v>
      </c>
      <c r="S132" s="86">
        <v>0</v>
      </c>
      <c r="T132" s="86">
        <v>0</v>
      </c>
      <c r="U132" s="86">
        <v>0</v>
      </c>
      <c r="V132" s="86">
        <v>0</v>
      </c>
      <c r="W132" s="86">
        <v>0</v>
      </c>
      <c r="X132" s="31">
        <v>43722</v>
      </c>
      <c r="Y132" s="32"/>
      <c r="Z132" s="32"/>
      <c r="AA132" s="32"/>
      <c r="AB132" s="339"/>
      <c r="AC132" s="32"/>
      <c r="AD132" s="32"/>
      <c r="AE132" s="32"/>
    </row>
    <row r="133" spans="1:31" s="75" customFormat="1" x14ac:dyDescent="0.25">
      <c r="A133" s="217"/>
      <c r="B133" s="218"/>
      <c r="C133" s="219"/>
      <c r="D133" s="30" t="s">
        <v>442</v>
      </c>
      <c r="E133" s="42" t="s">
        <v>79</v>
      </c>
      <c r="F133" s="195"/>
      <c r="G133" s="192"/>
      <c r="H133" s="192"/>
      <c r="I133" s="193"/>
      <c r="J133" s="194"/>
      <c r="K133" s="92">
        <v>0</v>
      </c>
      <c r="L133" s="84">
        <v>0</v>
      </c>
      <c r="M133" s="51">
        <v>0</v>
      </c>
      <c r="N133" s="192"/>
      <c r="O133" s="192"/>
      <c r="P133" s="193"/>
      <c r="Q133" s="194"/>
      <c r="R133" s="86">
        <v>0</v>
      </c>
      <c r="S133" s="86">
        <v>0</v>
      </c>
      <c r="T133" s="86">
        <v>0</v>
      </c>
      <c r="U133" s="86">
        <v>0</v>
      </c>
      <c r="V133" s="86">
        <v>0</v>
      </c>
      <c r="W133" s="86">
        <v>0</v>
      </c>
      <c r="X133" s="31">
        <v>43723</v>
      </c>
      <c r="Y133" s="32"/>
      <c r="Z133" s="32"/>
      <c r="AA133" s="32"/>
      <c r="AB133" s="339"/>
      <c r="AC133" s="32"/>
      <c r="AD133" s="32"/>
      <c r="AE133" s="32"/>
    </row>
    <row r="134" spans="1:31" s="75" customFormat="1" x14ac:dyDescent="0.25">
      <c r="A134" s="217"/>
      <c r="B134" s="218"/>
      <c r="C134" s="219"/>
      <c r="D134" s="163">
        <v>0</v>
      </c>
      <c r="E134" s="42" t="s">
        <v>62</v>
      </c>
      <c r="F134" s="195"/>
      <c r="G134" s="192"/>
      <c r="H134" s="192"/>
      <c r="I134" s="193"/>
      <c r="J134" s="194"/>
      <c r="K134" s="92">
        <v>0</v>
      </c>
      <c r="L134" s="84">
        <v>0</v>
      </c>
      <c r="M134" s="51">
        <v>0</v>
      </c>
      <c r="N134" s="192"/>
      <c r="O134" s="192"/>
      <c r="P134" s="193"/>
      <c r="Q134" s="194"/>
      <c r="R134" s="86">
        <v>0</v>
      </c>
      <c r="S134" s="86">
        <v>0</v>
      </c>
      <c r="T134" s="86">
        <v>0</v>
      </c>
      <c r="U134" s="86">
        <v>0</v>
      </c>
      <c r="V134" s="86">
        <v>0</v>
      </c>
      <c r="W134" s="86">
        <v>0</v>
      </c>
      <c r="X134" s="31">
        <v>43724</v>
      </c>
      <c r="Y134" s="32"/>
      <c r="Z134" s="32"/>
      <c r="AA134" s="32"/>
      <c r="AB134" s="339"/>
      <c r="AC134" s="32"/>
      <c r="AD134" s="32"/>
      <c r="AE134" s="32"/>
    </row>
    <row r="135" spans="1:31" s="75" customFormat="1" ht="45" x14ac:dyDescent="0.25">
      <c r="A135" s="217">
        <v>2</v>
      </c>
      <c r="B135" s="218" t="s">
        <v>435</v>
      </c>
      <c r="C135" s="218" t="s">
        <v>443</v>
      </c>
      <c r="D135" s="34">
        <v>0</v>
      </c>
      <c r="E135" s="38" t="s">
        <v>79</v>
      </c>
      <c r="F135" s="195" t="s">
        <v>63</v>
      </c>
      <c r="G135" s="192">
        <v>1</v>
      </c>
      <c r="H135" s="192">
        <v>10</v>
      </c>
      <c r="I135" s="193">
        <v>10</v>
      </c>
      <c r="J135" s="194" t="s">
        <v>67</v>
      </c>
      <c r="K135" s="35" t="s">
        <v>444</v>
      </c>
      <c r="L135" s="35" t="s">
        <v>66</v>
      </c>
      <c r="M135" s="51">
        <v>70</v>
      </c>
      <c r="N135" s="192">
        <v>1</v>
      </c>
      <c r="O135" s="192">
        <v>10</v>
      </c>
      <c r="P135" s="193">
        <v>10</v>
      </c>
      <c r="Q135" s="194" t="s">
        <v>67</v>
      </c>
      <c r="R135" s="86">
        <v>0</v>
      </c>
      <c r="S135" s="86">
        <v>0</v>
      </c>
      <c r="T135" s="86">
        <v>0</v>
      </c>
      <c r="U135" s="86">
        <v>0</v>
      </c>
      <c r="V135" s="86">
        <v>0</v>
      </c>
      <c r="W135" s="86">
        <v>0</v>
      </c>
      <c r="X135" s="31">
        <v>43725</v>
      </c>
      <c r="Y135" s="32"/>
      <c r="Z135" s="32"/>
      <c r="AA135" s="32"/>
      <c r="AB135" s="339"/>
      <c r="AC135" s="32"/>
      <c r="AD135" s="32"/>
      <c r="AE135" s="32"/>
    </row>
    <row r="136" spans="1:31" s="75" customFormat="1" ht="45" x14ac:dyDescent="0.25">
      <c r="A136" s="217"/>
      <c r="B136" s="218"/>
      <c r="C136" s="218"/>
      <c r="D136" s="35" t="s">
        <v>445</v>
      </c>
      <c r="E136" s="163">
        <v>0</v>
      </c>
      <c r="F136" s="195"/>
      <c r="G136" s="192"/>
      <c r="H136" s="192"/>
      <c r="I136" s="193"/>
      <c r="J136" s="194"/>
      <c r="K136" s="92">
        <v>0</v>
      </c>
      <c r="L136" s="84">
        <v>0</v>
      </c>
      <c r="M136" s="51">
        <v>0</v>
      </c>
      <c r="N136" s="192"/>
      <c r="O136" s="192"/>
      <c r="P136" s="193"/>
      <c r="Q136" s="194"/>
      <c r="R136" s="86">
        <v>0</v>
      </c>
      <c r="S136" s="86">
        <v>0</v>
      </c>
      <c r="T136" s="86">
        <v>0</v>
      </c>
      <c r="U136" s="86">
        <v>0</v>
      </c>
      <c r="V136" s="86">
        <v>0</v>
      </c>
      <c r="W136" s="86">
        <v>0</v>
      </c>
      <c r="X136" s="31">
        <v>43726</v>
      </c>
      <c r="Y136" s="32"/>
      <c r="Z136" s="32"/>
      <c r="AA136" s="32"/>
      <c r="AB136" s="339"/>
      <c r="AC136" s="32"/>
      <c r="AD136" s="32"/>
      <c r="AE136" s="32"/>
    </row>
    <row r="137" spans="1:31" s="75" customFormat="1" ht="45" x14ac:dyDescent="0.25">
      <c r="A137" s="217"/>
      <c r="B137" s="218"/>
      <c r="C137" s="218"/>
      <c r="D137" s="30" t="s">
        <v>446</v>
      </c>
      <c r="E137" s="163">
        <v>0</v>
      </c>
      <c r="F137" s="195"/>
      <c r="G137" s="192"/>
      <c r="H137" s="192"/>
      <c r="I137" s="193"/>
      <c r="J137" s="194"/>
      <c r="K137" s="92">
        <v>0</v>
      </c>
      <c r="L137" s="84">
        <v>0</v>
      </c>
      <c r="M137" s="51">
        <v>0</v>
      </c>
      <c r="N137" s="192"/>
      <c r="O137" s="192"/>
      <c r="P137" s="193"/>
      <c r="Q137" s="194"/>
      <c r="R137" s="86">
        <v>0</v>
      </c>
      <c r="S137" s="86">
        <v>0</v>
      </c>
      <c r="T137" s="86">
        <v>0</v>
      </c>
      <c r="U137" s="86">
        <v>0</v>
      </c>
      <c r="V137" s="86">
        <v>0</v>
      </c>
      <c r="W137" s="86">
        <v>0</v>
      </c>
      <c r="X137" s="31">
        <v>43727</v>
      </c>
      <c r="Y137" s="32"/>
      <c r="Z137" s="32"/>
      <c r="AA137" s="32"/>
      <c r="AB137" s="339"/>
      <c r="AC137" s="32"/>
      <c r="AD137" s="32"/>
      <c r="AE137" s="32"/>
    </row>
    <row r="138" spans="1:31" s="75" customFormat="1" ht="22.5" x14ac:dyDescent="0.25">
      <c r="A138" s="217"/>
      <c r="B138" s="218"/>
      <c r="C138" s="218"/>
      <c r="D138" s="30" t="s">
        <v>447</v>
      </c>
      <c r="E138" s="163">
        <v>0</v>
      </c>
      <c r="F138" s="195"/>
      <c r="G138" s="192"/>
      <c r="H138" s="192"/>
      <c r="I138" s="193"/>
      <c r="J138" s="194"/>
      <c r="K138" s="92">
        <v>0</v>
      </c>
      <c r="L138" s="84">
        <v>0</v>
      </c>
      <c r="M138" s="51">
        <v>0</v>
      </c>
      <c r="N138" s="192"/>
      <c r="O138" s="192"/>
      <c r="P138" s="193"/>
      <c r="Q138" s="194"/>
      <c r="R138" s="86">
        <v>0</v>
      </c>
      <c r="S138" s="86">
        <v>0</v>
      </c>
      <c r="T138" s="86">
        <v>0</v>
      </c>
      <c r="U138" s="86">
        <v>0</v>
      </c>
      <c r="V138" s="86">
        <v>0</v>
      </c>
      <c r="W138" s="86">
        <v>0</v>
      </c>
      <c r="X138" s="31">
        <v>43728</v>
      </c>
      <c r="Y138" s="32"/>
      <c r="Z138" s="32"/>
      <c r="AA138" s="32"/>
      <c r="AB138" s="339"/>
      <c r="AC138" s="32"/>
      <c r="AD138" s="32"/>
      <c r="AE138" s="32"/>
    </row>
    <row r="139" spans="1:31" s="75" customFormat="1" ht="56.25" x14ac:dyDescent="0.25">
      <c r="A139" s="217">
        <v>3</v>
      </c>
      <c r="B139" s="218" t="s">
        <v>435</v>
      </c>
      <c r="C139" s="218" t="s">
        <v>448</v>
      </c>
      <c r="D139" s="57" t="s">
        <v>449</v>
      </c>
      <c r="E139" s="42" t="s">
        <v>79</v>
      </c>
      <c r="F139" s="195" t="s">
        <v>63</v>
      </c>
      <c r="G139" s="192">
        <v>1</v>
      </c>
      <c r="H139" s="192">
        <v>20</v>
      </c>
      <c r="I139" s="193">
        <v>20</v>
      </c>
      <c r="J139" s="194" t="s">
        <v>64</v>
      </c>
      <c r="K139" s="30" t="s">
        <v>450</v>
      </c>
      <c r="L139" s="35" t="s">
        <v>66</v>
      </c>
      <c r="M139" s="51">
        <v>55</v>
      </c>
      <c r="N139" s="192">
        <v>1</v>
      </c>
      <c r="O139" s="192">
        <v>10</v>
      </c>
      <c r="P139" s="193">
        <v>10</v>
      </c>
      <c r="Q139" s="194" t="s">
        <v>67</v>
      </c>
      <c r="R139" s="86">
        <v>0</v>
      </c>
      <c r="S139" s="86">
        <v>0</v>
      </c>
      <c r="T139" s="86">
        <v>0</v>
      </c>
      <c r="U139" s="86">
        <v>0</v>
      </c>
      <c r="V139" s="86">
        <v>0</v>
      </c>
      <c r="W139" s="86">
        <v>0</v>
      </c>
      <c r="X139" s="31">
        <v>43729</v>
      </c>
      <c r="Y139" s="32"/>
      <c r="Z139" s="32"/>
      <c r="AA139" s="32"/>
      <c r="AB139" s="339"/>
      <c r="AC139" s="32"/>
      <c r="AD139" s="32"/>
      <c r="AE139" s="32"/>
    </row>
    <row r="140" spans="1:31" s="75" customFormat="1" ht="33.75" x14ac:dyDescent="0.25">
      <c r="A140" s="217"/>
      <c r="B140" s="218"/>
      <c r="C140" s="218"/>
      <c r="D140" s="30" t="s">
        <v>451</v>
      </c>
      <c r="E140" s="42" t="s">
        <v>106</v>
      </c>
      <c r="F140" s="195"/>
      <c r="G140" s="192"/>
      <c r="H140" s="192"/>
      <c r="I140" s="193"/>
      <c r="J140" s="194"/>
      <c r="K140" s="30" t="s">
        <v>452</v>
      </c>
      <c r="L140" s="35" t="s">
        <v>137</v>
      </c>
      <c r="M140" s="51">
        <v>70</v>
      </c>
      <c r="N140" s="192"/>
      <c r="O140" s="192"/>
      <c r="P140" s="193"/>
      <c r="Q140" s="194"/>
      <c r="R140" s="86">
        <v>0</v>
      </c>
      <c r="S140" s="86">
        <v>0</v>
      </c>
      <c r="T140" s="86">
        <v>0</v>
      </c>
      <c r="U140" s="86">
        <v>0</v>
      </c>
      <c r="V140" s="86">
        <v>0</v>
      </c>
      <c r="W140" s="86">
        <v>0</v>
      </c>
      <c r="X140" s="31">
        <v>43730</v>
      </c>
      <c r="Y140" s="32"/>
      <c r="Z140" s="32"/>
      <c r="AA140" s="32"/>
      <c r="AB140" s="339"/>
      <c r="AC140" s="32"/>
      <c r="AD140" s="32"/>
      <c r="AE140" s="32"/>
    </row>
    <row r="141" spans="1:31" s="75" customFormat="1" ht="33.75" x14ac:dyDescent="0.25">
      <c r="A141" s="217"/>
      <c r="B141" s="218"/>
      <c r="C141" s="218"/>
      <c r="D141" s="30" t="s">
        <v>345</v>
      </c>
      <c r="E141" s="42" t="s">
        <v>97</v>
      </c>
      <c r="F141" s="195"/>
      <c r="G141" s="192"/>
      <c r="H141" s="192"/>
      <c r="I141" s="193"/>
      <c r="J141" s="194"/>
      <c r="K141" s="92">
        <v>0</v>
      </c>
      <c r="L141" s="84">
        <v>0</v>
      </c>
      <c r="M141" s="51">
        <v>0</v>
      </c>
      <c r="N141" s="192"/>
      <c r="O141" s="192"/>
      <c r="P141" s="193"/>
      <c r="Q141" s="194"/>
      <c r="R141" s="86">
        <v>0</v>
      </c>
      <c r="S141" s="86">
        <v>0</v>
      </c>
      <c r="T141" s="86">
        <v>0</v>
      </c>
      <c r="U141" s="86">
        <v>0</v>
      </c>
      <c r="V141" s="86">
        <v>0</v>
      </c>
      <c r="W141" s="86">
        <v>0</v>
      </c>
      <c r="X141" s="31">
        <v>43731</v>
      </c>
      <c r="Y141" s="32"/>
      <c r="Z141" s="32"/>
      <c r="AA141" s="32"/>
      <c r="AB141" s="339"/>
      <c r="AC141" s="32"/>
      <c r="AD141" s="32"/>
      <c r="AE141" s="32"/>
    </row>
    <row r="142" spans="1:31" s="75" customFormat="1" ht="56.25" x14ac:dyDescent="0.25">
      <c r="A142" s="217">
        <v>4</v>
      </c>
      <c r="B142" s="218" t="s">
        <v>435</v>
      </c>
      <c r="C142" s="244" t="s">
        <v>453</v>
      </c>
      <c r="D142" s="65" t="s">
        <v>78</v>
      </c>
      <c r="E142" s="38" t="s">
        <v>79</v>
      </c>
      <c r="F142" s="195" t="s">
        <v>63</v>
      </c>
      <c r="G142" s="192">
        <v>4</v>
      </c>
      <c r="H142" s="192">
        <v>10</v>
      </c>
      <c r="I142" s="193">
        <v>40</v>
      </c>
      <c r="J142" s="194" t="s">
        <v>80</v>
      </c>
      <c r="K142" s="50" t="s">
        <v>454</v>
      </c>
      <c r="L142" s="35" t="s">
        <v>66</v>
      </c>
      <c r="M142" s="51">
        <v>85</v>
      </c>
      <c r="N142" s="192">
        <v>2</v>
      </c>
      <c r="O142" s="192">
        <v>10</v>
      </c>
      <c r="P142" s="193">
        <v>20</v>
      </c>
      <c r="Q142" s="194" t="s">
        <v>64</v>
      </c>
      <c r="R142" s="86">
        <v>0</v>
      </c>
      <c r="S142" s="86">
        <v>0</v>
      </c>
      <c r="T142" s="86">
        <v>0</v>
      </c>
      <c r="U142" s="86">
        <v>0</v>
      </c>
      <c r="V142" s="86">
        <v>0</v>
      </c>
      <c r="W142" s="86">
        <v>0</v>
      </c>
      <c r="X142" s="31">
        <v>43732</v>
      </c>
      <c r="Y142" s="32"/>
      <c r="Z142" s="32"/>
      <c r="AA142" s="32"/>
      <c r="AB142" s="339"/>
      <c r="AC142" s="32"/>
      <c r="AD142" s="32"/>
      <c r="AE142" s="32"/>
    </row>
    <row r="143" spans="1:31" s="75" customFormat="1" ht="45" x14ac:dyDescent="0.25">
      <c r="A143" s="217"/>
      <c r="B143" s="218"/>
      <c r="C143" s="244"/>
      <c r="D143" s="65" t="s">
        <v>88</v>
      </c>
      <c r="E143" s="42" t="s">
        <v>106</v>
      </c>
      <c r="F143" s="195"/>
      <c r="G143" s="192"/>
      <c r="H143" s="192"/>
      <c r="I143" s="193"/>
      <c r="J143" s="194"/>
      <c r="K143" s="92">
        <v>0</v>
      </c>
      <c r="L143" s="84">
        <v>0</v>
      </c>
      <c r="M143" s="51">
        <v>0</v>
      </c>
      <c r="N143" s="192"/>
      <c r="O143" s="192"/>
      <c r="P143" s="193"/>
      <c r="Q143" s="194"/>
      <c r="R143" s="86">
        <v>0</v>
      </c>
      <c r="S143" s="86">
        <v>0</v>
      </c>
      <c r="T143" s="86">
        <v>0</v>
      </c>
      <c r="U143" s="86">
        <v>0</v>
      </c>
      <c r="V143" s="86">
        <v>0</v>
      </c>
      <c r="W143" s="86">
        <v>0</v>
      </c>
      <c r="X143" s="31">
        <v>43733</v>
      </c>
      <c r="Y143" s="32"/>
      <c r="Z143" s="32"/>
      <c r="AA143" s="32"/>
      <c r="AB143" s="339"/>
      <c r="AC143" s="32"/>
      <c r="AD143" s="32"/>
      <c r="AE143" s="32"/>
    </row>
    <row r="144" spans="1:31" s="75" customFormat="1" ht="33.75" x14ac:dyDescent="0.25">
      <c r="A144" s="217"/>
      <c r="B144" s="218"/>
      <c r="C144" s="244"/>
      <c r="D144" s="65" t="s">
        <v>91</v>
      </c>
      <c r="E144" s="42" t="s">
        <v>62</v>
      </c>
      <c r="F144" s="195"/>
      <c r="G144" s="192"/>
      <c r="H144" s="192"/>
      <c r="I144" s="193"/>
      <c r="J144" s="194"/>
      <c r="K144" s="92">
        <v>0</v>
      </c>
      <c r="L144" s="84">
        <v>0</v>
      </c>
      <c r="M144" s="51">
        <v>0</v>
      </c>
      <c r="N144" s="192"/>
      <c r="O144" s="192"/>
      <c r="P144" s="193"/>
      <c r="Q144" s="194"/>
      <c r="R144" s="86">
        <v>0</v>
      </c>
      <c r="S144" s="86">
        <v>0</v>
      </c>
      <c r="T144" s="86">
        <v>0</v>
      </c>
      <c r="U144" s="86">
        <v>0</v>
      </c>
      <c r="V144" s="86">
        <v>0</v>
      </c>
      <c r="W144" s="86">
        <v>0</v>
      </c>
      <c r="X144" s="31">
        <v>43734</v>
      </c>
      <c r="Y144" s="32"/>
      <c r="Z144" s="32"/>
      <c r="AA144" s="32"/>
      <c r="AB144" s="339"/>
      <c r="AC144" s="32"/>
      <c r="AD144" s="32"/>
      <c r="AE144" s="32"/>
    </row>
    <row r="145" spans="1:31" s="75" customFormat="1" ht="114.75" x14ac:dyDescent="0.25">
      <c r="A145" s="241">
        <v>1</v>
      </c>
      <c r="B145" s="242" t="s">
        <v>455</v>
      </c>
      <c r="C145" s="234" t="s">
        <v>456</v>
      </c>
      <c r="D145" s="120" t="s">
        <v>457</v>
      </c>
      <c r="E145" s="121" t="s">
        <v>79</v>
      </c>
      <c r="F145" s="243" t="s">
        <v>63</v>
      </c>
      <c r="G145" s="238">
        <v>1</v>
      </c>
      <c r="H145" s="238">
        <v>20</v>
      </c>
      <c r="I145" s="239">
        <f>G145*H145</f>
        <v>20</v>
      </c>
      <c r="J145" s="240" t="str">
        <f>IF(AND(I145&lt;=10,I145&gt;=5),"BAJA",IF(AND(I145&lt;=25,I145&gt;=15),"MODERADA",IF(AND(I145&lt;=50,I145&gt;=30),"ALTA",IF(AND(I145&lt;=100,I145&gt;=60),"EXTREMA","0"))))</f>
        <v>MODERADA</v>
      </c>
      <c r="K145" s="123" t="s">
        <v>458</v>
      </c>
      <c r="L145" s="124" t="s">
        <v>66</v>
      </c>
      <c r="M145" s="125">
        <v>85</v>
      </c>
      <c r="N145" s="238">
        <v>1</v>
      </c>
      <c r="O145" s="238">
        <v>20</v>
      </c>
      <c r="P145" s="239">
        <f>N145*O145</f>
        <v>20</v>
      </c>
      <c r="Q145" s="240" t="str">
        <f>IF(AND(P145&lt;=10,P145&gt;=5),"BAJA",IF(AND(P145&lt;=25,P145&gt;=15),"MODERADA",IF(AND(P145&lt;=50,P145&gt;=30),"ALTA",IF(AND(P145&lt;=100,P145&gt;=60),"EXTREMA","0"))))</f>
        <v>MODERADA</v>
      </c>
      <c r="R145" s="86">
        <v>0</v>
      </c>
      <c r="S145" s="86">
        <v>0</v>
      </c>
      <c r="T145" s="86">
        <v>0</v>
      </c>
      <c r="U145" s="86">
        <v>0</v>
      </c>
      <c r="V145" s="86">
        <v>0</v>
      </c>
      <c r="W145" s="86">
        <v>0</v>
      </c>
      <c r="X145" s="31">
        <v>43735</v>
      </c>
      <c r="Y145" s="127"/>
      <c r="Z145" s="127"/>
      <c r="AA145" s="127"/>
      <c r="AB145" s="346"/>
      <c r="AC145" s="127"/>
      <c r="AD145" s="127"/>
      <c r="AE145" s="127"/>
    </row>
    <row r="146" spans="1:31" s="75" customFormat="1" ht="127.5" x14ac:dyDescent="0.25">
      <c r="A146" s="241"/>
      <c r="B146" s="242"/>
      <c r="C146" s="234"/>
      <c r="D146" s="128" t="s">
        <v>459</v>
      </c>
      <c r="E146" s="163">
        <v>0</v>
      </c>
      <c r="F146" s="243"/>
      <c r="G146" s="238"/>
      <c r="H146" s="238"/>
      <c r="I146" s="239"/>
      <c r="J146" s="240"/>
      <c r="K146" s="129" t="s">
        <v>460</v>
      </c>
      <c r="L146" s="124" t="s">
        <v>66</v>
      </c>
      <c r="M146" s="125">
        <v>70</v>
      </c>
      <c r="N146" s="238"/>
      <c r="O146" s="238"/>
      <c r="P146" s="239"/>
      <c r="Q146" s="240"/>
      <c r="R146" s="86">
        <v>0</v>
      </c>
      <c r="S146" s="86">
        <v>0</v>
      </c>
      <c r="T146" s="86">
        <v>0</v>
      </c>
      <c r="U146" s="86">
        <v>0</v>
      </c>
      <c r="V146" s="86">
        <v>0</v>
      </c>
      <c r="W146" s="86">
        <v>0</v>
      </c>
      <c r="X146" s="31">
        <v>43736</v>
      </c>
      <c r="Y146" s="127"/>
      <c r="Z146" s="127"/>
      <c r="AA146" s="127"/>
      <c r="AB146" s="346"/>
      <c r="AC146" s="127"/>
      <c r="AD146" s="127"/>
      <c r="AE146" s="127"/>
    </row>
    <row r="147" spans="1:31" s="75" customFormat="1" ht="63.75" x14ac:dyDescent="0.25">
      <c r="A147" s="241"/>
      <c r="B147" s="242"/>
      <c r="C147" s="234"/>
      <c r="D147" s="128" t="s">
        <v>461</v>
      </c>
      <c r="E147" s="163">
        <v>0</v>
      </c>
      <c r="F147" s="243"/>
      <c r="G147" s="238"/>
      <c r="H147" s="238"/>
      <c r="I147" s="239"/>
      <c r="J147" s="240"/>
      <c r="K147" s="92">
        <v>0</v>
      </c>
      <c r="L147" s="84">
        <v>0</v>
      </c>
      <c r="M147" s="125">
        <f>+[25]Controles!E151</f>
        <v>0</v>
      </c>
      <c r="N147" s="238"/>
      <c r="O147" s="238"/>
      <c r="P147" s="239"/>
      <c r="Q147" s="240"/>
      <c r="R147" s="86">
        <v>0</v>
      </c>
      <c r="S147" s="86">
        <v>0</v>
      </c>
      <c r="T147" s="86">
        <v>0</v>
      </c>
      <c r="U147" s="86">
        <v>0</v>
      </c>
      <c r="V147" s="86">
        <v>0</v>
      </c>
      <c r="W147" s="86">
        <v>0</v>
      </c>
      <c r="X147" s="31">
        <v>43737</v>
      </c>
      <c r="Y147" s="127"/>
      <c r="Z147" s="127"/>
      <c r="AA147" s="127"/>
      <c r="AB147" s="346"/>
      <c r="AC147" s="127"/>
      <c r="AD147" s="127"/>
      <c r="AE147" s="127"/>
    </row>
    <row r="148" spans="1:31" s="75" customFormat="1" ht="102" x14ac:dyDescent="0.2">
      <c r="A148" s="235">
        <v>2</v>
      </c>
      <c r="B148" s="236" t="s">
        <v>455</v>
      </c>
      <c r="C148" s="236" t="s">
        <v>462</v>
      </c>
      <c r="D148" s="130" t="s">
        <v>463</v>
      </c>
      <c r="E148" s="135" t="s">
        <v>79</v>
      </c>
      <c r="F148" s="237" t="s">
        <v>63</v>
      </c>
      <c r="G148" s="238">
        <v>1</v>
      </c>
      <c r="H148" s="238">
        <v>20</v>
      </c>
      <c r="I148" s="232">
        <f>G148*H148</f>
        <v>20</v>
      </c>
      <c r="J148" s="233" t="str">
        <f>IF(AND(I148&lt;=10,I148&gt;=5),"BAJA",IF(AND(I148&lt;=25,I148&gt;=15),"MODERADA",IF(AND(I148&lt;=50,I148&gt;=30),"ALTA",IF(AND(I148&lt;=100,I148&gt;=60),"EXTREMA","0"))))</f>
        <v>MODERADA</v>
      </c>
      <c r="K148" s="131" t="s">
        <v>464</v>
      </c>
      <c r="L148" s="132" t="s">
        <v>66</v>
      </c>
      <c r="M148" s="133">
        <v>85</v>
      </c>
      <c r="N148" s="234">
        <v>1</v>
      </c>
      <c r="O148" s="234">
        <v>20</v>
      </c>
      <c r="P148" s="232">
        <f t="shared" ref="P148" si="1">N148*O148</f>
        <v>20</v>
      </c>
      <c r="Q148" s="233" t="str">
        <f>IF(AND(P148&lt;=10,P148&gt;=5),"BAJA",IF(AND(P148&lt;=25,P148&gt;=15),"MODERADA",IF(AND(P148&lt;=50,P148&gt;=30),"ALTA",IF(AND(P148&lt;=100,P148&gt;=60),"EXTREMA","0"))))</f>
        <v>MODERADA</v>
      </c>
      <c r="R148" s="86">
        <v>0</v>
      </c>
      <c r="S148" s="86">
        <v>0</v>
      </c>
      <c r="T148" s="86">
        <v>0</v>
      </c>
      <c r="U148" s="86">
        <v>0</v>
      </c>
      <c r="V148" s="86">
        <v>0</v>
      </c>
      <c r="W148" s="86">
        <v>0</v>
      </c>
      <c r="X148" s="31">
        <v>43738</v>
      </c>
      <c r="Y148" s="134"/>
      <c r="Z148" s="134"/>
      <c r="AA148" s="134"/>
      <c r="AB148" s="347"/>
      <c r="AC148" s="134"/>
      <c r="AD148" s="134"/>
      <c r="AE148" s="134"/>
    </row>
    <row r="149" spans="1:31" s="75" customFormat="1" ht="51" x14ac:dyDescent="0.2">
      <c r="A149" s="235"/>
      <c r="B149" s="236"/>
      <c r="C149" s="236"/>
      <c r="D149" s="130" t="s">
        <v>465</v>
      </c>
      <c r="E149" s="135" t="s">
        <v>62</v>
      </c>
      <c r="F149" s="237"/>
      <c r="G149" s="238"/>
      <c r="H149" s="238"/>
      <c r="I149" s="232"/>
      <c r="J149" s="233"/>
      <c r="K149" s="131" t="s">
        <v>466</v>
      </c>
      <c r="L149" s="136" t="s">
        <v>66</v>
      </c>
      <c r="M149" s="137">
        <v>70</v>
      </c>
      <c r="N149" s="234"/>
      <c r="O149" s="234"/>
      <c r="P149" s="232"/>
      <c r="Q149" s="233"/>
      <c r="R149" s="86">
        <v>0</v>
      </c>
      <c r="S149" s="86">
        <v>0</v>
      </c>
      <c r="T149" s="86">
        <v>0</v>
      </c>
      <c r="U149" s="86">
        <v>0</v>
      </c>
      <c r="V149" s="86">
        <v>0</v>
      </c>
      <c r="W149" s="86">
        <v>0</v>
      </c>
      <c r="X149" s="31">
        <v>43739</v>
      </c>
      <c r="Y149" s="138"/>
      <c r="Z149" s="138"/>
      <c r="AA149" s="138"/>
      <c r="AB149" s="347"/>
      <c r="AC149" s="138"/>
      <c r="AD149" s="138"/>
      <c r="AE149" s="138"/>
    </row>
    <row r="150" spans="1:31" s="75" customFormat="1" ht="38.25" x14ac:dyDescent="0.2">
      <c r="A150" s="235"/>
      <c r="B150" s="236"/>
      <c r="C150" s="236"/>
      <c r="D150" s="139" t="s">
        <v>467</v>
      </c>
      <c r="E150" s="163">
        <v>0</v>
      </c>
      <c r="F150" s="237"/>
      <c r="G150" s="238"/>
      <c r="H150" s="238"/>
      <c r="I150" s="232"/>
      <c r="J150" s="233"/>
      <c r="K150" s="92">
        <v>0</v>
      </c>
      <c r="L150" s="84">
        <v>0</v>
      </c>
      <c r="M150" s="137">
        <f>+[25]Controles!E165</f>
        <v>0</v>
      </c>
      <c r="N150" s="234"/>
      <c r="O150" s="234"/>
      <c r="P150" s="232"/>
      <c r="Q150" s="233"/>
      <c r="R150" s="86">
        <v>0</v>
      </c>
      <c r="S150" s="86">
        <v>0</v>
      </c>
      <c r="T150" s="86">
        <v>0</v>
      </c>
      <c r="U150" s="86">
        <v>0</v>
      </c>
      <c r="V150" s="86">
        <v>0</v>
      </c>
      <c r="W150" s="86">
        <v>0</v>
      </c>
      <c r="X150" s="31">
        <v>43740</v>
      </c>
      <c r="Y150" s="138"/>
      <c r="Z150" s="138"/>
      <c r="AA150" s="138"/>
      <c r="AB150" s="347"/>
      <c r="AC150" s="138"/>
      <c r="AD150" s="138"/>
      <c r="AE150" s="138"/>
    </row>
    <row r="151" spans="1:31" s="75" customFormat="1" ht="102" x14ac:dyDescent="0.2">
      <c r="A151" s="229">
        <v>3</v>
      </c>
      <c r="B151" s="230" t="s">
        <v>455</v>
      </c>
      <c r="C151" s="230" t="s">
        <v>468</v>
      </c>
      <c r="D151" s="130" t="s">
        <v>469</v>
      </c>
      <c r="E151" s="135" t="s">
        <v>106</v>
      </c>
      <c r="F151" s="231" t="s">
        <v>63</v>
      </c>
      <c r="G151" s="228">
        <v>2</v>
      </c>
      <c r="H151" s="228">
        <v>10</v>
      </c>
      <c r="I151" s="226">
        <f>G151*H151</f>
        <v>20</v>
      </c>
      <c r="J151" s="227" t="str">
        <f>IF(AND(I151&lt;=10,I151&gt;=5),"BAJA",IF(AND(I151&lt;=25,I151&gt;=15),"MODERADA",IF(AND(I151&lt;=50,I151&gt;=30),"ALTA",IF(AND(I151&lt;=100,I151&gt;=60),"EXTREMA","0"))))</f>
        <v>MODERADA</v>
      </c>
      <c r="K151" s="131" t="s">
        <v>470</v>
      </c>
      <c r="L151" s="136" t="s">
        <v>66</v>
      </c>
      <c r="M151" s="137">
        <v>85</v>
      </c>
      <c r="N151" s="228">
        <v>1</v>
      </c>
      <c r="O151" s="228">
        <v>10</v>
      </c>
      <c r="P151" s="226">
        <f t="shared" ref="P151" si="2">N151*O151</f>
        <v>10</v>
      </c>
      <c r="Q151" s="227" t="str">
        <f t="shared" ref="Q151" si="3">IF(AND(P151&lt;=10,P151&gt;=5),"BAJA",IF(AND(P151&lt;=25,P151&gt;=15),"MODERADA",IF(AND(P151&lt;=50,P151&gt;=30),"ALTA",IF(AND(P151&lt;=100,P151&gt;=60),"EXTREMA","0"))))</f>
        <v>BAJA</v>
      </c>
      <c r="R151" s="86">
        <v>0</v>
      </c>
      <c r="S151" s="86">
        <v>0</v>
      </c>
      <c r="T151" s="86">
        <v>0</v>
      </c>
      <c r="U151" s="86">
        <v>0</v>
      </c>
      <c r="V151" s="86">
        <v>0</v>
      </c>
      <c r="W151" s="86">
        <v>0</v>
      </c>
      <c r="X151" s="31">
        <v>43741</v>
      </c>
      <c r="Y151" s="138"/>
      <c r="Z151" s="138"/>
      <c r="AA151" s="138"/>
      <c r="AB151" s="347"/>
      <c r="AC151" s="138"/>
      <c r="AD151" s="138"/>
      <c r="AE151" s="138"/>
    </row>
    <row r="152" spans="1:31" s="75" customFormat="1" ht="51" x14ac:dyDescent="0.2">
      <c r="A152" s="229"/>
      <c r="B152" s="230"/>
      <c r="C152" s="230"/>
      <c r="D152" s="130" t="s">
        <v>471</v>
      </c>
      <c r="E152" s="163">
        <v>0</v>
      </c>
      <c r="F152" s="231"/>
      <c r="G152" s="228"/>
      <c r="H152" s="228"/>
      <c r="I152" s="226"/>
      <c r="J152" s="227"/>
      <c r="K152" s="92">
        <v>0</v>
      </c>
      <c r="L152" s="84">
        <v>0</v>
      </c>
      <c r="M152" s="137">
        <f>+[25]Controles!D179</f>
        <v>0</v>
      </c>
      <c r="N152" s="228"/>
      <c r="O152" s="228"/>
      <c r="P152" s="226"/>
      <c r="Q152" s="227"/>
      <c r="R152" s="86">
        <v>0</v>
      </c>
      <c r="S152" s="86">
        <v>0</v>
      </c>
      <c r="T152" s="86">
        <v>0</v>
      </c>
      <c r="U152" s="86">
        <v>0</v>
      </c>
      <c r="V152" s="86">
        <v>0</v>
      </c>
      <c r="W152" s="86">
        <v>0</v>
      </c>
      <c r="X152" s="31">
        <v>43742</v>
      </c>
      <c r="Y152" s="138"/>
      <c r="Z152" s="138"/>
      <c r="AA152" s="138"/>
      <c r="AB152" s="347"/>
      <c r="AC152" s="138"/>
      <c r="AD152" s="138"/>
      <c r="AE152" s="138"/>
    </row>
    <row r="153" spans="1:31" s="75" customFormat="1" ht="38.25" x14ac:dyDescent="0.2">
      <c r="A153" s="229"/>
      <c r="B153" s="230"/>
      <c r="C153" s="230"/>
      <c r="D153" s="139" t="s">
        <v>472</v>
      </c>
      <c r="E153" s="163">
        <v>0</v>
      </c>
      <c r="F153" s="231"/>
      <c r="G153" s="228"/>
      <c r="H153" s="228"/>
      <c r="I153" s="226"/>
      <c r="J153" s="227"/>
      <c r="K153" s="92">
        <v>0</v>
      </c>
      <c r="L153" s="84">
        <v>0</v>
      </c>
      <c r="M153" s="137">
        <f>+[25]Controles!E179</f>
        <v>0</v>
      </c>
      <c r="N153" s="228"/>
      <c r="O153" s="228"/>
      <c r="P153" s="226"/>
      <c r="Q153" s="227"/>
      <c r="R153" s="86">
        <v>0</v>
      </c>
      <c r="S153" s="86">
        <v>0</v>
      </c>
      <c r="T153" s="86">
        <v>0</v>
      </c>
      <c r="U153" s="86">
        <v>0</v>
      </c>
      <c r="V153" s="86">
        <v>0</v>
      </c>
      <c r="W153" s="86">
        <v>0</v>
      </c>
      <c r="X153" s="31">
        <v>43743</v>
      </c>
      <c r="Y153" s="138"/>
      <c r="Z153" s="138"/>
      <c r="AA153" s="138"/>
      <c r="AB153" s="347"/>
      <c r="AC153" s="138"/>
      <c r="AD153" s="138"/>
      <c r="AE153" s="138"/>
    </row>
    <row r="154" spans="1:31" s="75" customFormat="1" ht="56.25" x14ac:dyDescent="0.25">
      <c r="A154" s="182">
        <v>1</v>
      </c>
      <c r="B154" s="185" t="s">
        <v>473</v>
      </c>
      <c r="C154" s="183" t="s">
        <v>474</v>
      </c>
      <c r="D154" s="27" t="s">
        <v>475</v>
      </c>
      <c r="E154" s="42" t="s">
        <v>79</v>
      </c>
      <c r="F154" s="184" t="s">
        <v>63</v>
      </c>
      <c r="G154" s="179">
        <v>1</v>
      </c>
      <c r="H154" s="179">
        <v>10</v>
      </c>
      <c r="I154" s="180">
        <v>10</v>
      </c>
      <c r="J154" s="181" t="s">
        <v>67</v>
      </c>
      <c r="K154" s="27" t="s">
        <v>476</v>
      </c>
      <c r="L154" s="28" t="s">
        <v>66</v>
      </c>
      <c r="M154" s="29">
        <v>85</v>
      </c>
      <c r="N154" s="179">
        <v>1</v>
      </c>
      <c r="O154" s="179">
        <v>10</v>
      </c>
      <c r="P154" s="180">
        <v>10</v>
      </c>
      <c r="Q154" s="181" t="s">
        <v>67</v>
      </c>
      <c r="R154" s="86">
        <v>0</v>
      </c>
      <c r="S154" s="86">
        <v>0</v>
      </c>
      <c r="T154" s="86">
        <v>0</v>
      </c>
      <c r="U154" s="86">
        <v>0</v>
      </c>
      <c r="V154" s="86">
        <v>0</v>
      </c>
      <c r="W154" s="86">
        <v>0</v>
      </c>
      <c r="X154" s="31">
        <v>43744</v>
      </c>
      <c r="Y154" s="32"/>
      <c r="Z154" s="32"/>
      <c r="AA154" s="32"/>
      <c r="AB154" s="339"/>
      <c r="AC154" s="32"/>
      <c r="AD154" s="32"/>
      <c r="AE154" s="32"/>
    </row>
    <row r="155" spans="1:31" s="75" customFormat="1" ht="56.25" x14ac:dyDescent="0.25">
      <c r="A155" s="182"/>
      <c r="B155" s="185"/>
      <c r="C155" s="183"/>
      <c r="D155" s="27" t="s">
        <v>478</v>
      </c>
      <c r="E155" s="42" t="s">
        <v>97</v>
      </c>
      <c r="F155" s="184"/>
      <c r="G155" s="179"/>
      <c r="H155" s="179"/>
      <c r="I155" s="180"/>
      <c r="J155" s="181"/>
      <c r="K155" s="27" t="s">
        <v>479</v>
      </c>
      <c r="L155" s="28" t="s">
        <v>66</v>
      </c>
      <c r="M155" s="29">
        <v>85</v>
      </c>
      <c r="N155" s="179"/>
      <c r="O155" s="179"/>
      <c r="P155" s="180"/>
      <c r="Q155" s="181"/>
      <c r="R155" s="86">
        <v>0</v>
      </c>
      <c r="S155" s="86">
        <v>0</v>
      </c>
      <c r="T155" s="86">
        <v>0</v>
      </c>
      <c r="U155" s="86">
        <v>0</v>
      </c>
      <c r="V155" s="86">
        <v>0</v>
      </c>
      <c r="W155" s="86">
        <v>0</v>
      </c>
      <c r="X155" s="31">
        <v>43745</v>
      </c>
      <c r="Y155" s="32"/>
      <c r="Z155" s="32"/>
      <c r="AA155" s="32"/>
      <c r="AB155" s="339"/>
      <c r="AC155" s="32"/>
      <c r="AD155" s="32"/>
      <c r="AE155" s="32"/>
    </row>
    <row r="156" spans="1:31" s="75" customFormat="1" ht="67.5" x14ac:dyDescent="0.25">
      <c r="A156" s="182">
        <v>2</v>
      </c>
      <c r="B156" s="185" t="s">
        <v>473</v>
      </c>
      <c r="C156" s="183" t="s">
        <v>480</v>
      </c>
      <c r="D156" s="48" t="s">
        <v>481</v>
      </c>
      <c r="E156" s="38" t="s">
        <v>97</v>
      </c>
      <c r="F156" s="184" t="s">
        <v>63</v>
      </c>
      <c r="G156" s="179">
        <v>3</v>
      </c>
      <c r="H156" s="179">
        <v>10</v>
      </c>
      <c r="I156" s="180">
        <v>30</v>
      </c>
      <c r="J156" s="181" t="s">
        <v>80</v>
      </c>
      <c r="K156" s="48" t="s">
        <v>482</v>
      </c>
      <c r="L156" s="28" t="s">
        <v>66</v>
      </c>
      <c r="M156" s="29">
        <v>85</v>
      </c>
      <c r="N156" s="179">
        <v>1</v>
      </c>
      <c r="O156" s="179">
        <v>10</v>
      </c>
      <c r="P156" s="180">
        <v>10</v>
      </c>
      <c r="Q156" s="181" t="s">
        <v>67</v>
      </c>
      <c r="R156" s="86">
        <v>0</v>
      </c>
      <c r="S156" s="86">
        <v>0</v>
      </c>
      <c r="T156" s="86">
        <v>0</v>
      </c>
      <c r="U156" s="86">
        <v>0</v>
      </c>
      <c r="V156" s="86">
        <v>0</v>
      </c>
      <c r="W156" s="86">
        <v>0</v>
      </c>
      <c r="X156" s="31">
        <v>43746</v>
      </c>
      <c r="Y156" s="32"/>
      <c r="Z156" s="32"/>
      <c r="AA156" s="32"/>
      <c r="AB156" s="339"/>
      <c r="AC156" s="32"/>
      <c r="AD156" s="32"/>
      <c r="AE156" s="32"/>
    </row>
    <row r="157" spans="1:31" s="75" customFormat="1" ht="67.5" x14ac:dyDescent="0.25">
      <c r="A157" s="182"/>
      <c r="B157" s="185"/>
      <c r="C157" s="183"/>
      <c r="D157" s="48" t="s">
        <v>483</v>
      </c>
      <c r="E157" s="42" t="s">
        <v>79</v>
      </c>
      <c r="F157" s="184"/>
      <c r="G157" s="179"/>
      <c r="H157" s="179"/>
      <c r="I157" s="180"/>
      <c r="J157" s="181"/>
      <c r="K157" s="48" t="s">
        <v>484</v>
      </c>
      <c r="L157" s="28" t="s">
        <v>66</v>
      </c>
      <c r="M157" s="29">
        <v>85</v>
      </c>
      <c r="N157" s="179"/>
      <c r="O157" s="179"/>
      <c r="P157" s="180"/>
      <c r="Q157" s="181"/>
      <c r="R157" s="86">
        <v>0</v>
      </c>
      <c r="S157" s="86">
        <v>0</v>
      </c>
      <c r="T157" s="86">
        <v>0</v>
      </c>
      <c r="U157" s="86">
        <v>0</v>
      </c>
      <c r="V157" s="86">
        <v>0</v>
      </c>
      <c r="W157" s="86">
        <v>0</v>
      </c>
      <c r="X157" s="31">
        <v>43747</v>
      </c>
      <c r="Y157" s="32"/>
      <c r="Z157" s="32"/>
      <c r="AA157" s="32"/>
      <c r="AB157" s="339"/>
      <c r="AC157" s="32"/>
      <c r="AD157" s="32"/>
      <c r="AE157" s="32"/>
    </row>
    <row r="158" spans="1:31" s="75" customFormat="1" ht="67.5" x14ac:dyDescent="0.25">
      <c r="A158" s="182"/>
      <c r="B158" s="185"/>
      <c r="C158" s="183"/>
      <c r="D158" s="48" t="s">
        <v>485</v>
      </c>
      <c r="E158" s="42" t="s">
        <v>62</v>
      </c>
      <c r="F158" s="184"/>
      <c r="G158" s="179"/>
      <c r="H158" s="179"/>
      <c r="I158" s="180"/>
      <c r="J158" s="181"/>
      <c r="K158" s="27" t="s">
        <v>486</v>
      </c>
      <c r="L158" s="28" t="s">
        <v>66</v>
      </c>
      <c r="M158" s="29">
        <v>85</v>
      </c>
      <c r="N158" s="179"/>
      <c r="O158" s="179"/>
      <c r="P158" s="180"/>
      <c r="Q158" s="181"/>
      <c r="R158" s="86">
        <v>0</v>
      </c>
      <c r="S158" s="86">
        <v>0</v>
      </c>
      <c r="T158" s="86">
        <v>0</v>
      </c>
      <c r="U158" s="86">
        <v>0</v>
      </c>
      <c r="V158" s="86">
        <v>0</v>
      </c>
      <c r="W158" s="86">
        <v>0</v>
      </c>
      <c r="X158" s="31">
        <v>43748</v>
      </c>
      <c r="Y158" s="32"/>
      <c r="Z158" s="32"/>
      <c r="AA158" s="32"/>
      <c r="AB158" s="339"/>
      <c r="AC158" s="32"/>
      <c r="AD158" s="32"/>
      <c r="AE158" s="32"/>
    </row>
    <row r="159" spans="1:31" s="75" customFormat="1" ht="67.5" x14ac:dyDescent="0.25">
      <c r="A159" s="182"/>
      <c r="B159" s="185"/>
      <c r="C159" s="183"/>
      <c r="D159" s="27" t="s">
        <v>487</v>
      </c>
      <c r="E159" s="42" t="s">
        <v>62</v>
      </c>
      <c r="F159" s="184"/>
      <c r="G159" s="179"/>
      <c r="H159" s="179"/>
      <c r="I159" s="180"/>
      <c r="J159" s="181"/>
      <c r="K159" s="92">
        <v>0</v>
      </c>
      <c r="L159" s="84">
        <v>0</v>
      </c>
      <c r="M159" s="29">
        <v>0</v>
      </c>
      <c r="N159" s="179"/>
      <c r="O159" s="179"/>
      <c r="P159" s="180"/>
      <c r="Q159" s="181"/>
      <c r="R159" s="86">
        <v>0</v>
      </c>
      <c r="S159" s="86">
        <v>0</v>
      </c>
      <c r="T159" s="86">
        <v>0</v>
      </c>
      <c r="U159" s="86">
        <v>0</v>
      </c>
      <c r="V159" s="86">
        <v>0</v>
      </c>
      <c r="W159" s="86">
        <v>0</v>
      </c>
      <c r="X159" s="31">
        <v>43749</v>
      </c>
      <c r="Y159" s="32"/>
      <c r="Z159" s="32"/>
      <c r="AA159" s="32"/>
      <c r="AB159" s="339"/>
      <c r="AC159" s="32"/>
      <c r="AD159" s="32"/>
      <c r="AE159" s="32"/>
    </row>
    <row r="160" spans="1:31" s="75" customFormat="1" ht="101.25" x14ac:dyDescent="0.2">
      <c r="A160" s="212">
        <v>1</v>
      </c>
      <c r="B160" s="191" t="s">
        <v>488</v>
      </c>
      <c r="C160" s="179" t="s">
        <v>489</v>
      </c>
      <c r="D160" s="118" t="s">
        <v>490</v>
      </c>
      <c r="E160" s="113" t="s">
        <v>97</v>
      </c>
      <c r="F160" s="188" t="s">
        <v>63</v>
      </c>
      <c r="G160" s="179">
        <v>3</v>
      </c>
      <c r="H160" s="179">
        <v>10</v>
      </c>
      <c r="I160" s="180">
        <f>G160*H160</f>
        <v>30</v>
      </c>
      <c r="J160" s="181" t="str">
        <f>IF(AND(I160&lt;=10,I160&gt;=5),"BAJA",IF(AND(I160&lt;=25,I160&gt;=15),"MODERADA",IF(AND(I160&lt;=50,I160&gt;=30),"ALTA",IF(AND(I160&lt;=100,I160&gt;=60),"EXTREMA","0"))))</f>
        <v>ALTA</v>
      </c>
      <c r="K160" s="48" t="s">
        <v>491</v>
      </c>
      <c r="L160" s="28" t="s">
        <v>66</v>
      </c>
      <c r="M160" s="29">
        <v>85</v>
      </c>
      <c r="N160" s="179">
        <v>1</v>
      </c>
      <c r="O160" s="179">
        <v>10</v>
      </c>
      <c r="P160" s="180">
        <f>N160*O160</f>
        <v>10</v>
      </c>
      <c r="Q160" s="181" t="str">
        <f>IF(AND(P160&lt;=10,P160&gt;=5),"BAJA",IF(AND(P160&lt;=25,P160&gt;=15),"MODERADA",IF(AND(P160&lt;=50,P160&gt;=30),"ALTA",IF(AND(P160&lt;=100,P160&gt;=60),"EXTREMA","0"))))</f>
        <v>BAJA</v>
      </c>
      <c r="R160" s="86">
        <v>0</v>
      </c>
      <c r="S160" s="86">
        <v>0</v>
      </c>
      <c r="T160" s="86">
        <v>0</v>
      </c>
      <c r="U160" s="86">
        <v>0</v>
      </c>
      <c r="V160" s="86">
        <v>0</v>
      </c>
      <c r="W160" s="86">
        <v>0</v>
      </c>
      <c r="X160" s="31">
        <v>43750</v>
      </c>
      <c r="Y160" s="115"/>
      <c r="Z160" s="115"/>
      <c r="AA160" s="115"/>
      <c r="AB160" s="345"/>
      <c r="AC160" s="115"/>
      <c r="AD160" s="115"/>
      <c r="AE160" s="115"/>
    </row>
    <row r="161" spans="1:31" s="75" customFormat="1" ht="56.25" x14ac:dyDescent="0.2">
      <c r="A161" s="212"/>
      <c r="B161" s="191"/>
      <c r="C161" s="179"/>
      <c r="D161" s="118" t="s">
        <v>492</v>
      </c>
      <c r="E161" s="117" t="s">
        <v>62</v>
      </c>
      <c r="F161" s="188"/>
      <c r="G161" s="179"/>
      <c r="H161" s="179"/>
      <c r="I161" s="180"/>
      <c r="J161" s="181"/>
      <c r="K161" s="92">
        <v>0</v>
      </c>
      <c r="L161" s="84">
        <v>0</v>
      </c>
      <c r="M161" s="29">
        <v>0</v>
      </c>
      <c r="N161" s="179"/>
      <c r="O161" s="179"/>
      <c r="P161" s="180"/>
      <c r="Q161" s="181"/>
      <c r="R161" s="86">
        <v>0</v>
      </c>
      <c r="S161" s="86">
        <v>0</v>
      </c>
      <c r="T161" s="86">
        <v>0</v>
      </c>
      <c r="U161" s="86">
        <v>0</v>
      </c>
      <c r="V161" s="86">
        <v>0</v>
      </c>
      <c r="W161" s="86">
        <v>0</v>
      </c>
      <c r="X161" s="31">
        <v>43751</v>
      </c>
      <c r="Y161" s="115"/>
      <c r="Z161" s="115"/>
      <c r="AA161" s="115"/>
      <c r="AB161" s="345"/>
      <c r="AC161" s="115"/>
      <c r="AD161" s="115"/>
      <c r="AE161" s="115"/>
    </row>
    <row r="162" spans="1:31" s="75" customFormat="1" ht="78.75" x14ac:dyDescent="0.2">
      <c r="A162" s="212"/>
      <c r="B162" s="191"/>
      <c r="C162" s="179"/>
      <c r="D162" s="118" t="s">
        <v>493</v>
      </c>
      <c r="E162" s="117" t="s">
        <v>97</v>
      </c>
      <c r="F162" s="188"/>
      <c r="G162" s="179"/>
      <c r="H162" s="179"/>
      <c r="I162" s="180"/>
      <c r="J162" s="181"/>
      <c r="K162" s="92">
        <v>0</v>
      </c>
      <c r="L162" s="84">
        <v>0</v>
      </c>
      <c r="M162" s="29">
        <v>0</v>
      </c>
      <c r="N162" s="179"/>
      <c r="O162" s="179"/>
      <c r="P162" s="180"/>
      <c r="Q162" s="181"/>
      <c r="R162" s="86">
        <v>0</v>
      </c>
      <c r="S162" s="86">
        <v>0</v>
      </c>
      <c r="T162" s="86">
        <v>0</v>
      </c>
      <c r="U162" s="86">
        <v>0</v>
      </c>
      <c r="V162" s="86">
        <v>0</v>
      </c>
      <c r="W162" s="86">
        <v>0</v>
      </c>
      <c r="X162" s="31">
        <v>43752</v>
      </c>
      <c r="Y162" s="115"/>
      <c r="Z162" s="115"/>
      <c r="AA162" s="115"/>
      <c r="AB162" s="345"/>
      <c r="AC162" s="115"/>
      <c r="AD162" s="115"/>
      <c r="AE162" s="115"/>
    </row>
    <row r="163" spans="1:31" s="75" customFormat="1" ht="56.25" x14ac:dyDescent="0.2">
      <c r="A163" s="212">
        <v>2</v>
      </c>
      <c r="B163" s="191" t="s">
        <v>488</v>
      </c>
      <c r="C163" s="179" t="s">
        <v>612</v>
      </c>
      <c r="D163" s="142" t="s">
        <v>613</v>
      </c>
      <c r="E163" s="143" t="s">
        <v>97</v>
      </c>
      <c r="F163" s="188" t="s">
        <v>63</v>
      </c>
      <c r="G163" s="179">
        <v>4</v>
      </c>
      <c r="H163" s="179">
        <v>10</v>
      </c>
      <c r="I163" s="180">
        <f>G163*H163</f>
        <v>40</v>
      </c>
      <c r="J163" s="181" t="str">
        <f>IF(AND(I163&lt;=10,I163&gt;=5),"BAJA",IF(AND(I163&lt;=25,I163&gt;=15),"MODERADA",IF(AND(I163&lt;=50,I163&gt;=30),"ALTA",IF(AND(I163&lt;=100,I163&gt;=60),"EXTREMA","0"))))</f>
        <v>ALTA</v>
      </c>
      <c r="K163" s="144" t="s">
        <v>614</v>
      </c>
      <c r="L163" s="28" t="s">
        <v>66</v>
      </c>
      <c r="M163" s="29">
        <v>90</v>
      </c>
      <c r="N163" s="179">
        <v>2</v>
      </c>
      <c r="O163" s="179">
        <v>10</v>
      </c>
      <c r="P163" s="180">
        <f t="shared" ref="P163" si="4">N163*O163</f>
        <v>20</v>
      </c>
      <c r="Q163" s="181" t="str">
        <f>IF(AND(P163&lt;=10,P163&gt;=5),"BAJA",IF(AND(P163&lt;=25,P163&gt;=15),"MODERADA",IF(AND(P163&lt;=50,P163&gt;=30),"ALTA",IF(AND(P163&lt;=100,P163&gt;=60),"EXTREMA","0"))))</f>
        <v>MODERADA</v>
      </c>
      <c r="R163" s="86">
        <v>0</v>
      </c>
      <c r="S163" s="86">
        <v>0</v>
      </c>
      <c r="T163" s="86">
        <v>0</v>
      </c>
      <c r="U163" s="86">
        <v>0</v>
      </c>
      <c r="V163" s="86">
        <v>0</v>
      </c>
      <c r="W163" s="86">
        <v>0</v>
      </c>
      <c r="X163" s="31">
        <v>43753</v>
      </c>
      <c r="Y163" s="115"/>
      <c r="Z163" s="115"/>
      <c r="AA163" s="115"/>
      <c r="AB163" s="345"/>
      <c r="AC163" s="115"/>
      <c r="AD163" s="115"/>
      <c r="AE163" s="115"/>
    </row>
    <row r="164" spans="1:31" s="75" customFormat="1" ht="33.75" x14ac:dyDescent="0.2">
      <c r="A164" s="212"/>
      <c r="B164" s="191"/>
      <c r="C164" s="179"/>
      <c r="D164" s="142" t="s">
        <v>615</v>
      </c>
      <c r="E164" s="145" t="s">
        <v>79</v>
      </c>
      <c r="F164" s="188"/>
      <c r="G164" s="179"/>
      <c r="H164" s="179"/>
      <c r="I164" s="180"/>
      <c r="J164" s="181"/>
      <c r="K164" s="27" t="s">
        <v>616</v>
      </c>
      <c r="L164" s="28" t="s">
        <v>66</v>
      </c>
      <c r="M164" s="29">
        <v>90</v>
      </c>
      <c r="N164" s="179"/>
      <c r="O164" s="179"/>
      <c r="P164" s="180"/>
      <c r="Q164" s="181"/>
      <c r="R164" s="86">
        <v>0</v>
      </c>
      <c r="S164" s="86">
        <v>0</v>
      </c>
      <c r="T164" s="86">
        <v>0</v>
      </c>
      <c r="U164" s="86">
        <v>0</v>
      </c>
      <c r="V164" s="86">
        <v>0</v>
      </c>
      <c r="W164" s="86">
        <v>0</v>
      </c>
      <c r="X164" s="31">
        <v>43754</v>
      </c>
      <c r="Y164" s="115"/>
      <c r="Z164" s="115"/>
      <c r="AA164" s="115"/>
      <c r="AB164" s="345"/>
      <c r="AC164" s="115"/>
      <c r="AD164" s="115"/>
      <c r="AE164" s="115"/>
    </row>
    <row r="165" spans="1:31" s="75" customFormat="1" ht="45" x14ac:dyDescent="0.2">
      <c r="A165" s="212"/>
      <c r="B165" s="191"/>
      <c r="C165" s="179"/>
      <c r="D165" s="142" t="s">
        <v>617</v>
      </c>
      <c r="E165" s="145" t="s">
        <v>438</v>
      </c>
      <c r="F165" s="188"/>
      <c r="G165" s="179"/>
      <c r="H165" s="179"/>
      <c r="I165" s="180"/>
      <c r="J165" s="181"/>
      <c r="K165" s="92">
        <v>0</v>
      </c>
      <c r="L165" s="84">
        <v>0</v>
      </c>
      <c r="M165" s="29">
        <v>0</v>
      </c>
      <c r="N165" s="179"/>
      <c r="O165" s="179"/>
      <c r="P165" s="180"/>
      <c r="Q165" s="181"/>
      <c r="R165" s="86">
        <v>0</v>
      </c>
      <c r="S165" s="86">
        <v>0</v>
      </c>
      <c r="T165" s="86">
        <v>0</v>
      </c>
      <c r="U165" s="86">
        <v>0</v>
      </c>
      <c r="V165" s="86">
        <v>0</v>
      </c>
      <c r="W165" s="86">
        <v>0</v>
      </c>
      <c r="X165" s="31">
        <v>43755</v>
      </c>
      <c r="Y165" s="115"/>
      <c r="Z165" s="115"/>
      <c r="AA165" s="115"/>
      <c r="AB165" s="345"/>
      <c r="AC165" s="115"/>
      <c r="AD165" s="115"/>
      <c r="AE165" s="115"/>
    </row>
    <row r="166" spans="1:31" s="75" customFormat="1" ht="33.75" x14ac:dyDescent="0.2">
      <c r="A166" s="212"/>
      <c r="B166" s="191"/>
      <c r="C166" s="179"/>
      <c r="D166" s="142" t="s">
        <v>546</v>
      </c>
      <c r="E166" s="163">
        <v>0</v>
      </c>
      <c r="F166" s="188"/>
      <c r="G166" s="179"/>
      <c r="H166" s="179"/>
      <c r="I166" s="180"/>
      <c r="J166" s="181"/>
      <c r="K166" s="92">
        <v>0</v>
      </c>
      <c r="L166" s="84">
        <v>0</v>
      </c>
      <c r="M166" s="29">
        <v>0</v>
      </c>
      <c r="N166" s="179"/>
      <c r="O166" s="179"/>
      <c r="P166" s="180"/>
      <c r="Q166" s="181"/>
      <c r="R166" s="86">
        <v>0</v>
      </c>
      <c r="S166" s="86">
        <v>0</v>
      </c>
      <c r="T166" s="86">
        <v>0</v>
      </c>
      <c r="U166" s="86">
        <v>0</v>
      </c>
      <c r="V166" s="86">
        <v>0</v>
      </c>
      <c r="W166" s="86">
        <v>0</v>
      </c>
      <c r="X166" s="31">
        <v>43756</v>
      </c>
      <c r="Y166" s="115"/>
      <c r="Z166" s="115"/>
      <c r="AA166" s="115"/>
      <c r="AB166" s="345"/>
      <c r="AC166" s="115"/>
      <c r="AD166" s="115"/>
      <c r="AE166" s="115"/>
    </row>
    <row r="167" spans="1:31" s="75" customFormat="1" ht="45" x14ac:dyDescent="0.2">
      <c r="A167" s="212"/>
      <c r="B167" s="191"/>
      <c r="C167" s="179"/>
      <c r="D167" s="142" t="s">
        <v>618</v>
      </c>
      <c r="E167" s="163">
        <v>0</v>
      </c>
      <c r="F167" s="188"/>
      <c r="G167" s="179"/>
      <c r="H167" s="179"/>
      <c r="I167" s="180"/>
      <c r="J167" s="181"/>
      <c r="K167" s="92">
        <v>0</v>
      </c>
      <c r="L167" s="84">
        <v>0</v>
      </c>
      <c r="M167" s="29">
        <v>0</v>
      </c>
      <c r="N167" s="179"/>
      <c r="O167" s="179"/>
      <c r="P167" s="180"/>
      <c r="Q167" s="181"/>
      <c r="R167" s="86">
        <v>0</v>
      </c>
      <c r="S167" s="86">
        <v>0</v>
      </c>
      <c r="T167" s="86">
        <v>0</v>
      </c>
      <c r="U167" s="86">
        <v>0</v>
      </c>
      <c r="V167" s="86">
        <v>0</v>
      </c>
      <c r="W167" s="86">
        <v>0</v>
      </c>
      <c r="X167" s="31">
        <v>43757</v>
      </c>
      <c r="Y167" s="115"/>
      <c r="Z167" s="115"/>
      <c r="AA167" s="115"/>
      <c r="AB167" s="345"/>
      <c r="AC167" s="115"/>
      <c r="AD167" s="115"/>
      <c r="AE167" s="115"/>
    </row>
    <row r="168" spans="1:31" s="75" customFormat="1" ht="101.25" x14ac:dyDescent="0.25">
      <c r="A168" s="182">
        <v>1</v>
      </c>
      <c r="B168" s="185" t="s">
        <v>494</v>
      </c>
      <c r="C168" s="183" t="s">
        <v>495</v>
      </c>
      <c r="D168" s="25" t="s">
        <v>496</v>
      </c>
      <c r="E168" s="42" t="s">
        <v>62</v>
      </c>
      <c r="F168" s="188" t="s">
        <v>63</v>
      </c>
      <c r="G168" s="198">
        <v>1</v>
      </c>
      <c r="H168" s="198">
        <v>10</v>
      </c>
      <c r="I168" s="180">
        <v>10</v>
      </c>
      <c r="J168" s="181" t="s">
        <v>67</v>
      </c>
      <c r="K168" s="53" t="s">
        <v>497</v>
      </c>
      <c r="L168" s="28" t="s">
        <v>66</v>
      </c>
      <c r="M168" s="29">
        <v>85</v>
      </c>
      <c r="N168" s="179">
        <v>1</v>
      </c>
      <c r="O168" s="179">
        <v>10</v>
      </c>
      <c r="P168" s="180">
        <v>10</v>
      </c>
      <c r="Q168" s="181" t="s">
        <v>67</v>
      </c>
      <c r="R168" s="86">
        <v>0</v>
      </c>
      <c r="S168" s="86">
        <v>0</v>
      </c>
      <c r="T168" s="86">
        <v>0</v>
      </c>
      <c r="U168" s="86">
        <v>0</v>
      </c>
      <c r="V168" s="86">
        <v>0</v>
      </c>
      <c r="W168" s="86">
        <v>0</v>
      </c>
      <c r="X168" s="31">
        <v>43758</v>
      </c>
      <c r="Y168" s="32"/>
      <c r="Z168" s="32"/>
      <c r="AA168" s="32"/>
      <c r="AB168" s="339"/>
      <c r="AC168" s="32"/>
      <c r="AD168" s="32"/>
      <c r="AE168" s="32"/>
    </row>
    <row r="169" spans="1:31" s="75" customFormat="1" ht="56.25" x14ac:dyDescent="0.25">
      <c r="A169" s="182"/>
      <c r="B169" s="185"/>
      <c r="C169" s="183"/>
      <c r="D169" s="25" t="s">
        <v>498</v>
      </c>
      <c r="E169" s="42" t="s">
        <v>62</v>
      </c>
      <c r="F169" s="188"/>
      <c r="G169" s="198"/>
      <c r="H169" s="198"/>
      <c r="I169" s="180"/>
      <c r="J169" s="181"/>
      <c r="K169" s="27" t="s">
        <v>499</v>
      </c>
      <c r="L169" s="28" t="s">
        <v>66</v>
      </c>
      <c r="M169" s="29">
        <v>85</v>
      </c>
      <c r="N169" s="179"/>
      <c r="O169" s="179"/>
      <c r="P169" s="180"/>
      <c r="Q169" s="181"/>
      <c r="R169" s="86">
        <v>0</v>
      </c>
      <c r="S169" s="86">
        <v>0</v>
      </c>
      <c r="T169" s="86">
        <v>0</v>
      </c>
      <c r="U169" s="86">
        <v>0</v>
      </c>
      <c r="V169" s="86">
        <v>0</v>
      </c>
      <c r="W169" s="86">
        <v>0</v>
      </c>
      <c r="X169" s="31">
        <v>43759</v>
      </c>
      <c r="Y169" s="32"/>
      <c r="Z169" s="32"/>
      <c r="AA169" s="32"/>
      <c r="AB169" s="339"/>
      <c r="AC169" s="32"/>
      <c r="AD169" s="32"/>
      <c r="AE169" s="32"/>
    </row>
    <row r="170" spans="1:31" s="75" customFormat="1" ht="22.5" x14ac:dyDescent="0.25">
      <c r="A170" s="182"/>
      <c r="B170" s="185"/>
      <c r="C170" s="183"/>
      <c r="D170" s="25" t="s">
        <v>500</v>
      </c>
      <c r="E170" s="45" t="s">
        <v>106</v>
      </c>
      <c r="F170" s="188"/>
      <c r="G170" s="198"/>
      <c r="H170" s="198"/>
      <c r="I170" s="180"/>
      <c r="J170" s="181"/>
      <c r="K170" s="92">
        <v>0</v>
      </c>
      <c r="L170" s="84">
        <v>0</v>
      </c>
      <c r="M170" s="29">
        <v>0</v>
      </c>
      <c r="N170" s="179"/>
      <c r="O170" s="179"/>
      <c r="P170" s="180"/>
      <c r="Q170" s="181"/>
      <c r="R170" s="86">
        <v>0</v>
      </c>
      <c r="S170" s="86">
        <v>0</v>
      </c>
      <c r="T170" s="86">
        <v>0</v>
      </c>
      <c r="U170" s="86">
        <v>0</v>
      </c>
      <c r="V170" s="86">
        <v>0</v>
      </c>
      <c r="W170" s="86">
        <v>0</v>
      </c>
      <c r="X170" s="31">
        <v>43760</v>
      </c>
      <c r="Y170" s="32"/>
      <c r="Z170" s="32"/>
      <c r="AA170" s="32"/>
      <c r="AB170" s="339"/>
      <c r="AC170" s="32"/>
      <c r="AD170" s="32"/>
      <c r="AE170" s="32"/>
    </row>
    <row r="171" spans="1:31" s="75" customFormat="1" ht="67.5" x14ac:dyDescent="0.25">
      <c r="A171" s="182">
        <v>2</v>
      </c>
      <c r="B171" s="185" t="s">
        <v>494</v>
      </c>
      <c r="C171" s="183" t="s">
        <v>501</v>
      </c>
      <c r="D171" s="43" t="s">
        <v>502</v>
      </c>
      <c r="E171" s="42" t="s">
        <v>79</v>
      </c>
      <c r="F171" s="184" t="s">
        <v>63</v>
      </c>
      <c r="G171" s="198">
        <v>2</v>
      </c>
      <c r="H171" s="198">
        <v>10</v>
      </c>
      <c r="I171" s="180">
        <v>20</v>
      </c>
      <c r="J171" s="181" t="s">
        <v>64</v>
      </c>
      <c r="K171" s="27" t="s">
        <v>503</v>
      </c>
      <c r="L171" s="28" t="s">
        <v>66</v>
      </c>
      <c r="M171" s="29">
        <v>85</v>
      </c>
      <c r="N171" s="179">
        <v>1</v>
      </c>
      <c r="O171" s="179">
        <v>10</v>
      </c>
      <c r="P171" s="180">
        <v>10</v>
      </c>
      <c r="Q171" s="181" t="s">
        <v>67</v>
      </c>
      <c r="R171" s="86">
        <v>0</v>
      </c>
      <c r="S171" s="86">
        <v>0</v>
      </c>
      <c r="T171" s="86">
        <v>0</v>
      </c>
      <c r="U171" s="86">
        <v>0</v>
      </c>
      <c r="V171" s="86">
        <v>0</v>
      </c>
      <c r="W171" s="86">
        <v>0</v>
      </c>
      <c r="X171" s="31">
        <v>43761</v>
      </c>
      <c r="Y171" s="32"/>
      <c r="Z171" s="32"/>
      <c r="AA171" s="32"/>
      <c r="AB171" s="339"/>
      <c r="AC171" s="32"/>
      <c r="AD171" s="32"/>
      <c r="AE171" s="32"/>
    </row>
    <row r="172" spans="1:31" s="75" customFormat="1" ht="56.25" x14ac:dyDescent="0.25">
      <c r="A172" s="182"/>
      <c r="B172" s="185"/>
      <c r="C172" s="183"/>
      <c r="D172" s="47" t="s">
        <v>91</v>
      </c>
      <c r="E172" s="42" t="s">
        <v>62</v>
      </c>
      <c r="F172" s="184"/>
      <c r="G172" s="198"/>
      <c r="H172" s="198"/>
      <c r="I172" s="180"/>
      <c r="J172" s="181"/>
      <c r="K172" s="27" t="s">
        <v>504</v>
      </c>
      <c r="L172" s="28" t="s">
        <v>66</v>
      </c>
      <c r="M172" s="29">
        <v>85</v>
      </c>
      <c r="N172" s="179"/>
      <c r="O172" s="179"/>
      <c r="P172" s="180"/>
      <c r="Q172" s="181"/>
      <c r="R172" s="86">
        <v>0</v>
      </c>
      <c r="S172" s="86">
        <v>0</v>
      </c>
      <c r="T172" s="86">
        <v>0</v>
      </c>
      <c r="U172" s="86">
        <v>0</v>
      </c>
      <c r="V172" s="86">
        <v>0</v>
      </c>
      <c r="W172" s="86">
        <v>0</v>
      </c>
      <c r="X172" s="31">
        <v>43762</v>
      </c>
      <c r="Y172" s="32"/>
      <c r="Z172" s="32"/>
      <c r="AA172" s="32"/>
      <c r="AB172" s="339"/>
      <c r="AC172" s="32"/>
      <c r="AD172" s="32"/>
      <c r="AE172" s="32"/>
    </row>
    <row r="173" spans="1:31" s="75" customFormat="1" ht="33.75" x14ac:dyDescent="0.25">
      <c r="A173" s="182"/>
      <c r="B173" s="185"/>
      <c r="C173" s="183"/>
      <c r="D173" s="27" t="s">
        <v>505</v>
      </c>
      <c r="E173" s="42" t="s">
        <v>97</v>
      </c>
      <c r="F173" s="184"/>
      <c r="G173" s="198"/>
      <c r="H173" s="198"/>
      <c r="I173" s="180"/>
      <c r="J173" s="181"/>
      <c r="K173" s="92">
        <v>0</v>
      </c>
      <c r="L173" s="84">
        <v>0</v>
      </c>
      <c r="M173" s="29">
        <v>0</v>
      </c>
      <c r="N173" s="179"/>
      <c r="O173" s="179"/>
      <c r="P173" s="180"/>
      <c r="Q173" s="181"/>
      <c r="R173" s="86">
        <v>0</v>
      </c>
      <c r="S173" s="86">
        <v>0</v>
      </c>
      <c r="T173" s="86">
        <v>0</v>
      </c>
      <c r="U173" s="86">
        <v>0</v>
      </c>
      <c r="V173" s="86">
        <v>0</v>
      </c>
      <c r="W173" s="86">
        <v>0</v>
      </c>
      <c r="X173" s="31">
        <v>43763</v>
      </c>
      <c r="Y173" s="32"/>
      <c r="Z173" s="32"/>
      <c r="AA173" s="32"/>
      <c r="AB173" s="339"/>
      <c r="AC173" s="32"/>
      <c r="AD173" s="32"/>
      <c r="AE173" s="32"/>
    </row>
    <row r="174" spans="1:31" s="75" customFormat="1" ht="22.5" x14ac:dyDescent="0.25">
      <c r="A174" s="182"/>
      <c r="B174" s="185"/>
      <c r="C174" s="183"/>
      <c r="D174" s="27" t="s">
        <v>506</v>
      </c>
      <c r="E174" s="42" t="s">
        <v>106</v>
      </c>
      <c r="F174" s="184"/>
      <c r="G174" s="198"/>
      <c r="H174" s="198"/>
      <c r="I174" s="180"/>
      <c r="J174" s="181"/>
      <c r="K174" s="92">
        <v>0</v>
      </c>
      <c r="L174" s="84">
        <v>0</v>
      </c>
      <c r="M174" s="29">
        <v>0</v>
      </c>
      <c r="N174" s="179"/>
      <c r="O174" s="179"/>
      <c r="P174" s="180"/>
      <c r="Q174" s="181"/>
      <c r="R174" s="86">
        <v>0</v>
      </c>
      <c r="S174" s="86">
        <v>0</v>
      </c>
      <c r="T174" s="86">
        <v>0</v>
      </c>
      <c r="U174" s="86">
        <v>0</v>
      </c>
      <c r="V174" s="86">
        <v>0</v>
      </c>
      <c r="W174" s="86">
        <v>0</v>
      </c>
      <c r="X174" s="31">
        <v>43764</v>
      </c>
      <c r="Y174" s="32"/>
      <c r="Z174" s="32"/>
      <c r="AA174" s="32"/>
      <c r="AB174" s="339"/>
      <c r="AC174" s="32"/>
      <c r="AD174" s="32"/>
      <c r="AE174" s="32"/>
    </row>
    <row r="175" spans="1:31" s="75" customFormat="1" ht="56.25" x14ac:dyDescent="0.2">
      <c r="A175" s="222">
        <v>1</v>
      </c>
      <c r="B175" s="191" t="s">
        <v>507</v>
      </c>
      <c r="C175" s="224" t="s">
        <v>619</v>
      </c>
      <c r="D175" s="142" t="s">
        <v>620</v>
      </c>
      <c r="E175" s="113" t="s">
        <v>79</v>
      </c>
      <c r="F175" s="188"/>
      <c r="G175" s="179">
        <v>2</v>
      </c>
      <c r="H175" s="179">
        <v>20</v>
      </c>
      <c r="I175" s="180">
        <f>G175*H175</f>
        <v>40</v>
      </c>
      <c r="J175" s="223" t="str">
        <f>IF(AND(I175&lt;=10,I175&gt;=5),"BAJA",IF(AND(I175&lt;=25,I175&gt;=15),"MODERADA",IF(AND(I175&lt;=50,I175&gt;=30),"ALTA",IF(AND(I175&lt;=100,I175&gt;=60),"EXTREMA","0"))))</f>
        <v>ALTA</v>
      </c>
      <c r="K175" s="146" t="s">
        <v>621</v>
      </c>
      <c r="L175" s="28" t="s">
        <v>66</v>
      </c>
      <c r="M175" s="29">
        <v>85</v>
      </c>
      <c r="N175" s="179">
        <v>1</v>
      </c>
      <c r="O175" s="179">
        <v>10</v>
      </c>
      <c r="P175" s="180">
        <f>N175*O175</f>
        <v>10</v>
      </c>
      <c r="Q175" s="221" t="str">
        <f>IF(AND(P175&lt;=10,P175&gt;=5),"BAJA",IF(AND(P175&lt;=25,P175&gt;=15),"MODERADA",IF(AND(P175&lt;=50,P175&gt;=30),"ALTA",IF(AND(P175&lt;=100,P175&gt;=60),"EXTREMA","0"))))</f>
        <v>BAJA</v>
      </c>
      <c r="R175" s="147" t="s">
        <v>68</v>
      </c>
      <c r="S175" s="93" t="s">
        <v>622</v>
      </c>
      <c r="T175" s="93" t="s">
        <v>508</v>
      </c>
      <c r="U175" s="114">
        <v>43480</v>
      </c>
      <c r="V175" s="93" t="s">
        <v>623</v>
      </c>
      <c r="W175" s="93" t="s">
        <v>509</v>
      </c>
      <c r="X175" s="31">
        <v>43765</v>
      </c>
      <c r="Y175" s="115"/>
      <c r="Z175" s="115"/>
      <c r="AA175" s="115"/>
      <c r="AB175" s="345"/>
      <c r="AC175" s="115"/>
      <c r="AD175" s="115"/>
      <c r="AE175" s="115"/>
    </row>
    <row r="176" spans="1:31" s="75" customFormat="1" ht="45" x14ac:dyDescent="0.2">
      <c r="A176" s="222"/>
      <c r="B176" s="191"/>
      <c r="C176" s="225"/>
      <c r="D176" s="148" t="s">
        <v>511</v>
      </c>
      <c r="E176" s="117" t="s">
        <v>62</v>
      </c>
      <c r="F176" s="188"/>
      <c r="G176" s="179"/>
      <c r="H176" s="179"/>
      <c r="I176" s="180"/>
      <c r="J176" s="223"/>
      <c r="K176" s="80" t="s">
        <v>624</v>
      </c>
      <c r="L176" s="28" t="s">
        <v>137</v>
      </c>
      <c r="M176" s="29">
        <v>85</v>
      </c>
      <c r="N176" s="179"/>
      <c r="O176" s="179"/>
      <c r="P176" s="180"/>
      <c r="Q176" s="221"/>
      <c r="R176" s="86">
        <v>0</v>
      </c>
      <c r="S176" s="86">
        <v>0</v>
      </c>
      <c r="T176" s="86">
        <v>0</v>
      </c>
      <c r="U176" s="86">
        <v>0</v>
      </c>
      <c r="V176" s="86">
        <v>0</v>
      </c>
      <c r="W176" s="86">
        <v>0</v>
      </c>
      <c r="X176" s="31">
        <v>43766</v>
      </c>
      <c r="Y176" s="115"/>
      <c r="Z176" s="115"/>
      <c r="AA176" s="115"/>
      <c r="AB176" s="345"/>
      <c r="AC176" s="115"/>
      <c r="AD176" s="115"/>
      <c r="AE176" s="115"/>
    </row>
    <row r="177" spans="1:31" s="75" customFormat="1" ht="56.25" x14ac:dyDescent="0.2">
      <c r="A177" s="222"/>
      <c r="B177" s="191"/>
      <c r="C177" s="225"/>
      <c r="D177" s="148" t="s">
        <v>625</v>
      </c>
      <c r="E177" s="163">
        <v>0</v>
      </c>
      <c r="F177" s="188"/>
      <c r="G177" s="179"/>
      <c r="H177" s="179"/>
      <c r="I177" s="180"/>
      <c r="J177" s="223"/>
      <c r="K177" s="92">
        <v>0</v>
      </c>
      <c r="L177" s="84">
        <v>0</v>
      </c>
      <c r="M177" s="29">
        <v>0</v>
      </c>
      <c r="N177" s="179"/>
      <c r="O177" s="179"/>
      <c r="P177" s="180"/>
      <c r="Q177" s="221"/>
      <c r="R177" s="86">
        <v>0</v>
      </c>
      <c r="S177" s="86">
        <v>0</v>
      </c>
      <c r="T177" s="86">
        <v>0</v>
      </c>
      <c r="U177" s="86">
        <v>0</v>
      </c>
      <c r="V177" s="86">
        <v>0</v>
      </c>
      <c r="W177" s="86">
        <v>0</v>
      </c>
      <c r="X177" s="31">
        <v>43767</v>
      </c>
      <c r="Y177" s="115"/>
      <c r="Z177" s="115"/>
      <c r="AA177" s="115"/>
      <c r="AB177" s="345"/>
      <c r="AC177" s="115"/>
      <c r="AD177" s="115"/>
      <c r="AE177" s="115"/>
    </row>
    <row r="178" spans="1:31" s="75" customFormat="1" ht="45" x14ac:dyDescent="0.2">
      <c r="A178" s="222">
        <v>2</v>
      </c>
      <c r="B178" s="191" t="s">
        <v>507</v>
      </c>
      <c r="C178" s="196" t="s">
        <v>512</v>
      </c>
      <c r="D178" s="149" t="s">
        <v>513</v>
      </c>
      <c r="E178" s="117" t="s">
        <v>79</v>
      </c>
      <c r="F178" s="188" t="s">
        <v>63</v>
      </c>
      <c r="G178" s="179">
        <v>1</v>
      </c>
      <c r="H178" s="179">
        <v>20</v>
      </c>
      <c r="I178" s="180">
        <f>G178*H178</f>
        <v>20</v>
      </c>
      <c r="J178" s="220" t="str">
        <f>IF(AND(I178&lt;=10,I178&gt;=5),"BAJA",IF(AND(I178&lt;=25,I178&gt;=15),"MODERADA",IF(AND(I178&lt;=50,I178&gt;=30),"ALTA",IF(AND(I178&lt;=100,I178&gt;=60),"EXTREMA","0"))))</f>
        <v>MODERADA</v>
      </c>
      <c r="K178" s="150" t="s">
        <v>626</v>
      </c>
      <c r="L178" s="43" t="s">
        <v>137</v>
      </c>
      <c r="M178" s="151">
        <v>95</v>
      </c>
      <c r="N178" s="179">
        <v>1</v>
      </c>
      <c r="O178" s="179">
        <v>5</v>
      </c>
      <c r="P178" s="180">
        <f t="shared" ref="P178" si="5">N178*O178</f>
        <v>5</v>
      </c>
      <c r="Q178" s="221" t="str">
        <f>IF(AND(P178&lt;=10,P178&gt;=5),"BAJA",IF(AND(P178&lt;=25,P178&gt;=15),"MODERADA",IF(AND(P178&lt;=50,P178&gt;=30),"ALTA",IF(AND(P178&lt;=100,P178&gt;=60),"EXTREMA","0"))))</f>
        <v>BAJA</v>
      </c>
      <c r="R178" s="86">
        <v>0</v>
      </c>
      <c r="S178" s="86">
        <v>0</v>
      </c>
      <c r="T178" s="86">
        <v>0</v>
      </c>
      <c r="U178" s="86">
        <v>0</v>
      </c>
      <c r="V178" s="86">
        <v>0</v>
      </c>
      <c r="W178" s="86">
        <v>0</v>
      </c>
      <c r="X178" s="31">
        <v>43768</v>
      </c>
      <c r="Y178" s="115"/>
      <c r="Z178" s="115"/>
      <c r="AA178" s="115"/>
      <c r="AB178" s="345"/>
      <c r="AC178" s="115"/>
      <c r="AD178" s="115"/>
      <c r="AE178" s="115"/>
    </row>
    <row r="179" spans="1:31" s="75" customFormat="1" ht="45" x14ac:dyDescent="0.2">
      <c r="A179" s="222"/>
      <c r="B179" s="191"/>
      <c r="C179" s="196"/>
      <c r="D179" s="152" t="s">
        <v>514</v>
      </c>
      <c r="E179" s="163">
        <v>0</v>
      </c>
      <c r="F179" s="188"/>
      <c r="G179" s="179"/>
      <c r="H179" s="179"/>
      <c r="I179" s="180"/>
      <c r="J179" s="220"/>
      <c r="K179" s="43" t="s">
        <v>515</v>
      </c>
      <c r="L179" s="43" t="s">
        <v>66</v>
      </c>
      <c r="M179" s="151">
        <v>95</v>
      </c>
      <c r="N179" s="179"/>
      <c r="O179" s="179"/>
      <c r="P179" s="180"/>
      <c r="Q179" s="221"/>
      <c r="R179" s="86">
        <v>0</v>
      </c>
      <c r="S179" s="86">
        <v>0</v>
      </c>
      <c r="T179" s="86">
        <v>0</v>
      </c>
      <c r="U179" s="86">
        <v>0</v>
      </c>
      <c r="V179" s="86">
        <v>0</v>
      </c>
      <c r="W179" s="86">
        <v>0</v>
      </c>
      <c r="X179" s="31">
        <v>43769</v>
      </c>
      <c r="Y179" s="115"/>
      <c r="Z179" s="115"/>
      <c r="AA179" s="115"/>
      <c r="AB179" s="345"/>
      <c r="AC179" s="115"/>
      <c r="AD179" s="115"/>
      <c r="AE179" s="115"/>
    </row>
    <row r="180" spans="1:31" s="75" customFormat="1" ht="90" x14ac:dyDescent="0.2">
      <c r="A180" s="222"/>
      <c r="B180" s="191"/>
      <c r="C180" s="196"/>
      <c r="D180" s="153" t="s">
        <v>516</v>
      </c>
      <c r="E180" s="163">
        <v>0</v>
      </c>
      <c r="F180" s="188"/>
      <c r="G180" s="179"/>
      <c r="H180" s="179"/>
      <c r="I180" s="180"/>
      <c r="J180" s="220"/>
      <c r="K180" s="150" t="s">
        <v>627</v>
      </c>
      <c r="L180" s="43" t="s">
        <v>137</v>
      </c>
      <c r="M180" s="151">
        <v>85</v>
      </c>
      <c r="N180" s="179"/>
      <c r="O180" s="179"/>
      <c r="P180" s="180"/>
      <c r="Q180" s="221"/>
      <c r="R180" s="86">
        <v>0</v>
      </c>
      <c r="S180" s="86">
        <v>0</v>
      </c>
      <c r="T180" s="86">
        <v>0</v>
      </c>
      <c r="U180" s="86">
        <v>0</v>
      </c>
      <c r="V180" s="86">
        <v>0</v>
      </c>
      <c r="W180" s="86">
        <v>0</v>
      </c>
      <c r="X180" s="31">
        <v>43770</v>
      </c>
      <c r="Y180" s="115"/>
      <c r="Z180" s="115"/>
      <c r="AA180" s="115"/>
      <c r="AB180" s="345"/>
      <c r="AC180" s="115"/>
      <c r="AD180" s="115"/>
      <c r="AE180" s="115"/>
    </row>
    <row r="181" spans="1:31" s="75" customFormat="1" ht="33.75" x14ac:dyDescent="0.25">
      <c r="A181" s="182">
        <v>1</v>
      </c>
      <c r="B181" s="185" t="s">
        <v>517</v>
      </c>
      <c r="C181" s="183" t="s">
        <v>518</v>
      </c>
      <c r="D181" s="48" t="s">
        <v>519</v>
      </c>
      <c r="E181" s="42" t="s">
        <v>79</v>
      </c>
      <c r="F181" s="184" t="s">
        <v>63</v>
      </c>
      <c r="G181" s="179">
        <v>3</v>
      </c>
      <c r="H181" s="179">
        <v>5</v>
      </c>
      <c r="I181" s="180">
        <v>15</v>
      </c>
      <c r="J181" s="181" t="s">
        <v>64</v>
      </c>
      <c r="K181" s="48" t="s">
        <v>520</v>
      </c>
      <c r="L181" s="28" t="s">
        <v>66</v>
      </c>
      <c r="M181" s="29">
        <v>85</v>
      </c>
      <c r="N181" s="179">
        <v>1</v>
      </c>
      <c r="O181" s="179">
        <v>5</v>
      </c>
      <c r="P181" s="180">
        <v>5</v>
      </c>
      <c r="Q181" s="181" t="s">
        <v>67</v>
      </c>
      <c r="R181" s="86">
        <v>0</v>
      </c>
      <c r="S181" s="86">
        <v>0</v>
      </c>
      <c r="T181" s="86">
        <v>0</v>
      </c>
      <c r="U181" s="86">
        <v>0</v>
      </c>
      <c r="V181" s="86">
        <v>0</v>
      </c>
      <c r="W181" s="86">
        <v>0</v>
      </c>
      <c r="X181" s="31">
        <v>43771</v>
      </c>
      <c r="Y181" s="32"/>
      <c r="Z181" s="32"/>
      <c r="AA181" s="32"/>
      <c r="AB181" s="339"/>
      <c r="AC181" s="32"/>
      <c r="AD181" s="32"/>
      <c r="AE181" s="32"/>
    </row>
    <row r="182" spans="1:31" s="75" customFormat="1" ht="67.5" x14ac:dyDescent="0.25">
      <c r="A182" s="182"/>
      <c r="B182" s="185"/>
      <c r="C182" s="183"/>
      <c r="D182" s="48" t="s">
        <v>521</v>
      </c>
      <c r="E182" s="42" t="s">
        <v>97</v>
      </c>
      <c r="F182" s="184"/>
      <c r="G182" s="179"/>
      <c r="H182" s="179"/>
      <c r="I182" s="180"/>
      <c r="J182" s="181"/>
      <c r="K182" s="48" t="s">
        <v>522</v>
      </c>
      <c r="L182" s="28" t="s">
        <v>66</v>
      </c>
      <c r="M182" s="29">
        <v>85</v>
      </c>
      <c r="N182" s="179"/>
      <c r="O182" s="179"/>
      <c r="P182" s="180"/>
      <c r="Q182" s="181"/>
      <c r="R182" s="86">
        <v>0</v>
      </c>
      <c r="S182" s="86">
        <v>0</v>
      </c>
      <c r="T182" s="86">
        <v>0</v>
      </c>
      <c r="U182" s="86">
        <v>0</v>
      </c>
      <c r="V182" s="86">
        <v>0</v>
      </c>
      <c r="W182" s="86">
        <v>0</v>
      </c>
      <c r="X182" s="31">
        <v>43772</v>
      </c>
      <c r="Y182" s="32"/>
      <c r="Z182" s="32"/>
      <c r="AA182" s="32"/>
      <c r="AB182" s="339"/>
      <c r="AC182" s="32"/>
      <c r="AD182" s="32"/>
      <c r="AE182" s="32"/>
    </row>
    <row r="183" spans="1:31" s="75" customFormat="1" ht="33.75" x14ac:dyDescent="0.25">
      <c r="A183" s="182"/>
      <c r="B183" s="185"/>
      <c r="C183" s="183"/>
      <c r="D183" s="48" t="s">
        <v>523</v>
      </c>
      <c r="E183" s="42" t="s">
        <v>106</v>
      </c>
      <c r="F183" s="184"/>
      <c r="G183" s="179"/>
      <c r="H183" s="179"/>
      <c r="I183" s="180"/>
      <c r="J183" s="181"/>
      <c r="K183" s="92">
        <v>0</v>
      </c>
      <c r="L183" s="84">
        <v>0</v>
      </c>
      <c r="M183" s="29">
        <v>0</v>
      </c>
      <c r="N183" s="179"/>
      <c r="O183" s="179"/>
      <c r="P183" s="180"/>
      <c r="Q183" s="181"/>
      <c r="R183" s="86">
        <v>0</v>
      </c>
      <c r="S183" s="86">
        <v>0</v>
      </c>
      <c r="T183" s="86">
        <v>0</v>
      </c>
      <c r="U183" s="86">
        <v>0</v>
      </c>
      <c r="V183" s="86">
        <v>0</v>
      </c>
      <c r="W183" s="86">
        <v>0</v>
      </c>
      <c r="X183" s="31">
        <v>43773</v>
      </c>
      <c r="Y183" s="32"/>
      <c r="Z183" s="32"/>
      <c r="AA183" s="32"/>
      <c r="AB183" s="339"/>
      <c r="AC183" s="32"/>
      <c r="AD183" s="32"/>
      <c r="AE183" s="32"/>
    </row>
    <row r="184" spans="1:31" s="75" customFormat="1" x14ac:dyDescent="0.25">
      <c r="A184" s="182"/>
      <c r="B184" s="185"/>
      <c r="C184" s="183"/>
      <c r="D184" s="27" t="s">
        <v>524</v>
      </c>
      <c r="E184" s="163">
        <v>0</v>
      </c>
      <c r="F184" s="184"/>
      <c r="G184" s="179"/>
      <c r="H184" s="179"/>
      <c r="I184" s="180"/>
      <c r="J184" s="181"/>
      <c r="K184" s="92">
        <v>0</v>
      </c>
      <c r="L184" s="84">
        <v>0</v>
      </c>
      <c r="M184" s="29">
        <v>0</v>
      </c>
      <c r="N184" s="179"/>
      <c r="O184" s="179"/>
      <c r="P184" s="180"/>
      <c r="Q184" s="181"/>
      <c r="R184" s="86">
        <v>0</v>
      </c>
      <c r="S184" s="86">
        <v>0</v>
      </c>
      <c r="T184" s="86">
        <v>0</v>
      </c>
      <c r="U184" s="86">
        <v>0</v>
      </c>
      <c r="V184" s="86">
        <v>0</v>
      </c>
      <c r="W184" s="86">
        <v>0</v>
      </c>
      <c r="X184" s="31">
        <v>43774</v>
      </c>
      <c r="Y184" s="32"/>
      <c r="Z184" s="32"/>
      <c r="AA184" s="32"/>
      <c r="AB184" s="339"/>
      <c r="AC184" s="32"/>
      <c r="AD184" s="32"/>
      <c r="AE184" s="32"/>
    </row>
    <row r="185" spans="1:31" s="75" customFormat="1" ht="78.75" x14ac:dyDescent="0.25">
      <c r="A185" s="182">
        <v>1</v>
      </c>
      <c r="B185" s="185" t="s">
        <v>525</v>
      </c>
      <c r="C185" s="183" t="s">
        <v>425</v>
      </c>
      <c r="D185" s="48" t="s">
        <v>426</v>
      </c>
      <c r="E185" s="42" t="s">
        <v>79</v>
      </c>
      <c r="F185" s="184" t="s">
        <v>63</v>
      </c>
      <c r="G185" s="179">
        <v>3</v>
      </c>
      <c r="H185" s="179">
        <v>5</v>
      </c>
      <c r="I185" s="180">
        <v>15</v>
      </c>
      <c r="J185" s="181" t="s">
        <v>64</v>
      </c>
      <c r="K185" s="48" t="s">
        <v>526</v>
      </c>
      <c r="L185" s="28" t="s">
        <v>66</v>
      </c>
      <c r="M185" s="29">
        <v>55</v>
      </c>
      <c r="N185" s="179">
        <v>2</v>
      </c>
      <c r="O185" s="179">
        <v>5</v>
      </c>
      <c r="P185" s="180">
        <v>10</v>
      </c>
      <c r="Q185" s="181" t="s">
        <v>67</v>
      </c>
      <c r="R185" s="86">
        <v>0</v>
      </c>
      <c r="S185" s="86">
        <v>0</v>
      </c>
      <c r="T185" s="86">
        <v>0</v>
      </c>
      <c r="U185" s="86">
        <v>0</v>
      </c>
      <c r="V185" s="86">
        <v>0</v>
      </c>
      <c r="W185" s="86">
        <v>0</v>
      </c>
      <c r="X185" s="31">
        <v>43775</v>
      </c>
      <c r="Y185" s="32"/>
      <c r="Z185" s="32"/>
      <c r="AA185" s="32"/>
      <c r="AB185" s="339"/>
      <c r="AC185" s="32"/>
      <c r="AD185" s="32"/>
      <c r="AE185" s="32"/>
    </row>
    <row r="186" spans="1:31" s="75" customFormat="1" ht="56.25" x14ac:dyDescent="0.25">
      <c r="A186" s="182"/>
      <c r="B186" s="185"/>
      <c r="C186" s="183"/>
      <c r="D186" s="48" t="s">
        <v>431</v>
      </c>
      <c r="E186" s="42" t="s">
        <v>438</v>
      </c>
      <c r="F186" s="184"/>
      <c r="G186" s="179"/>
      <c r="H186" s="179"/>
      <c r="I186" s="180"/>
      <c r="J186" s="181"/>
      <c r="K186" s="48" t="s">
        <v>527</v>
      </c>
      <c r="L186" s="28" t="s">
        <v>66</v>
      </c>
      <c r="M186" s="29">
        <v>55</v>
      </c>
      <c r="N186" s="179"/>
      <c r="O186" s="179"/>
      <c r="P186" s="180"/>
      <c r="Q186" s="181"/>
      <c r="R186" s="86">
        <v>0</v>
      </c>
      <c r="S186" s="86">
        <v>0</v>
      </c>
      <c r="T186" s="86">
        <v>0</v>
      </c>
      <c r="U186" s="86">
        <v>0</v>
      </c>
      <c r="V186" s="86">
        <v>0</v>
      </c>
      <c r="W186" s="86">
        <v>0</v>
      </c>
      <c r="X186" s="31">
        <v>43776</v>
      </c>
      <c r="Y186" s="32"/>
      <c r="Z186" s="32"/>
      <c r="AA186" s="32"/>
      <c r="AB186" s="339"/>
      <c r="AC186" s="32"/>
      <c r="AD186" s="32"/>
      <c r="AE186" s="32"/>
    </row>
    <row r="187" spans="1:31" s="75" customFormat="1" ht="56.25" x14ac:dyDescent="0.25">
      <c r="A187" s="182">
        <v>1</v>
      </c>
      <c r="B187" s="185" t="s">
        <v>528</v>
      </c>
      <c r="C187" s="219" t="s">
        <v>529</v>
      </c>
      <c r="D187" s="50" t="s">
        <v>530</v>
      </c>
      <c r="E187" s="38" t="s">
        <v>438</v>
      </c>
      <c r="F187" s="184" t="s">
        <v>63</v>
      </c>
      <c r="G187" s="179">
        <v>3</v>
      </c>
      <c r="H187" s="179">
        <v>10</v>
      </c>
      <c r="I187" s="180">
        <v>30</v>
      </c>
      <c r="J187" s="181" t="s">
        <v>80</v>
      </c>
      <c r="K187" s="53" t="s">
        <v>531</v>
      </c>
      <c r="L187" s="28" t="s">
        <v>66</v>
      </c>
      <c r="M187" s="29">
        <v>60</v>
      </c>
      <c r="N187" s="179">
        <v>2</v>
      </c>
      <c r="O187" s="179">
        <v>5</v>
      </c>
      <c r="P187" s="180">
        <v>10</v>
      </c>
      <c r="Q187" s="181" t="s">
        <v>67</v>
      </c>
      <c r="R187" s="86">
        <v>0</v>
      </c>
      <c r="S187" s="86">
        <v>0</v>
      </c>
      <c r="T187" s="86">
        <v>0</v>
      </c>
      <c r="U187" s="86">
        <v>0</v>
      </c>
      <c r="V187" s="86">
        <v>0</v>
      </c>
      <c r="W187" s="86">
        <v>0</v>
      </c>
      <c r="X187" s="31">
        <v>43777</v>
      </c>
      <c r="Y187" s="32"/>
      <c r="Z187" s="32"/>
      <c r="AA187" s="32"/>
      <c r="AB187" s="339"/>
      <c r="AC187" s="32"/>
      <c r="AD187" s="32"/>
      <c r="AE187" s="32"/>
    </row>
    <row r="188" spans="1:31" s="75" customFormat="1" ht="67.5" x14ac:dyDescent="0.25">
      <c r="A188" s="182"/>
      <c r="B188" s="185"/>
      <c r="C188" s="219"/>
      <c r="D188" s="50" t="s">
        <v>532</v>
      </c>
      <c r="E188" s="42" t="s">
        <v>62</v>
      </c>
      <c r="F188" s="184"/>
      <c r="G188" s="179"/>
      <c r="H188" s="179"/>
      <c r="I188" s="180"/>
      <c r="J188" s="181"/>
      <c r="K188" s="30" t="s">
        <v>533</v>
      </c>
      <c r="L188" s="28" t="s">
        <v>66</v>
      </c>
      <c r="M188" s="29">
        <v>85</v>
      </c>
      <c r="N188" s="179"/>
      <c r="O188" s="179"/>
      <c r="P188" s="180"/>
      <c r="Q188" s="181"/>
      <c r="R188" s="86">
        <v>0</v>
      </c>
      <c r="S188" s="86">
        <v>0</v>
      </c>
      <c r="T188" s="86">
        <v>0</v>
      </c>
      <c r="U188" s="86">
        <v>0</v>
      </c>
      <c r="V188" s="86">
        <v>0</v>
      </c>
      <c r="W188" s="86">
        <v>0</v>
      </c>
      <c r="X188" s="31">
        <v>43778</v>
      </c>
      <c r="Y188" s="32"/>
      <c r="Z188" s="32"/>
      <c r="AA188" s="32"/>
      <c r="AB188" s="339"/>
      <c r="AC188" s="32"/>
      <c r="AD188" s="32"/>
      <c r="AE188" s="32"/>
    </row>
    <row r="189" spans="1:31" s="75" customFormat="1" ht="78.75" x14ac:dyDescent="0.25">
      <c r="A189" s="182"/>
      <c r="B189" s="185"/>
      <c r="C189" s="219"/>
      <c r="D189" s="163">
        <v>0</v>
      </c>
      <c r="E189" s="42" t="s">
        <v>79</v>
      </c>
      <c r="F189" s="184"/>
      <c r="G189" s="179"/>
      <c r="H189" s="179"/>
      <c r="I189" s="180"/>
      <c r="J189" s="181"/>
      <c r="K189" s="27" t="s">
        <v>534</v>
      </c>
      <c r="L189" s="28" t="s">
        <v>137</v>
      </c>
      <c r="M189" s="29">
        <v>70</v>
      </c>
      <c r="N189" s="179"/>
      <c r="O189" s="179"/>
      <c r="P189" s="180"/>
      <c r="Q189" s="181"/>
      <c r="R189" s="86">
        <v>0</v>
      </c>
      <c r="S189" s="86">
        <v>0</v>
      </c>
      <c r="T189" s="86">
        <v>0</v>
      </c>
      <c r="U189" s="86">
        <v>0</v>
      </c>
      <c r="V189" s="86">
        <v>0</v>
      </c>
      <c r="W189" s="86">
        <v>0</v>
      </c>
      <c r="X189" s="31">
        <v>43779</v>
      </c>
      <c r="Y189" s="32"/>
      <c r="Z189" s="32"/>
      <c r="AA189" s="32"/>
      <c r="AB189" s="339"/>
      <c r="AC189" s="32"/>
      <c r="AD189" s="32"/>
      <c r="AE189" s="32"/>
    </row>
    <row r="190" spans="1:31" s="75" customFormat="1" x14ac:dyDescent="0.25">
      <c r="A190" s="182"/>
      <c r="B190" s="185"/>
      <c r="C190" s="219"/>
      <c r="D190" s="163">
        <v>0</v>
      </c>
      <c r="E190" s="42" t="s">
        <v>106</v>
      </c>
      <c r="F190" s="184"/>
      <c r="G190" s="179"/>
      <c r="H190" s="179"/>
      <c r="I190" s="180"/>
      <c r="J190" s="181"/>
      <c r="K190" s="92">
        <v>0</v>
      </c>
      <c r="L190" s="84">
        <v>0</v>
      </c>
      <c r="M190" s="29">
        <v>0</v>
      </c>
      <c r="N190" s="179"/>
      <c r="O190" s="179"/>
      <c r="P190" s="180"/>
      <c r="Q190" s="181"/>
      <c r="R190" s="86">
        <v>0</v>
      </c>
      <c r="S190" s="86">
        <v>0</v>
      </c>
      <c r="T190" s="86">
        <v>0</v>
      </c>
      <c r="U190" s="86">
        <v>0</v>
      </c>
      <c r="V190" s="86">
        <v>0</v>
      </c>
      <c r="W190" s="86">
        <v>0</v>
      </c>
      <c r="X190" s="31">
        <v>43780</v>
      </c>
      <c r="Y190" s="32"/>
      <c r="Z190" s="32"/>
      <c r="AA190" s="32"/>
      <c r="AB190" s="339"/>
      <c r="AC190" s="32"/>
      <c r="AD190" s="32"/>
      <c r="AE190" s="32"/>
    </row>
    <row r="191" spans="1:31" s="75" customFormat="1" ht="112.5" x14ac:dyDescent="0.25">
      <c r="A191" s="81">
        <v>1</v>
      </c>
      <c r="B191" s="28" t="s">
        <v>535</v>
      </c>
      <c r="C191" s="30" t="s">
        <v>456</v>
      </c>
      <c r="D191" s="166" t="s">
        <v>536</v>
      </c>
      <c r="E191" s="32" t="s">
        <v>106</v>
      </c>
      <c r="F191" s="82" t="s">
        <v>63</v>
      </c>
      <c r="G191" s="83">
        <v>2</v>
      </c>
      <c r="H191" s="83">
        <v>10</v>
      </c>
      <c r="I191" s="84">
        <v>20</v>
      </c>
      <c r="J191" s="85" t="s">
        <v>64</v>
      </c>
      <c r="K191" s="47" t="s">
        <v>537</v>
      </c>
      <c r="L191" s="28" t="s">
        <v>66</v>
      </c>
      <c r="M191" s="29">
        <v>85</v>
      </c>
      <c r="N191" s="86">
        <v>1</v>
      </c>
      <c r="O191" s="86">
        <v>10</v>
      </c>
      <c r="P191" s="84">
        <v>10</v>
      </c>
      <c r="Q191" s="85" t="s">
        <v>67</v>
      </c>
      <c r="R191" s="86">
        <v>0</v>
      </c>
      <c r="S191" s="86">
        <v>0</v>
      </c>
      <c r="T191" s="86">
        <v>0</v>
      </c>
      <c r="U191" s="86">
        <v>0</v>
      </c>
      <c r="V191" s="86">
        <v>0</v>
      </c>
      <c r="W191" s="86">
        <v>0</v>
      </c>
      <c r="X191" s="31">
        <v>43781</v>
      </c>
      <c r="Y191" s="32"/>
      <c r="Z191" s="32"/>
      <c r="AA191" s="32"/>
      <c r="AB191" s="339"/>
      <c r="AC191" s="32"/>
      <c r="AD191" s="32"/>
      <c r="AE191" s="32"/>
    </row>
    <row r="192" spans="1:31" s="75" customFormat="1" ht="56.25" x14ac:dyDescent="0.25">
      <c r="A192" s="182">
        <v>1</v>
      </c>
      <c r="B192" s="185" t="s">
        <v>538</v>
      </c>
      <c r="C192" s="210" t="s">
        <v>539</v>
      </c>
      <c r="D192" s="48" t="s">
        <v>540</v>
      </c>
      <c r="E192" s="38" t="s">
        <v>438</v>
      </c>
      <c r="F192" s="184" t="s">
        <v>63</v>
      </c>
      <c r="G192" s="179">
        <v>2</v>
      </c>
      <c r="H192" s="179">
        <v>5</v>
      </c>
      <c r="I192" s="180">
        <v>10</v>
      </c>
      <c r="J192" s="181" t="s">
        <v>67</v>
      </c>
      <c r="K192" s="53" t="s">
        <v>541</v>
      </c>
      <c r="L192" s="28" t="s">
        <v>66</v>
      </c>
      <c r="M192" s="29">
        <v>90</v>
      </c>
      <c r="N192" s="179">
        <v>1</v>
      </c>
      <c r="O192" s="179">
        <v>20</v>
      </c>
      <c r="P192" s="180">
        <v>20</v>
      </c>
      <c r="Q192" s="181" t="s">
        <v>64</v>
      </c>
      <c r="R192" s="86">
        <v>0</v>
      </c>
      <c r="S192" s="86">
        <v>0</v>
      </c>
      <c r="T192" s="86">
        <v>0</v>
      </c>
      <c r="U192" s="86">
        <v>0</v>
      </c>
      <c r="V192" s="86">
        <v>0</v>
      </c>
      <c r="W192" s="86">
        <v>0</v>
      </c>
      <c r="X192" s="31">
        <v>43782</v>
      </c>
      <c r="Y192" s="32"/>
      <c r="Z192" s="32"/>
      <c r="AA192" s="32"/>
      <c r="AB192" s="339"/>
      <c r="AC192" s="32"/>
      <c r="AD192" s="32"/>
      <c r="AE192" s="32"/>
    </row>
    <row r="193" spans="1:31" s="75" customFormat="1" ht="90" x14ac:dyDescent="0.25">
      <c r="A193" s="182"/>
      <c r="B193" s="185"/>
      <c r="C193" s="211"/>
      <c r="D193" s="48" t="s">
        <v>542</v>
      </c>
      <c r="E193" s="42" t="s">
        <v>97</v>
      </c>
      <c r="F193" s="184"/>
      <c r="G193" s="179"/>
      <c r="H193" s="179"/>
      <c r="I193" s="180"/>
      <c r="J193" s="181"/>
      <c r="K193" s="47" t="s">
        <v>543</v>
      </c>
      <c r="L193" s="28" t="s">
        <v>66</v>
      </c>
      <c r="M193" s="29">
        <v>90</v>
      </c>
      <c r="N193" s="179"/>
      <c r="O193" s="179"/>
      <c r="P193" s="180"/>
      <c r="Q193" s="181"/>
      <c r="R193" s="86">
        <v>0</v>
      </c>
      <c r="S193" s="86">
        <v>0</v>
      </c>
      <c r="T193" s="86">
        <v>0</v>
      </c>
      <c r="U193" s="86">
        <v>0</v>
      </c>
      <c r="V193" s="86">
        <v>0</v>
      </c>
      <c r="W193" s="86">
        <v>0</v>
      </c>
      <c r="X193" s="31">
        <v>43783</v>
      </c>
      <c r="Y193" s="32"/>
      <c r="Z193" s="32"/>
      <c r="AA193" s="32"/>
      <c r="AB193" s="339"/>
      <c r="AC193" s="32"/>
      <c r="AD193" s="32"/>
      <c r="AE193" s="32"/>
    </row>
    <row r="194" spans="1:31" s="75" customFormat="1" ht="45" x14ac:dyDescent="0.25">
      <c r="A194" s="182"/>
      <c r="B194" s="185"/>
      <c r="C194" s="211"/>
      <c r="D194" s="48" t="s">
        <v>544</v>
      </c>
      <c r="E194" s="42" t="s">
        <v>79</v>
      </c>
      <c r="F194" s="184"/>
      <c r="G194" s="179"/>
      <c r="H194" s="179"/>
      <c r="I194" s="180"/>
      <c r="J194" s="181"/>
      <c r="K194" s="92">
        <v>0</v>
      </c>
      <c r="L194" s="84">
        <v>0</v>
      </c>
      <c r="M194" s="29">
        <v>0</v>
      </c>
      <c r="N194" s="179"/>
      <c r="O194" s="179"/>
      <c r="P194" s="180"/>
      <c r="Q194" s="181"/>
      <c r="R194" s="86">
        <v>0</v>
      </c>
      <c r="S194" s="86">
        <v>0</v>
      </c>
      <c r="T194" s="86">
        <v>0</v>
      </c>
      <c r="U194" s="86">
        <v>0</v>
      </c>
      <c r="V194" s="86">
        <v>0</v>
      </c>
      <c r="W194" s="86">
        <v>0</v>
      </c>
      <c r="X194" s="31">
        <v>43784</v>
      </c>
      <c r="Y194" s="32"/>
      <c r="Z194" s="32"/>
      <c r="AA194" s="32"/>
      <c r="AB194" s="339"/>
      <c r="AC194" s="32"/>
      <c r="AD194" s="32"/>
      <c r="AE194" s="32"/>
    </row>
    <row r="195" spans="1:31" s="75" customFormat="1" ht="45" x14ac:dyDescent="0.25">
      <c r="A195" s="182"/>
      <c r="B195" s="185"/>
      <c r="C195" s="211"/>
      <c r="D195" s="27" t="s">
        <v>545</v>
      </c>
      <c r="E195" s="42" t="s">
        <v>97</v>
      </c>
      <c r="F195" s="184"/>
      <c r="G195" s="179"/>
      <c r="H195" s="179"/>
      <c r="I195" s="180"/>
      <c r="J195" s="181"/>
      <c r="K195" s="92">
        <v>0</v>
      </c>
      <c r="L195" s="84">
        <v>0</v>
      </c>
      <c r="M195" s="29">
        <v>0</v>
      </c>
      <c r="N195" s="179"/>
      <c r="O195" s="179"/>
      <c r="P195" s="180"/>
      <c r="Q195" s="181"/>
      <c r="R195" s="86">
        <v>0</v>
      </c>
      <c r="S195" s="86">
        <v>0</v>
      </c>
      <c r="T195" s="86">
        <v>0</v>
      </c>
      <c r="U195" s="86">
        <v>0</v>
      </c>
      <c r="V195" s="86">
        <v>0</v>
      </c>
      <c r="W195" s="86">
        <v>0</v>
      </c>
      <c r="X195" s="31">
        <v>43785</v>
      </c>
      <c r="Y195" s="32"/>
      <c r="Z195" s="32"/>
      <c r="AA195" s="32"/>
      <c r="AB195" s="339"/>
      <c r="AC195" s="32"/>
      <c r="AD195" s="32"/>
      <c r="AE195" s="32"/>
    </row>
    <row r="196" spans="1:31" s="75" customFormat="1" ht="33.75" x14ac:dyDescent="0.25">
      <c r="A196" s="182"/>
      <c r="B196" s="185"/>
      <c r="C196" s="211"/>
      <c r="D196" s="27" t="s">
        <v>546</v>
      </c>
      <c r="E196" s="163">
        <v>0</v>
      </c>
      <c r="F196" s="184"/>
      <c r="G196" s="179"/>
      <c r="H196" s="179"/>
      <c r="I196" s="180"/>
      <c r="J196" s="181"/>
      <c r="K196" s="92">
        <v>0</v>
      </c>
      <c r="L196" s="84">
        <v>0</v>
      </c>
      <c r="M196" s="29">
        <v>0</v>
      </c>
      <c r="N196" s="179"/>
      <c r="O196" s="179"/>
      <c r="P196" s="180"/>
      <c r="Q196" s="181"/>
      <c r="R196" s="86">
        <v>0</v>
      </c>
      <c r="S196" s="86">
        <v>0</v>
      </c>
      <c r="T196" s="86">
        <v>0</v>
      </c>
      <c r="U196" s="86">
        <v>0</v>
      </c>
      <c r="V196" s="86">
        <v>0</v>
      </c>
      <c r="W196" s="86">
        <v>0</v>
      </c>
      <c r="X196" s="31">
        <v>43786</v>
      </c>
      <c r="Y196" s="32"/>
      <c r="Z196" s="32"/>
      <c r="AA196" s="32"/>
      <c r="AB196" s="339"/>
      <c r="AC196" s="32"/>
      <c r="AD196" s="32"/>
      <c r="AE196" s="32"/>
    </row>
    <row r="197" spans="1:31" s="75" customFormat="1" ht="45" x14ac:dyDescent="0.25">
      <c r="A197" s="182">
        <v>2</v>
      </c>
      <c r="B197" s="185" t="s">
        <v>538</v>
      </c>
      <c r="C197" s="218" t="s">
        <v>547</v>
      </c>
      <c r="D197" s="30" t="s">
        <v>548</v>
      </c>
      <c r="E197" s="42" t="s">
        <v>97</v>
      </c>
      <c r="F197" s="184" t="s">
        <v>63</v>
      </c>
      <c r="G197" s="179">
        <v>2</v>
      </c>
      <c r="H197" s="179">
        <v>5</v>
      </c>
      <c r="I197" s="180">
        <v>10</v>
      </c>
      <c r="J197" s="181" t="s">
        <v>67</v>
      </c>
      <c r="K197" s="30" t="s">
        <v>549</v>
      </c>
      <c r="L197" s="28" t="s">
        <v>66</v>
      </c>
      <c r="M197" s="29">
        <v>90</v>
      </c>
      <c r="N197" s="179">
        <v>1</v>
      </c>
      <c r="O197" s="179">
        <v>10</v>
      </c>
      <c r="P197" s="180">
        <v>10</v>
      </c>
      <c r="Q197" s="181" t="s">
        <v>67</v>
      </c>
      <c r="R197" s="86">
        <v>0</v>
      </c>
      <c r="S197" s="86">
        <v>0</v>
      </c>
      <c r="T197" s="86">
        <v>0</v>
      </c>
      <c r="U197" s="86">
        <v>0</v>
      </c>
      <c r="V197" s="86">
        <v>0</v>
      </c>
      <c r="W197" s="86">
        <v>0</v>
      </c>
      <c r="X197" s="31">
        <v>43787</v>
      </c>
      <c r="Y197" s="32"/>
      <c r="Z197" s="32"/>
      <c r="AA197" s="32"/>
      <c r="AB197" s="339"/>
      <c r="AC197" s="32"/>
      <c r="AD197" s="32"/>
      <c r="AE197" s="32"/>
    </row>
    <row r="198" spans="1:31" s="75" customFormat="1" ht="45" x14ac:dyDescent="0.25">
      <c r="A198" s="182"/>
      <c r="B198" s="185"/>
      <c r="C198" s="218"/>
      <c r="D198" s="30" t="s">
        <v>550</v>
      </c>
      <c r="E198" s="42" t="s">
        <v>97</v>
      </c>
      <c r="F198" s="184"/>
      <c r="G198" s="179"/>
      <c r="H198" s="179"/>
      <c r="I198" s="180"/>
      <c r="J198" s="181"/>
      <c r="K198" s="30" t="s">
        <v>551</v>
      </c>
      <c r="L198" s="28" t="s">
        <v>137</v>
      </c>
      <c r="M198" s="29">
        <v>85</v>
      </c>
      <c r="N198" s="179"/>
      <c r="O198" s="179"/>
      <c r="P198" s="180"/>
      <c r="Q198" s="181"/>
      <c r="R198" s="86">
        <v>0</v>
      </c>
      <c r="S198" s="86">
        <v>0</v>
      </c>
      <c r="T198" s="86">
        <v>0</v>
      </c>
      <c r="U198" s="86">
        <v>0</v>
      </c>
      <c r="V198" s="86">
        <v>0</v>
      </c>
      <c r="W198" s="86">
        <v>0</v>
      </c>
      <c r="X198" s="31">
        <v>43788</v>
      </c>
      <c r="Y198" s="32"/>
      <c r="Z198" s="32"/>
      <c r="AA198" s="32"/>
      <c r="AB198" s="339"/>
      <c r="AC198" s="32"/>
      <c r="AD198" s="32"/>
      <c r="AE198" s="32"/>
    </row>
    <row r="199" spans="1:31" s="75" customFormat="1" ht="45" x14ac:dyDescent="0.25">
      <c r="A199" s="182"/>
      <c r="B199" s="185"/>
      <c r="C199" s="218"/>
      <c r="D199" s="30" t="s">
        <v>552</v>
      </c>
      <c r="E199" s="42" t="s">
        <v>62</v>
      </c>
      <c r="F199" s="184"/>
      <c r="G199" s="179"/>
      <c r="H199" s="179"/>
      <c r="I199" s="180"/>
      <c r="J199" s="181"/>
      <c r="K199" s="92">
        <v>0</v>
      </c>
      <c r="L199" s="84">
        <v>0</v>
      </c>
      <c r="M199" s="29">
        <v>0</v>
      </c>
      <c r="N199" s="179"/>
      <c r="O199" s="179"/>
      <c r="P199" s="180"/>
      <c r="Q199" s="181"/>
      <c r="R199" s="86">
        <v>0</v>
      </c>
      <c r="S199" s="86">
        <v>0</v>
      </c>
      <c r="T199" s="86">
        <v>0</v>
      </c>
      <c r="U199" s="86">
        <v>0</v>
      </c>
      <c r="V199" s="86">
        <v>0</v>
      </c>
      <c r="W199" s="86">
        <v>0</v>
      </c>
      <c r="X199" s="31">
        <v>43789</v>
      </c>
      <c r="Y199" s="32"/>
      <c r="Z199" s="32"/>
      <c r="AA199" s="32"/>
      <c r="AB199" s="339"/>
      <c r="AC199" s="32"/>
      <c r="AD199" s="32"/>
      <c r="AE199" s="32"/>
    </row>
    <row r="200" spans="1:31" s="75" customFormat="1" ht="56.25" x14ac:dyDescent="0.25">
      <c r="A200" s="182">
        <v>1</v>
      </c>
      <c r="B200" s="185" t="s">
        <v>553</v>
      </c>
      <c r="C200" s="183" t="s">
        <v>554</v>
      </c>
      <c r="D200" s="48" t="s">
        <v>467</v>
      </c>
      <c r="E200" s="38" t="s">
        <v>106</v>
      </c>
      <c r="F200" s="184" t="s">
        <v>63</v>
      </c>
      <c r="G200" s="179">
        <v>2</v>
      </c>
      <c r="H200" s="179">
        <v>10</v>
      </c>
      <c r="I200" s="180">
        <v>20</v>
      </c>
      <c r="J200" s="181" t="s">
        <v>64</v>
      </c>
      <c r="K200" s="48" t="s">
        <v>555</v>
      </c>
      <c r="L200" s="28" t="s">
        <v>66</v>
      </c>
      <c r="M200" s="29">
        <v>60</v>
      </c>
      <c r="N200" s="179">
        <v>1</v>
      </c>
      <c r="O200" s="179">
        <v>10</v>
      </c>
      <c r="P200" s="180">
        <v>10</v>
      </c>
      <c r="Q200" s="181" t="s">
        <v>67</v>
      </c>
      <c r="R200" s="86">
        <v>0</v>
      </c>
      <c r="S200" s="86">
        <v>0</v>
      </c>
      <c r="T200" s="86">
        <v>0</v>
      </c>
      <c r="U200" s="86">
        <v>0</v>
      </c>
      <c r="V200" s="86">
        <v>0</v>
      </c>
      <c r="W200" s="86">
        <v>0</v>
      </c>
      <c r="X200" s="31">
        <v>43790</v>
      </c>
      <c r="Y200" s="32"/>
      <c r="Z200" s="32"/>
      <c r="AA200" s="32"/>
      <c r="AB200" s="339"/>
      <c r="AC200" s="32"/>
      <c r="AD200" s="32"/>
      <c r="AE200" s="32"/>
    </row>
    <row r="201" spans="1:31" s="75" customFormat="1" ht="22.5" x14ac:dyDescent="0.25">
      <c r="A201" s="182"/>
      <c r="B201" s="185"/>
      <c r="C201" s="183"/>
      <c r="D201" s="48" t="s">
        <v>556</v>
      </c>
      <c r="E201" s="42" t="s">
        <v>79</v>
      </c>
      <c r="F201" s="184"/>
      <c r="G201" s="179"/>
      <c r="H201" s="179"/>
      <c r="I201" s="180"/>
      <c r="J201" s="181"/>
      <c r="K201" s="92">
        <v>0</v>
      </c>
      <c r="L201" s="84">
        <v>0</v>
      </c>
      <c r="M201" s="29">
        <v>0</v>
      </c>
      <c r="N201" s="179"/>
      <c r="O201" s="179"/>
      <c r="P201" s="180"/>
      <c r="Q201" s="181"/>
      <c r="R201" s="86">
        <v>0</v>
      </c>
      <c r="S201" s="86">
        <v>0</v>
      </c>
      <c r="T201" s="86">
        <v>0</v>
      </c>
      <c r="U201" s="86">
        <v>0</v>
      </c>
      <c r="V201" s="86">
        <v>0</v>
      </c>
      <c r="W201" s="86">
        <v>0</v>
      </c>
      <c r="X201" s="31">
        <v>43791</v>
      </c>
      <c r="Y201" s="32"/>
      <c r="Z201" s="32"/>
      <c r="AA201" s="32"/>
      <c r="AB201" s="339"/>
      <c r="AC201" s="32"/>
      <c r="AD201" s="32"/>
      <c r="AE201" s="32"/>
    </row>
    <row r="202" spans="1:31" s="75" customFormat="1" ht="33.75" x14ac:dyDescent="0.25">
      <c r="A202" s="182"/>
      <c r="B202" s="185"/>
      <c r="C202" s="183"/>
      <c r="D202" s="48" t="s">
        <v>557</v>
      </c>
      <c r="E202" s="42" t="s">
        <v>62</v>
      </c>
      <c r="F202" s="184"/>
      <c r="G202" s="179"/>
      <c r="H202" s="179"/>
      <c r="I202" s="180"/>
      <c r="J202" s="181"/>
      <c r="K202" s="92">
        <v>0</v>
      </c>
      <c r="L202" s="84">
        <v>0</v>
      </c>
      <c r="M202" s="29">
        <v>0</v>
      </c>
      <c r="N202" s="179"/>
      <c r="O202" s="179"/>
      <c r="P202" s="180"/>
      <c r="Q202" s="181"/>
      <c r="R202" s="86">
        <v>0</v>
      </c>
      <c r="S202" s="86">
        <v>0</v>
      </c>
      <c r="T202" s="86">
        <v>0</v>
      </c>
      <c r="U202" s="86">
        <v>0</v>
      </c>
      <c r="V202" s="86">
        <v>0</v>
      </c>
      <c r="W202" s="86">
        <v>0</v>
      </c>
      <c r="X202" s="31">
        <v>43792</v>
      </c>
      <c r="Y202" s="32"/>
      <c r="Z202" s="32"/>
      <c r="AA202" s="32"/>
      <c r="AB202" s="339"/>
      <c r="AC202" s="32"/>
      <c r="AD202" s="32"/>
      <c r="AE202" s="32"/>
    </row>
    <row r="203" spans="1:31" s="75" customFormat="1" ht="90" x14ac:dyDescent="0.25">
      <c r="A203" s="217">
        <v>1</v>
      </c>
      <c r="B203" s="218" t="s">
        <v>558</v>
      </c>
      <c r="C203" s="210" t="s">
        <v>559</v>
      </c>
      <c r="D203" s="65" t="s">
        <v>78</v>
      </c>
      <c r="E203" s="38" t="s">
        <v>79</v>
      </c>
      <c r="F203" s="195" t="s">
        <v>63</v>
      </c>
      <c r="G203" s="192">
        <v>4</v>
      </c>
      <c r="H203" s="192">
        <v>10</v>
      </c>
      <c r="I203" s="193">
        <v>40</v>
      </c>
      <c r="J203" s="194" t="s">
        <v>80</v>
      </c>
      <c r="K203" s="35" t="s">
        <v>560</v>
      </c>
      <c r="L203" s="35" t="s">
        <v>66</v>
      </c>
      <c r="M203" s="51">
        <v>85</v>
      </c>
      <c r="N203" s="192">
        <v>2</v>
      </c>
      <c r="O203" s="192">
        <v>10</v>
      </c>
      <c r="P203" s="193">
        <v>20</v>
      </c>
      <c r="Q203" s="194" t="s">
        <v>64</v>
      </c>
      <c r="R203" s="86">
        <v>0</v>
      </c>
      <c r="S203" s="86">
        <v>0</v>
      </c>
      <c r="T203" s="86">
        <v>0</v>
      </c>
      <c r="U203" s="86">
        <v>0</v>
      </c>
      <c r="V203" s="86">
        <v>0</v>
      </c>
      <c r="W203" s="86">
        <v>0</v>
      </c>
      <c r="X203" s="31">
        <v>43793</v>
      </c>
      <c r="Y203" s="88"/>
      <c r="Z203" s="88"/>
      <c r="AA203" s="88"/>
      <c r="AB203" s="348"/>
      <c r="AC203" s="88"/>
      <c r="AD203" s="88"/>
      <c r="AE203" s="88"/>
    </row>
    <row r="204" spans="1:31" s="75" customFormat="1" ht="33.75" x14ac:dyDescent="0.25">
      <c r="A204" s="217"/>
      <c r="B204" s="218"/>
      <c r="C204" s="210"/>
      <c r="D204" s="65" t="s">
        <v>91</v>
      </c>
      <c r="E204" s="42" t="s">
        <v>106</v>
      </c>
      <c r="F204" s="195"/>
      <c r="G204" s="192"/>
      <c r="H204" s="192"/>
      <c r="I204" s="193"/>
      <c r="J204" s="194"/>
      <c r="K204" s="92">
        <v>0</v>
      </c>
      <c r="L204" s="84">
        <v>0</v>
      </c>
      <c r="M204" s="51">
        <v>0</v>
      </c>
      <c r="N204" s="192"/>
      <c r="O204" s="192"/>
      <c r="P204" s="193"/>
      <c r="Q204" s="194"/>
      <c r="R204" s="86">
        <v>0</v>
      </c>
      <c r="S204" s="86">
        <v>0</v>
      </c>
      <c r="T204" s="86">
        <v>0</v>
      </c>
      <c r="U204" s="86">
        <v>0</v>
      </c>
      <c r="V204" s="86">
        <v>0</v>
      </c>
      <c r="W204" s="86">
        <v>0</v>
      </c>
      <c r="X204" s="31">
        <v>43794</v>
      </c>
      <c r="Y204" s="88"/>
      <c r="Z204" s="88"/>
      <c r="AA204" s="88"/>
      <c r="AB204" s="348"/>
      <c r="AC204" s="88"/>
      <c r="AD204" s="88"/>
      <c r="AE204" s="88"/>
    </row>
    <row r="205" spans="1:31" s="75" customFormat="1" ht="78.75" x14ac:dyDescent="0.2">
      <c r="A205" s="212">
        <v>1</v>
      </c>
      <c r="B205" s="191" t="s">
        <v>561</v>
      </c>
      <c r="C205" s="179" t="s">
        <v>77</v>
      </c>
      <c r="D205" s="118" t="s">
        <v>562</v>
      </c>
      <c r="E205" s="26" t="s">
        <v>106</v>
      </c>
      <c r="F205" s="188" t="s">
        <v>63</v>
      </c>
      <c r="G205" s="179">
        <v>3</v>
      </c>
      <c r="H205" s="179">
        <v>20</v>
      </c>
      <c r="I205" s="180">
        <f>G205*H205</f>
        <v>60</v>
      </c>
      <c r="J205" s="181" t="str">
        <f>IF(AND(I205&lt;=10,I205&gt;=5),"BAJA",IF(AND(I205&lt;=25,I205&gt;=15),"MODERADA",IF(AND(I205&lt;=50,I205&gt;=30),"ALTA",IF(AND(I205&lt;=100,I205&gt;=60),"EXTREMA","0"))))</f>
        <v>EXTREMA</v>
      </c>
      <c r="K205" s="154" t="s">
        <v>563</v>
      </c>
      <c r="L205" s="28" t="s">
        <v>66</v>
      </c>
      <c r="M205" s="29">
        <v>85</v>
      </c>
      <c r="N205" s="179">
        <v>1</v>
      </c>
      <c r="O205" s="179">
        <v>20</v>
      </c>
      <c r="P205" s="180">
        <f>N205*O205</f>
        <v>20</v>
      </c>
      <c r="Q205" s="181" t="str">
        <f>IF(AND(P205&lt;=10,P205&gt;=5),"BAJA",IF(AND(P205&lt;=25,P205&gt;=15),"MODERADA",IF(AND(P205&lt;=50,P205&gt;=30),"ALTA",IF(AND(P205&lt;=100,P205&gt;=60),"EXTREMA","0"))))</f>
        <v>MODERADA</v>
      </c>
      <c r="R205" s="86">
        <v>0</v>
      </c>
      <c r="S205" s="86">
        <v>0</v>
      </c>
      <c r="T205" s="86">
        <v>0</v>
      </c>
      <c r="U205" s="86">
        <v>0</v>
      </c>
      <c r="V205" s="86">
        <v>0</v>
      </c>
      <c r="W205" s="86">
        <v>0</v>
      </c>
      <c r="X205" s="31">
        <v>43795</v>
      </c>
      <c r="Y205" s="115"/>
      <c r="Z205" s="115"/>
      <c r="AA205" s="115"/>
      <c r="AB205" s="345"/>
      <c r="AC205" s="115"/>
      <c r="AD205" s="115"/>
      <c r="AE205" s="115"/>
    </row>
    <row r="206" spans="1:31" s="75" customFormat="1" ht="33.75" x14ac:dyDescent="0.2">
      <c r="A206" s="212"/>
      <c r="B206" s="191"/>
      <c r="C206" s="179"/>
      <c r="D206" s="155" t="s">
        <v>91</v>
      </c>
      <c r="E206" s="156" t="s">
        <v>106</v>
      </c>
      <c r="F206" s="188"/>
      <c r="G206" s="179"/>
      <c r="H206" s="179"/>
      <c r="I206" s="180"/>
      <c r="J206" s="181"/>
      <c r="K206" s="92">
        <v>0</v>
      </c>
      <c r="L206" s="84">
        <v>0</v>
      </c>
      <c r="M206" s="29">
        <f>+[26]Controles!D214</f>
        <v>0</v>
      </c>
      <c r="N206" s="179"/>
      <c r="O206" s="179"/>
      <c r="P206" s="180"/>
      <c r="Q206" s="181"/>
      <c r="R206" s="86">
        <v>0</v>
      </c>
      <c r="S206" s="86">
        <v>0</v>
      </c>
      <c r="T206" s="86">
        <v>0</v>
      </c>
      <c r="U206" s="86">
        <v>0</v>
      </c>
      <c r="V206" s="86">
        <v>0</v>
      </c>
      <c r="W206" s="86">
        <v>0</v>
      </c>
      <c r="X206" s="31">
        <v>43796</v>
      </c>
      <c r="Y206" s="115"/>
      <c r="Z206" s="115"/>
      <c r="AA206" s="115"/>
      <c r="AB206" s="345"/>
      <c r="AC206" s="115"/>
      <c r="AD206" s="115"/>
      <c r="AE206" s="115"/>
    </row>
    <row r="207" spans="1:31" s="75" customFormat="1" ht="45" x14ac:dyDescent="0.25">
      <c r="A207" s="182">
        <v>1</v>
      </c>
      <c r="B207" s="185" t="s">
        <v>564</v>
      </c>
      <c r="C207" s="183" t="s">
        <v>565</v>
      </c>
      <c r="D207" s="48" t="s">
        <v>457</v>
      </c>
      <c r="E207" s="42" t="s">
        <v>106</v>
      </c>
      <c r="F207" s="184" t="s">
        <v>63</v>
      </c>
      <c r="G207" s="179">
        <v>2</v>
      </c>
      <c r="H207" s="179">
        <v>10</v>
      </c>
      <c r="I207" s="180">
        <v>20</v>
      </c>
      <c r="J207" s="181" t="s">
        <v>64</v>
      </c>
      <c r="K207" s="48" t="s">
        <v>566</v>
      </c>
      <c r="L207" s="28" t="s">
        <v>66</v>
      </c>
      <c r="M207" s="55">
        <v>70</v>
      </c>
      <c r="N207" s="179">
        <v>1</v>
      </c>
      <c r="O207" s="179">
        <v>10</v>
      </c>
      <c r="P207" s="180">
        <v>10</v>
      </c>
      <c r="Q207" s="181" t="s">
        <v>67</v>
      </c>
      <c r="R207" s="86">
        <v>0</v>
      </c>
      <c r="S207" s="86">
        <v>0</v>
      </c>
      <c r="T207" s="86">
        <v>0</v>
      </c>
      <c r="U207" s="86">
        <v>0</v>
      </c>
      <c r="V207" s="86">
        <v>0</v>
      </c>
      <c r="W207" s="86">
        <v>0</v>
      </c>
      <c r="X207" s="31">
        <v>43797</v>
      </c>
      <c r="Y207" s="32"/>
      <c r="Z207" s="32"/>
      <c r="AA207" s="32"/>
      <c r="AB207" s="339"/>
      <c r="AC207" s="32"/>
      <c r="AD207" s="32"/>
      <c r="AE207" s="32"/>
    </row>
    <row r="208" spans="1:31" s="75" customFormat="1" ht="78.75" x14ac:dyDescent="0.25">
      <c r="A208" s="182"/>
      <c r="B208" s="185"/>
      <c r="C208" s="183"/>
      <c r="D208" s="48" t="s">
        <v>567</v>
      </c>
      <c r="E208" s="42" t="s">
        <v>79</v>
      </c>
      <c r="F208" s="184"/>
      <c r="G208" s="179"/>
      <c r="H208" s="179"/>
      <c r="I208" s="180"/>
      <c r="J208" s="181"/>
      <c r="K208" s="48" t="s">
        <v>568</v>
      </c>
      <c r="L208" s="28" t="s">
        <v>66</v>
      </c>
      <c r="M208" s="55">
        <v>35</v>
      </c>
      <c r="N208" s="179"/>
      <c r="O208" s="179"/>
      <c r="P208" s="180"/>
      <c r="Q208" s="181"/>
      <c r="R208" s="86">
        <v>0</v>
      </c>
      <c r="S208" s="86">
        <v>0</v>
      </c>
      <c r="T208" s="86">
        <v>0</v>
      </c>
      <c r="U208" s="86">
        <v>0</v>
      </c>
      <c r="V208" s="86">
        <v>0</v>
      </c>
      <c r="W208" s="86">
        <v>0</v>
      </c>
      <c r="X208" s="31">
        <v>43798</v>
      </c>
      <c r="Y208" s="32"/>
      <c r="Z208" s="32"/>
      <c r="AA208" s="32"/>
      <c r="AB208" s="339"/>
      <c r="AC208" s="32"/>
      <c r="AD208" s="32"/>
      <c r="AE208" s="32"/>
    </row>
    <row r="209" spans="1:31" s="75" customFormat="1" ht="56.25" x14ac:dyDescent="0.25">
      <c r="A209" s="182"/>
      <c r="B209" s="185"/>
      <c r="C209" s="183"/>
      <c r="D209" s="48" t="s">
        <v>275</v>
      </c>
      <c r="E209" s="42" t="s">
        <v>106</v>
      </c>
      <c r="F209" s="184"/>
      <c r="G209" s="179"/>
      <c r="H209" s="179"/>
      <c r="I209" s="180"/>
      <c r="J209" s="181"/>
      <c r="K209" s="92">
        <v>0</v>
      </c>
      <c r="L209" s="84">
        <v>0</v>
      </c>
      <c r="M209" s="29">
        <v>0</v>
      </c>
      <c r="N209" s="179"/>
      <c r="O209" s="179"/>
      <c r="P209" s="180"/>
      <c r="Q209" s="181"/>
      <c r="R209" s="86">
        <v>0</v>
      </c>
      <c r="S209" s="86">
        <v>0</v>
      </c>
      <c r="T209" s="86">
        <v>0</v>
      </c>
      <c r="U209" s="86">
        <v>0</v>
      </c>
      <c r="V209" s="86">
        <v>0</v>
      </c>
      <c r="W209" s="86">
        <v>0</v>
      </c>
      <c r="X209" s="31">
        <v>43799</v>
      </c>
      <c r="Y209" s="32"/>
      <c r="Z209" s="32"/>
      <c r="AA209" s="32"/>
      <c r="AB209" s="339"/>
      <c r="AC209" s="32"/>
      <c r="AD209" s="32"/>
      <c r="AE209" s="32"/>
    </row>
    <row r="210" spans="1:31" s="75" customFormat="1" ht="56.25" x14ac:dyDescent="0.25">
      <c r="A210" s="182">
        <v>2</v>
      </c>
      <c r="B210" s="185" t="s">
        <v>564</v>
      </c>
      <c r="C210" s="183" t="s">
        <v>569</v>
      </c>
      <c r="D210" s="27" t="s">
        <v>570</v>
      </c>
      <c r="E210" s="38" t="s">
        <v>62</v>
      </c>
      <c r="F210" s="184" t="s">
        <v>63</v>
      </c>
      <c r="G210" s="179">
        <v>2</v>
      </c>
      <c r="H210" s="179">
        <v>10</v>
      </c>
      <c r="I210" s="180">
        <v>20</v>
      </c>
      <c r="J210" s="181" t="s">
        <v>64</v>
      </c>
      <c r="K210" s="27" t="s">
        <v>571</v>
      </c>
      <c r="L210" s="28" t="s">
        <v>66</v>
      </c>
      <c r="M210" s="55">
        <v>70</v>
      </c>
      <c r="N210" s="179">
        <v>1</v>
      </c>
      <c r="O210" s="179">
        <v>10</v>
      </c>
      <c r="P210" s="180">
        <v>10</v>
      </c>
      <c r="Q210" s="181" t="s">
        <v>67</v>
      </c>
      <c r="R210" s="48" t="s">
        <v>234</v>
      </c>
      <c r="S210" s="48" t="s">
        <v>572</v>
      </c>
      <c r="T210" s="48">
        <v>2</v>
      </c>
      <c r="U210" s="69">
        <v>43344</v>
      </c>
      <c r="V210" s="48" t="s">
        <v>477</v>
      </c>
      <c r="W210" s="48" t="s">
        <v>573</v>
      </c>
      <c r="X210" s="31">
        <v>43800</v>
      </c>
      <c r="Y210" s="32"/>
      <c r="Z210" s="32"/>
      <c r="AA210" s="32"/>
      <c r="AB210" s="339"/>
      <c r="AC210" s="32"/>
      <c r="AD210" s="32"/>
      <c r="AE210" s="32"/>
    </row>
    <row r="211" spans="1:31" s="75" customFormat="1" ht="33.75" x14ac:dyDescent="0.25">
      <c r="A211" s="182"/>
      <c r="B211" s="185"/>
      <c r="C211" s="183"/>
      <c r="D211" s="27" t="s">
        <v>510</v>
      </c>
      <c r="E211" s="163">
        <v>0</v>
      </c>
      <c r="F211" s="184"/>
      <c r="G211" s="179"/>
      <c r="H211" s="179"/>
      <c r="I211" s="180"/>
      <c r="J211" s="181"/>
      <c r="K211" s="92">
        <v>0</v>
      </c>
      <c r="L211" s="84">
        <v>0</v>
      </c>
      <c r="M211" s="55">
        <v>0</v>
      </c>
      <c r="N211" s="179"/>
      <c r="O211" s="179"/>
      <c r="P211" s="180"/>
      <c r="Q211" s="181"/>
      <c r="R211" s="86">
        <v>0</v>
      </c>
      <c r="S211" s="86">
        <v>0</v>
      </c>
      <c r="T211" s="86">
        <v>0</v>
      </c>
      <c r="U211" s="86">
        <v>0</v>
      </c>
      <c r="V211" s="86">
        <v>0</v>
      </c>
      <c r="W211" s="86">
        <v>0</v>
      </c>
      <c r="X211" s="31">
        <v>43801</v>
      </c>
      <c r="Y211" s="32"/>
      <c r="Z211" s="32"/>
      <c r="AA211" s="32"/>
      <c r="AB211" s="339"/>
      <c r="AC211" s="32"/>
      <c r="AD211" s="32"/>
      <c r="AE211" s="32"/>
    </row>
    <row r="212" spans="1:31" s="75" customFormat="1" x14ac:dyDescent="0.25">
      <c r="A212" s="182"/>
      <c r="B212" s="185"/>
      <c r="C212" s="183"/>
      <c r="D212" s="27" t="s">
        <v>574</v>
      </c>
      <c r="E212" s="163">
        <v>0</v>
      </c>
      <c r="F212" s="184"/>
      <c r="G212" s="179"/>
      <c r="H212" s="179"/>
      <c r="I212" s="180"/>
      <c r="J212" s="181"/>
      <c r="K212" s="92">
        <v>0</v>
      </c>
      <c r="L212" s="84">
        <v>0</v>
      </c>
      <c r="M212" s="55">
        <v>0</v>
      </c>
      <c r="N212" s="179"/>
      <c r="O212" s="179"/>
      <c r="P212" s="180"/>
      <c r="Q212" s="181"/>
      <c r="R212" s="86">
        <v>0</v>
      </c>
      <c r="S212" s="86">
        <v>0</v>
      </c>
      <c r="T212" s="86">
        <v>0</v>
      </c>
      <c r="U212" s="86">
        <v>0</v>
      </c>
      <c r="V212" s="86">
        <v>0</v>
      </c>
      <c r="W212" s="86">
        <v>0</v>
      </c>
      <c r="X212" s="31">
        <v>43802</v>
      </c>
      <c r="Y212" s="32"/>
      <c r="Z212" s="32"/>
      <c r="AA212" s="32"/>
      <c r="AB212" s="339"/>
      <c r="AC212" s="32"/>
      <c r="AD212" s="32"/>
      <c r="AE212" s="32"/>
    </row>
    <row r="213" spans="1:31" s="75" customFormat="1" ht="33.75" x14ac:dyDescent="0.25">
      <c r="A213" s="182">
        <v>3</v>
      </c>
      <c r="B213" s="185" t="s">
        <v>564</v>
      </c>
      <c r="C213" s="183" t="s">
        <v>575</v>
      </c>
      <c r="D213" s="27" t="s">
        <v>434</v>
      </c>
      <c r="E213" s="42" t="s">
        <v>106</v>
      </c>
      <c r="F213" s="184" t="s">
        <v>63</v>
      </c>
      <c r="G213" s="179">
        <v>3</v>
      </c>
      <c r="H213" s="179">
        <v>5</v>
      </c>
      <c r="I213" s="180">
        <v>15</v>
      </c>
      <c r="J213" s="181" t="s">
        <v>64</v>
      </c>
      <c r="K213" s="27" t="s">
        <v>576</v>
      </c>
      <c r="L213" s="28" t="s">
        <v>66</v>
      </c>
      <c r="M213" s="55">
        <v>70</v>
      </c>
      <c r="N213" s="179">
        <v>2</v>
      </c>
      <c r="O213" s="179">
        <v>5</v>
      </c>
      <c r="P213" s="180">
        <v>10</v>
      </c>
      <c r="Q213" s="181" t="s">
        <v>67</v>
      </c>
      <c r="R213" s="86">
        <v>0</v>
      </c>
      <c r="S213" s="86">
        <v>0</v>
      </c>
      <c r="T213" s="86">
        <v>0</v>
      </c>
      <c r="U213" s="86">
        <v>0</v>
      </c>
      <c r="V213" s="86">
        <v>0</v>
      </c>
      <c r="W213" s="86">
        <v>0</v>
      </c>
      <c r="X213" s="31">
        <v>43803</v>
      </c>
      <c r="Y213" s="32"/>
      <c r="Z213" s="32"/>
      <c r="AA213" s="32"/>
      <c r="AB213" s="339"/>
      <c r="AC213" s="32"/>
      <c r="AD213" s="32"/>
      <c r="AE213" s="32"/>
    </row>
    <row r="214" spans="1:31" s="75" customFormat="1" ht="45" x14ac:dyDescent="0.25">
      <c r="A214" s="182"/>
      <c r="B214" s="185"/>
      <c r="C214" s="183"/>
      <c r="D214" s="27" t="s">
        <v>61</v>
      </c>
      <c r="E214" s="42" t="s">
        <v>62</v>
      </c>
      <c r="F214" s="184"/>
      <c r="G214" s="179"/>
      <c r="H214" s="179"/>
      <c r="I214" s="180"/>
      <c r="J214" s="181"/>
      <c r="K214" s="27" t="s">
        <v>577</v>
      </c>
      <c r="L214" s="28" t="s">
        <v>66</v>
      </c>
      <c r="M214" s="55">
        <v>60</v>
      </c>
      <c r="N214" s="179"/>
      <c r="O214" s="179"/>
      <c r="P214" s="180"/>
      <c r="Q214" s="181"/>
      <c r="R214" s="86">
        <v>0</v>
      </c>
      <c r="S214" s="86">
        <v>0</v>
      </c>
      <c r="T214" s="86">
        <v>0</v>
      </c>
      <c r="U214" s="86">
        <v>0</v>
      </c>
      <c r="V214" s="86">
        <v>0</v>
      </c>
      <c r="W214" s="86">
        <v>0</v>
      </c>
      <c r="X214" s="31">
        <v>43804</v>
      </c>
      <c r="Y214" s="32"/>
      <c r="Z214" s="32"/>
      <c r="AA214" s="32"/>
      <c r="AB214" s="339"/>
      <c r="AC214" s="32"/>
      <c r="AD214" s="32"/>
      <c r="AE214" s="32"/>
    </row>
    <row r="215" spans="1:31" s="75" customFormat="1" ht="22.5" x14ac:dyDescent="0.25">
      <c r="A215" s="182"/>
      <c r="B215" s="185"/>
      <c r="C215" s="183"/>
      <c r="D215" s="27" t="s">
        <v>74</v>
      </c>
      <c r="E215" s="163">
        <v>0</v>
      </c>
      <c r="F215" s="184"/>
      <c r="G215" s="179"/>
      <c r="H215" s="179"/>
      <c r="I215" s="180"/>
      <c r="J215" s="181"/>
      <c r="K215" s="92">
        <v>0</v>
      </c>
      <c r="L215" s="84">
        <v>0</v>
      </c>
      <c r="M215" s="29">
        <v>0</v>
      </c>
      <c r="N215" s="179"/>
      <c r="O215" s="179"/>
      <c r="P215" s="180"/>
      <c r="Q215" s="181"/>
      <c r="R215" s="86">
        <v>0</v>
      </c>
      <c r="S215" s="86">
        <v>0</v>
      </c>
      <c r="T215" s="86">
        <v>0</v>
      </c>
      <c r="U215" s="86">
        <v>0</v>
      </c>
      <c r="V215" s="86">
        <v>0</v>
      </c>
      <c r="W215" s="86">
        <v>0</v>
      </c>
      <c r="X215" s="31">
        <v>43805</v>
      </c>
      <c r="Y215" s="32"/>
      <c r="Z215" s="32"/>
      <c r="AA215" s="32"/>
      <c r="AB215" s="339"/>
      <c r="AC215" s="32"/>
      <c r="AD215" s="32"/>
      <c r="AE215" s="32"/>
    </row>
    <row r="216" spans="1:31" s="75" customFormat="1" ht="22.5" x14ac:dyDescent="0.25">
      <c r="A216" s="182"/>
      <c r="B216" s="185"/>
      <c r="C216" s="183"/>
      <c r="D216" s="27" t="s">
        <v>72</v>
      </c>
      <c r="E216" s="163">
        <v>0</v>
      </c>
      <c r="F216" s="184"/>
      <c r="G216" s="179"/>
      <c r="H216" s="179"/>
      <c r="I216" s="180"/>
      <c r="J216" s="181"/>
      <c r="K216" s="92">
        <v>0</v>
      </c>
      <c r="L216" s="84">
        <v>0</v>
      </c>
      <c r="M216" s="29">
        <v>0</v>
      </c>
      <c r="N216" s="179"/>
      <c r="O216" s="179"/>
      <c r="P216" s="180"/>
      <c r="Q216" s="181"/>
      <c r="R216" s="86">
        <v>0</v>
      </c>
      <c r="S216" s="86">
        <v>0</v>
      </c>
      <c r="T216" s="86">
        <v>0</v>
      </c>
      <c r="U216" s="86">
        <v>0</v>
      </c>
      <c r="V216" s="86">
        <v>0</v>
      </c>
      <c r="W216" s="86">
        <v>0</v>
      </c>
      <c r="X216" s="31">
        <v>43806</v>
      </c>
      <c r="Y216" s="32"/>
      <c r="Z216" s="32"/>
      <c r="AA216" s="32"/>
      <c r="AB216" s="339"/>
      <c r="AC216" s="32"/>
      <c r="AD216" s="32"/>
      <c r="AE216" s="32"/>
    </row>
    <row r="217" spans="1:31" s="75" customFormat="1" ht="22.5" x14ac:dyDescent="0.25">
      <c r="A217" s="182"/>
      <c r="B217" s="185"/>
      <c r="C217" s="183"/>
      <c r="D217" s="27" t="s">
        <v>578</v>
      </c>
      <c r="E217" s="163">
        <v>0</v>
      </c>
      <c r="F217" s="184"/>
      <c r="G217" s="179"/>
      <c r="H217" s="179"/>
      <c r="I217" s="180"/>
      <c r="J217" s="181"/>
      <c r="K217" s="92">
        <v>0</v>
      </c>
      <c r="L217" s="84">
        <v>0</v>
      </c>
      <c r="M217" s="29">
        <v>0</v>
      </c>
      <c r="N217" s="179"/>
      <c r="O217" s="179"/>
      <c r="P217" s="180"/>
      <c r="Q217" s="181"/>
      <c r="R217" s="86">
        <v>0</v>
      </c>
      <c r="S217" s="86">
        <v>0</v>
      </c>
      <c r="T217" s="86">
        <v>0</v>
      </c>
      <c r="U217" s="86">
        <v>0</v>
      </c>
      <c r="V217" s="86">
        <v>0</v>
      </c>
      <c r="W217" s="86">
        <v>0</v>
      </c>
      <c r="X217" s="31">
        <v>43807</v>
      </c>
      <c r="Y217" s="32"/>
      <c r="Z217" s="32"/>
      <c r="AA217" s="32"/>
      <c r="AB217" s="339"/>
      <c r="AC217" s="32"/>
      <c r="AD217" s="32"/>
      <c r="AE217" s="32"/>
    </row>
    <row r="218" spans="1:31" s="75" customFormat="1" ht="45" x14ac:dyDescent="0.25">
      <c r="A218" s="182">
        <v>4</v>
      </c>
      <c r="B218" s="185" t="s">
        <v>564</v>
      </c>
      <c r="C218" s="216" t="s">
        <v>579</v>
      </c>
      <c r="D218" s="27" t="s">
        <v>580</v>
      </c>
      <c r="E218" s="42" t="s">
        <v>62</v>
      </c>
      <c r="F218" s="184" t="s">
        <v>63</v>
      </c>
      <c r="G218" s="215">
        <v>3</v>
      </c>
      <c r="H218" s="179">
        <v>5</v>
      </c>
      <c r="I218" s="180">
        <v>15</v>
      </c>
      <c r="J218" s="181" t="s">
        <v>64</v>
      </c>
      <c r="K218" s="27" t="s">
        <v>581</v>
      </c>
      <c r="L218" s="28" t="s">
        <v>137</v>
      </c>
      <c r="M218" s="55">
        <v>55</v>
      </c>
      <c r="N218" s="179">
        <v>2</v>
      </c>
      <c r="O218" s="179">
        <v>5</v>
      </c>
      <c r="P218" s="180">
        <v>10</v>
      </c>
      <c r="Q218" s="181" t="s">
        <v>67</v>
      </c>
      <c r="R218" s="86">
        <v>0</v>
      </c>
      <c r="S218" s="86">
        <v>0</v>
      </c>
      <c r="T218" s="86">
        <v>0</v>
      </c>
      <c r="U218" s="86">
        <v>0</v>
      </c>
      <c r="V218" s="86">
        <v>0</v>
      </c>
      <c r="W218" s="86">
        <v>0</v>
      </c>
      <c r="X218" s="31">
        <v>43808</v>
      </c>
      <c r="Y218" s="32"/>
      <c r="Z218" s="32"/>
      <c r="AA218" s="32"/>
      <c r="AB218" s="339"/>
      <c r="AC218" s="32"/>
      <c r="AD218" s="32"/>
      <c r="AE218" s="32"/>
    </row>
    <row r="219" spans="1:31" s="75" customFormat="1" ht="67.5" x14ac:dyDescent="0.25">
      <c r="A219" s="182"/>
      <c r="B219" s="185"/>
      <c r="C219" s="216"/>
      <c r="D219" s="27" t="s">
        <v>582</v>
      </c>
      <c r="E219" s="163">
        <v>0</v>
      </c>
      <c r="F219" s="184"/>
      <c r="G219" s="215"/>
      <c r="H219" s="179"/>
      <c r="I219" s="180"/>
      <c r="J219" s="181"/>
      <c r="K219" s="27" t="s">
        <v>583</v>
      </c>
      <c r="L219" s="28" t="s">
        <v>66</v>
      </c>
      <c r="M219" s="55">
        <v>55</v>
      </c>
      <c r="N219" s="179"/>
      <c r="O219" s="179"/>
      <c r="P219" s="180"/>
      <c r="Q219" s="181"/>
      <c r="R219" s="86">
        <v>0</v>
      </c>
      <c r="S219" s="86">
        <v>0</v>
      </c>
      <c r="T219" s="86">
        <v>0</v>
      </c>
      <c r="U219" s="86">
        <v>0</v>
      </c>
      <c r="V219" s="86">
        <v>0</v>
      </c>
      <c r="W219" s="86">
        <v>0</v>
      </c>
      <c r="X219" s="31">
        <v>43809</v>
      </c>
      <c r="Y219" s="32"/>
      <c r="Z219" s="32"/>
      <c r="AA219" s="32"/>
      <c r="AB219" s="339"/>
      <c r="AC219" s="32"/>
      <c r="AD219" s="32"/>
      <c r="AE219" s="32"/>
    </row>
    <row r="220" spans="1:31" s="75" customFormat="1" ht="45" x14ac:dyDescent="0.25">
      <c r="A220" s="182"/>
      <c r="B220" s="185"/>
      <c r="C220" s="216"/>
      <c r="D220" s="27" t="s">
        <v>584</v>
      </c>
      <c r="E220" s="163">
        <v>0</v>
      </c>
      <c r="F220" s="184"/>
      <c r="G220" s="215"/>
      <c r="H220" s="179"/>
      <c r="I220" s="180"/>
      <c r="J220" s="181"/>
      <c r="K220" s="92">
        <v>0</v>
      </c>
      <c r="L220" s="84">
        <v>0</v>
      </c>
      <c r="M220" s="29">
        <v>0</v>
      </c>
      <c r="N220" s="179"/>
      <c r="O220" s="179"/>
      <c r="P220" s="180"/>
      <c r="Q220" s="181"/>
      <c r="R220" s="86">
        <v>0</v>
      </c>
      <c r="S220" s="86">
        <v>0</v>
      </c>
      <c r="T220" s="86">
        <v>0</v>
      </c>
      <c r="U220" s="86">
        <v>0</v>
      </c>
      <c r="V220" s="86">
        <v>0</v>
      </c>
      <c r="W220" s="86">
        <v>0</v>
      </c>
      <c r="X220" s="31">
        <v>43810</v>
      </c>
      <c r="Y220" s="32"/>
      <c r="Z220" s="32"/>
      <c r="AA220" s="32"/>
      <c r="AB220" s="339"/>
      <c r="AC220" s="32"/>
      <c r="AD220" s="32"/>
      <c r="AE220" s="32"/>
    </row>
    <row r="221" spans="1:31" s="75" customFormat="1" ht="78.75" x14ac:dyDescent="0.25">
      <c r="A221" s="182">
        <v>1</v>
      </c>
      <c r="B221" s="185" t="s">
        <v>585</v>
      </c>
      <c r="C221" s="210" t="s">
        <v>586</v>
      </c>
      <c r="D221" s="47" t="s">
        <v>587</v>
      </c>
      <c r="E221" s="42" t="s">
        <v>106</v>
      </c>
      <c r="F221" s="184" t="s">
        <v>63</v>
      </c>
      <c r="G221" s="215">
        <v>3</v>
      </c>
      <c r="H221" s="215">
        <v>10</v>
      </c>
      <c r="I221" s="180">
        <v>30</v>
      </c>
      <c r="J221" s="181" t="s">
        <v>80</v>
      </c>
      <c r="K221" s="47" t="s">
        <v>537</v>
      </c>
      <c r="L221" s="28" t="s">
        <v>66</v>
      </c>
      <c r="M221" s="29">
        <v>85</v>
      </c>
      <c r="N221" s="179">
        <v>1</v>
      </c>
      <c r="O221" s="179">
        <v>10</v>
      </c>
      <c r="P221" s="180">
        <v>10</v>
      </c>
      <c r="Q221" s="181" t="s">
        <v>67</v>
      </c>
      <c r="R221" s="86">
        <v>0</v>
      </c>
      <c r="S221" s="86">
        <v>0</v>
      </c>
      <c r="T221" s="86">
        <v>0</v>
      </c>
      <c r="U221" s="86">
        <v>0</v>
      </c>
      <c r="V221" s="86">
        <v>0</v>
      </c>
      <c r="W221" s="86">
        <v>0</v>
      </c>
      <c r="X221" s="31">
        <v>43811</v>
      </c>
      <c r="Y221" s="32"/>
      <c r="Z221" s="32"/>
      <c r="AA221" s="32"/>
      <c r="AB221" s="339"/>
      <c r="AC221" s="32"/>
      <c r="AD221" s="32"/>
      <c r="AE221" s="32"/>
    </row>
    <row r="222" spans="1:31" s="75" customFormat="1" ht="56.25" x14ac:dyDescent="0.25">
      <c r="A222" s="182"/>
      <c r="B222" s="185"/>
      <c r="C222" s="210"/>
      <c r="D222" s="47" t="s">
        <v>588</v>
      </c>
      <c r="E222" s="42" t="s">
        <v>62</v>
      </c>
      <c r="F222" s="184"/>
      <c r="G222" s="215"/>
      <c r="H222" s="215"/>
      <c r="I222" s="180"/>
      <c r="J222" s="181"/>
      <c r="K222" s="47" t="s">
        <v>589</v>
      </c>
      <c r="L222" s="28" t="s">
        <v>66</v>
      </c>
      <c r="M222" s="29">
        <v>85</v>
      </c>
      <c r="N222" s="179"/>
      <c r="O222" s="179"/>
      <c r="P222" s="180"/>
      <c r="Q222" s="181"/>
      <c r="R222" s="86">
        <v>0</v>
      </c>
      <c r="S222" s="86">
        <v>0</v>
      </c>
      <c r="T222" s="86">
        <v>0</v>
      </c>
      <c r="U222" s="86">
        <v>0</v>
      </c>
      <c r="V222" s="86">
        <v>0</v>
      </c>
      <c r="W222" s="86">
        <v>0</v>
      </c>
      <c r="X222" s="31">
        <v>43812</v>
      </c>
      <c r="Y222" s="32"/>
      <c r="Z222" s="32"/>
      <c r="AA222" s="32"/>
      <c r="AB222" s="339"/>
      <c r="AC222" s="32"/>
      <c r="AD222" s="32"/>
      <c r="AE222" s="32"/>
    </row>
    <row r="223" spans="1:31" s="75" customFormat="1" ht="56.25" x14ac:dyDescent="0.25">
      <c r="A223" s="182"/>
      <c r="B223" s="185"/>
      <c r="C223" s="210"/>
      <c r="D223" s="47" t="s">
        <v>590</v>
      </c>
      <c r="E223" s="163">
        <v>0</v>
      </c>
      <c r="F223" s="184"/>
      <c r="G223" s="215"/>
      <c r="H223" s="215"/>
      <c r="I223" s="180"/>
      <c r="J223" s="181"/>
      <c r="K223" s="92">
        <v>0</v>
      </c>
      <c r="L223" s="84">
        <v>0</v>
      </c>
      <c r="M223" s="29">
        <v>0</v>
      </c>
      <c r="N223" s="179"/>
      <c r="O223" s="179"/>
      <c r="P223" s="180"/>
      <c r="Q223" s="181"/>
      <c r="R223" s="86">
        <v>0</v>
      </c>
      <c r="S223" s="86">
        <v>0</v>
      </c>
      <c r="T223" s="86">
        <v>0</v>
      </c>
      <c r="U223" s="86">
        <v>0</v>
      </c>
      <c r="V223" s="86">
        <v>0</v>
      </c>
      <c r="W223" s="86">
        <v>0</v>
      </c>
      <c r="X223" s="31">
        <v>43813</v>
      </c>
      <c r="Y223" s="32"/>
      <c r="Z223" s="32"/>
      <c r="AA223" s="32"/>
      <c r="AB223" s="339"/>
      <c r="AC223" s="32"/>
      <c r="AD223" s="32"/>
      <c r="AE223" s="32"/>
    </row>
    <row r="224" spans="1:31" s="75" customFormat="1" ht="67.5" x14ac:dyDescent="0.2">
      <c r="A224" s="212">
        <v>1</v>
      </c>
      <c r="B224" s="191" t="s">
        <v>591</v>
      </c>
      <c r="C224" s="213" t="s">
        <v>628</v>
      </c>
      <c r="D224" s="157" t="s">
        <v>78</v>
      </c>
      <c r="E224" s="34" t="s">
        <v>79</v>
      </c>
      <c r="F224" s="188" t="s">
        <v>63</v>
      </c>
      <c r="G224" s="192">
        <v>3</v>
      </c>
      <c r="H224" s="192">
        <v>10</v>
      </c>
      <c r="I224" s="180">
        <f>G224*H224</f>
        <v>30</v>
      </c>
      <c r="J224" s="181" t="str">
        <f>IF(AND(I224&lt;=10,I224&gt;=5),"BAJA",IF(AND(I224&lt;=25,I224&gt;=15),"MODERADA",IF(AND(I224&lt;=50,I224&gt;=30),"ALTA",IF(AND(I224&lt;=100,I224&gt;=60),"EXTREMA","0"))))</f>
        <v>ALTA</v>
      </c>
      <c r="K224" s="147" t="s">
        <v>629</v>
      </c>
      <c r="L224" s="28" t="s">
        <v>66</v>
      </c>
      <c r="M224" s="29">
        <v>85</v>
      </c>
      <c r="N224" s="179">
        <v>1</v>
      </c>
      <c r="O224" s="179">
        <v>10</v>
      </c>
      <c r="P224" s="180">
        <f>N224*O224</f>
        <v>10</v>
      </c>
      <c r="Q224" s="181" t="str">
        <f>IF(AND(P224&lt;=10,P224&gt;=5),"BAJA",IF(AND(P224&lt;=25,P224&gt;=15),"MODERADA",IF(AND(P224&lt;=50,P224&gt;=30),"ALTA",IF(AND(P224&lt;=100,P224&gt;=60),"EXTREMA","0"))))</f>
        <v>BAJA</v>
      </c>
      <c r="R224" s="86">
        <v>0</v>
      </c>
      <c r="S224" s="86">
        <v>0</v>
      </c>
      <c r="T224" s="86">
        <v>0</v>
      </c>
      <c r="U224" s="86">
        <v>0</v>
      </c>
      <c r="V224" s="86">
        <v>0</v>
      </c>
      <c r="W224" s="86">
        <v>0</v>
      </c>
      <c r="X224" s="31">
        <v>43814</v>
      </c>
      <c r="Y224" s="115"/>
      <c r="Z224" s="115"/>
      <c r="AA224" s="115"/>
      <c r="AB224" s="345"/>
      <c r="AC224" s="115"/>
      <c r="AD224" s="115"/>
      <c r="AE224" s="115"/>
    </row>
    <row r="225" spans="1:31" s="75" customFormat="1" ht="33.75" x14ac:dyDescent="0.2">
      <c r="A225" s="212"/>
      <c r="B225" s="191"/>
      <c r="C225" s="214"/>
      <c r="D225" s="118" t="s">
        <v>91</v>
      </c>
      <c r="E225" s="163">
        <v>0</v>
      </c>
      <c r="F225" s="188"/>
      <c r="G225" s="192"/>
      <c r="H225" s="192"/>
      <c r="I225" s="180"/>
      <c r="J225" s="181"/>
      <c r="K225" s="147" t="s">
        <v>630</v>
      </c>
      <c r="L225" s="28" t="s">
        <v>66</v>
      </c>
      <c r="M225" s="29">
        <v>85</v>
      </c>
      <c r="N225" s="179"/>
      <c r="O225" s="179"/>
      <c r="P225" s="180"/>
      <c r="Q225" s="181"/>
      <c r="R225" s="86">
        <v>0</v>
      </c>
      <c r="S225" s="86">
        <v>0</v>
      </c>
      <c r="T225" s="86">
        <v>0</v>
      </c>
      <c r="U225" s="86">
        <v>0</v>
      </c>
      <c r="V225" s="86">
        <v>0</v>
      </c>
      <c r="W225" s="86">
        <v>0</v>
      </c>
      <c r="X225" s="31">
        <v>43815</v>
      </c>
      <c r="Y225" s="115"/>
      <c r="Z225" s="115"/>
      <c r="AA225" s="115"/>
      <c r="AB225" s="345"/>
      <c r="AC225" s="115"/>
      <c r="AD225" s="115"/>
      <c r="AE225" s="115"/>
    </row>
    <row r="226" spans="1:31" s="75" customFormat="1" ht="67.5" x14ac:dyDescent="0.2">
      <c r="A226" s="212"/>
      <c r="B226" s="191"/>
      <c r="C226" s="214"/>
      <c r="D226" s="118" t="s">
        <v>592</v>
      </c>
      <c r="E226" s="163">
        <v>0</v>
      </c>
      <c r="F226" s="188"/>
      <c r="G226" s="192"/>
      <c r="H226" s="192"/>
      <c r="I226" s="180"/>
      <c r="J226" s="181"/>
      <c r="K226" s="159" t="s">
        <v>631</v>
      </c>
      <c r="L226" s="28" t="s">
        <v>66</v>
      </c>
      <c r="M226" s="29">
        <v>85</v>
      </c>
      <c r="N226" s="179"/>
      <c r="O226" s="179"/>
      <c r="P226" s="180"/>
      <c r="Q226" s="181"/>
      <c r="R226" s="86">
        <v>0</v>
      </c>
      <c r="S226" s="86">
        <v>0</v>
      </c>
      <c r="T226" s="86">
        <v>0</v>
      </c>
      <c r="U226" s="86">
        <v>0</v>
      </c>
      <c r="V226" s="86">
        <v>0</v>
      </c>
      <c r="W226" s="86">
        <v>0</v>
      </c>
      <c r="X226" s="31">
        <v>43816</v>
      </c>
      <c r="Y226" s="115"/>
      <c r="Z226" s="115"/>
      <c r="AA226" s="115"/>
      <c r="AB226" s="345"/>
      <c r="AC226" s="115"/>
      <c r="AD226" s="115"/>
      <c r="AE226" s="115"/>
    </row>
    <row r="227" spans="1:31" s="75" customFormat="1" ht="56.25" x14ac:dyDescent="0.25">
      <c r="A227" s="182">
        <v>1</v>
      </c>
      <c r="B227" s="185" t="s">
        <v>593</v>
      </c>
      <c r="C227" s="210" t="s">
        <v>594</v>
      </c>
      <c r="D227" s="48" t="s">
        <v>595</v>
      </c>
      <c r="E227" s="42" t="s">
        <v>62</v>
      </c>
      <c r="F227" s="184" t="s">
        <v>63</v>
      </c>
      <c r="G227" s="179">
        <v>2</v>
      </c>
      <c r="H227" s="179">
        <v>5</v>
      </c>
      <c r="I227" s="180">
        <v>20</v>
      </c>
      <c r="J227" s="181" t="s">
        <v>64</v>
      </c>
      <c r="K227" s="48" t="s">
        <v>596</v>
      </c>
      <c r="L227" s="28" t="s">
        <v>137</v>
      </c>
      <c r="M227" s="29">
        <v>85</v>
      </c>
      <c r="N227" s="179">
        <v>1</v>
      </c>
      <c r="O227" s="179">
        <v>5</v>
      </c>
      <c r="P227" s="180">
        <v>5</v>
      </c>
      <c r="Q227" s="181" t="s">
        <v>67</v>
      </c>
      <c r="R227" s="86">
        <v>0</v>
      </c>
      <c r="S227" s="86">
        <v>0</v>
      </c>
      <c r="T227" s="86">
        <v>0</v>
      </c>
      <c r="U227" s="86">
        <v>0</v>
      </c>
      <c r="V227" s="86">
        <v>0</v>
      </c>
      <c r="W227" s="86">
        <v>0</v>
      </c>
      <c r="X227" s="31">
        <v>43817</v>
      </c>
      <c r="Y227" s="32"/>
      <c r="Z227" s="32"/>
      <c r="AA227" s="32"/>
      <c r="AB227" s="339"/>
      <c r="AC227" s="32"/>
      <c r="AD227" s="32"/>
      <c r="AE227" s="32"/>
    </row>
    <row r="228" spans="1:31" s="75" customFormat="1" ht="56.25" x14ac:dyDescent="0.25">
      <c r="A228" s="182"/>
      <c r="B228" s="185"/>
      <c r="C228" s="211"/>
      <c r="D228" s="48" t="s">
        <v>582</v>
      </c>
      <c r="E228" s="42" t="s">
        <v>79</v>
      </c>
      <c r="F228" s="184"/>
      <c r="G228" s="179"/>
      <c r="H228" s="179"/>
      <c r="I228" s="180"/>
      <c r="J228" s="181"/>
      <c r="K228" s="48" t="s">
        <v>597</v>
      </c>
      <c r="L228" s="28" t="s">
        <v>66</v>
      </c>
      <c r="M228" s="29">
        <v>85</v>
      </c>
      <c r="N228" s="179"/>
      <c r="O228" s="179"/>
      <c r="P228" s="180"/>
      <c r="Q228" s="181"/>
      <c r="R228" s="86">
        <v>0</v>
      </c>
      <c r="S228" s="86">
        <v>0</v>
      </c>
      <c r="T228" s="86">
        <v>0</v>
      </c>
      <c r="U228" s="86">
        <v>0</v>
      </c>
      <c r="V228" s="86">
        <v>0</v>
      </c>
      <c r="W228" s="86">
        <v>0</v>
      </c>
      <c r="X228" s="31">
        <v>43818</v>
      </c>
      <c r="Y228" s="32"/>
      <c r="Z228" s="32"/>
      <c r="AA228" s="32"/>
      <c r="AB228" s="339"/>
      <c r="AC228" s="32"/>
      <c r="AD228" s="32"/>
      <c r="AE228" s="32"/>
    </row>
    <row r="229" spans="1:31" s="75" customFormat="1" ht="45" x14ac:dyDescent="0.25">
      <c r="A229" s="182"/>
      <c r="B229" s="185"/>
      <c r="C229" s="211"/>
      <c r="D229" s="48" t="s">
        <v>584</v>
      </c>
      <c r="E229" s="163">
        <v>0</v>
      </c>
      <c r="F229" s="184"/>
      <c r="G229" s="179"/>
      <c r="H229" s="179"/>
      <c r="I229" s="180"/>
      <c r="J229" s="181"/>
      <c r="K229" s="92">
        <v>0</v>
      </c>
      <c r="L229" s="84">
        <v>0</v>
      </c>
      <c r="M229" s="29">
        <v>0</v>
      </c>
      <c r="N229" s="179"/>
      <c r="O229" s="179"/>
      <c r="P229" s="180"/>
      <c r="Q229" s="181"/>
      <c r="R229" s="86">
        <v>0</v>
      </c>
      <c r="S229" s="86">
        <v>0</v>
      </c>
      <c r="T229" s="86">
        <v>0</v>
      </c>
      <c r="U229" s="86">
        <v>0</v>
      </c>
      <c r="V229" s="86">
        <v>0</v>
      </c>
      <c r="W229" s="86">
        <v>0</v>
      </c>
      <c r="X229" s="31">
        <v>43819</v>
      </c>
      <c r="Y229" s="32"/>
      <c r="Z229" s="32"/>
      <c r="AA229" s="32"/>
      <c r="AB229" s="339"/>
      <c r="AC229" s="32"/>
      <c r="AD229" s="32"/>
      <c r="AE229" s="32"/>
    </row>
    <row r="230" spans="1:31" s="75" customFormat="1" ht="67.5" x14ac:dyDescent="0.25">
      <c r="A230" s="182">
        <v>1</v>
      </c>
      <c r="B230" s="185" t="s">
        <v>598</v>
      </c>
      <c r="C230" s="183" t="s">
        <v>77</v>
      </c>
      <c r="D230" s="48" t="s">
        <v>599</v>
      </c>
      <c r="E230" s="42" t="s">
        <v>106</v>
      </c>
      <c r="F230" s="184" t="s">
        <v>63</v>
      </c>
      <c r="G230" s="179">
        <v>3</v>
      </c>
      <c r="H230" s="179">
        <v>5</v>
      </c>
      <c r="I230" s="180">
        <v>15</v>
      </c>
      <c r="J230" s="181" t="s">
        <v>64</v>
      </c>
      <c r="K230" s="53" t="s">
        <v>600</v>
      </c>
      <c r="L230" s="28" t="s">
        <v>66</v>
      </c>
      <c r="M230" s="29">
        <v>55</v>
      </c>
      <c r="N230" s="179">
        <v>1</v>
      </c>
      <c r="O230" s="179">
        <v>5</v>
      </c>
      <c r="P230" s="180">
        <v>5</v>
      </c>
      <c r="Q230" s="181" t="s">
        <v>67</v>
      </c>
      <c r="R230" s="86">
        <v>0</v>
      </c>
      <c r="S230" s="86">
        <v>0</v>
      </c>
      <c r="T230" s="86">
        <v>0</v>
      </c>
      <c r="U230" s="86">
        <v>0</v>
      </c>
      <c r="V230" s="86">
        <v>0</v>
      </c>
      <c r="W230" s="86">
        <v>0</v>
      </c>
      <c r="X230" s="31">
        <v>43820</v>
      </c>
      <c r="Y230" s="32"/>
      <c r="Z230" s="32"/>
      <c r="AA230" s="32"/>
      <c r="AB230" s="339"/>
      <c r="AC230" s="32"/>
      <c r="AD230" s="32"/>
      <c r="AE230" s="32"/>
    </row>
    <row r="231" spans="1:31" s="75" customFormat="1" ht="67.5" x14ac:dyDescent="0.25">
      <c r="A231" s="182"/>
      <c r="B231" s="185"/>
      <c r="C231" s="183"/>
      <c r="D231" s="48" t="s">
        <v>601</v>
      </c>
      <c r="E231" s="42" t="s">
        <v>79</v>
      </c>
      <c r="F231" s="184"/>
      <c r="G231" s="179"/>
      <c r="H231" s="179"/>
      <c r="I231" s="180"/>
      <c r="J231" s="181"/>
      <c r="K231" s="27" t="s">
        <v>602</v>
      </c>
      <c r="L231" s="28" t="s">
        <v>66</v>
      </c>
      <c r="M231" s="29">
        <v>85</v>
      </c>
      <c r="N231" s="179"/>
      <c r="O231" s="179"/>
      <c r="P231" s="180"/>
      <c r="Q231" s="181"/>
      <c r="R231" s="86">
        <v>0</v>
      </c>
      <c r="S231" s="86">
        <v>0</v>
      </c>
      <c r="T231" s="86">
        <v>0</v>
      </c>
      <c r="U231" s="86">
        <v>0</v>
      </c>
      <c r="V231" s="86">
        <v>0</v>
      </c>
      <c r="W231" s="86">
        <v>0</v>
      </c>
      <c r="X231" s="31">
        <v>43821</v>
      </c>
      <c r="Y231" s="32"/>
      <c r="Z231" s="32"/>
      <c r="AA231" s="32"/>
      <c r="AB231" s="339"/>
      <c r="AC231" s="32"/>
      <c r="AD231" s="32"/>
      <c r="AE231" s="32"/>
    </row>
    <row r="232" spans="1:31" s="75" customFormat="1" ht="45" x14ac:dyDescent="0.25">
      <c r="A232" s="182"/>
      <c r="B232" s="185"/>
      <c r="C232" s="183"/>
      <c r="D232" s="48" t="s">
        <v>603</v>
      </c>
      <c r="E232" s="45" t="s">
        <v>79</v>
      </c>
      <c r="F232" s="184"/>
      <c r="G232" s="179"/>
      <c r="H232" s="179"/>
      <c r="I232" s="180"/>
      <c r="J232" s="181"/>
      <c r="K232" s="92">
        <v>0</v>
      </c>
      <c r="L232" s="84">
        <v>0</v>
      </c>
      <c r="M232" s="29">
        <v>0</v>
      </c>
      <c r="N232" s="179"/>
      <c r="O232" s="179"/>
      <c r="P232" s="180"/>
      <c r="Q232" s="181"/>
      <c r="R232" s="86">
        <v>0</v>
      </c>
      <c r="S232" s="86">
        <v>0</v>
      </c>
      <c r="T232" s="86">
        <v>0</v>
      </c>
      <c r="U232" s="86">
        <v>0</v>
      </c>
      <c r="V232" s="86">
        <v>0</v>
      </c>
      <c r="W232" s="86">
        <v>0</v>
      </c>
      <c r="X232" s="31">
        <v>43822</v>
      </c>
      <c r="Y232" s="32"/>
      <c r="Z232" s="32"/>
      <c r="AA232" s="32"/>
      <c r="AB232" s="339"/>
      <c r="AC232" s="32"/>
      <c r="AD232" s="32"/>
      <c r="AE232" s="32"/>
    </row>
    <row r="233" spans="1:31" ht="15.75" customHeight="1" x14ac:dyDescent="0.25">
      <c r="A233" s="349" t="s">
        <v>756</v>
      </c>
      <c r="B233" s="349"/>
      <c r="C233" s="349"/>
      <c r="D233" s="349"/>
      <c r="E233" s="349"/>
      <c r="F233" s="349"/>
      <c r="G233" s="349"/>
      <c r="H233" s="349"/>
      <c r="I233" s="349"/>
      <c r="J233" s="349"/>
      <c r="K233" s="349"/>
      <c r="L233" s="349"/>
      <c r="M233" s="349"/>
      <c r="N233" s="349"/>
      <c r="O233" s="349"/>
      <c r="P233" s="349"/>
      <c r="Q233" s="349"/>
      <c r="R233" s="349"/>
      <c r="S233" s="349"/>
      <c r="T233" s="349"/>
      <c r="U233" s="349"/>
      <c r="V233" s="349"/>
      <c r="W233" s="349"/>
      <c r="X233" s="349"/>
      <c r="Y233" s="349"/>
      <c r="Z233" s="349"/>
      <c r="AA233" s="349"/>
      <c r="AB233" s="349"/>
    </row>
    <row r="234" spans="1:31" x14ac:dyDescent="0.25">
      <c r="A234" s="349"/>
      <c r="B234" s="349"/>
      <c r="C234" s="349"/>
      <c r="D234" s="349"/>
      <c r="E234" s="349"/>
      <c r="F234" s="349"/>
      <c r="G234" s="349"/>
      <c r="H234" s="349"/>
      <c r="I234" s="349"/>
      <c r="J234" s="349"/>
      <c r="K234" s="349"/>
      <c r="L234" s="349"/>
      <c r="M234" s="349"/>
      <c r="N234" s="349"/>
      <c r="O234" s="349"/>
      <c r="P234" s="349"/>
      <c r="Q234" s="349"/>
      <c r="R234" s="349"/>
      <c r="S234" s="349"/>
      <c r="T234" s="349"/>
      <c r="U234" s="349"/>
      <c r="V234" s="349"/>
      <c r="W234" s="349"/>
      <c r="X234" s="349"/>
      <c r="Y234" s="349"/>
      <c r="Z234" s="349"/>
      <c r="AA234" s="349"/>
      <c r="AB234" s="349"/>
    </row>
    <row r="235" spans="1:31" x14ac:dyDescent="0.25">
      <c r="A235" s="349"/>
      <c r="B235" s="349"/>
      <c r="C235" s="349"/>
      <c r="D235" s="349"/>
      <c r="E235" s="349"/>
      <c r="F235" s="349"/>
      <c r="G235" s="349"/>
      <c r="H235" s="349"/>
      <c r="I235" s="349"/>
      <c r="J235" s="349"/>
      <c r="K235" s="349"/>
      <c r="L235" s="349"/>
      <c r="M235" s="349"/>
      <c r="N235" s="349"/>
      <c r="O235" s="349"/>
      <c r="P235" s="349"/>
      <c r="Q235" s="349"/>
      <c r="R235" s="349"/>
      <c r="S235" s="349"/>
      <c r="T235" s="349"/>
      <c r="U235" s="349"/>
      <c r="V235" s="349"/>
      <c r="W235" s="349"/>
      <c r="X235" s="349"/>
      <c r="Y235" s="349"/>
      <c r="Z235" s="349"/>
      <c r="AA235" s="349"/>
      <c r="AB235" s="349"/>
    </row>
    <row r="236" spans="1:31" x14ac:dyDescent="0.25">
      <c r="A236" s="349"/>
      <c r="B236" s="349"/>
      <c r="C236" s="349"/>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row>
    <row r="237" spans="1:31" x14ac:dyDescent="0.25">
      <c r="A237" s="349"/>
      <c r="B237" s="349"/>
      <c r="C237" s="349"/>
      <c r="D237" s="349"/>
      <c r="E237" s="349"/>
      <c r="F237" s="349"/>
      <c r="G237" s="349"/>
      <c r="H237" s="349"/>
      <c r="I237" s="349"/>
      <c r="J237" s="349"/>
      <c r="K237" s="349"/>
      <c r="L237" s="349"/>
      <c r="M237" s="349"/>
      <c r="N237" s="349"/>
      <c r="O237" s="349"/>
      <c r="P237" s="349"/>
      <c r="Q237" s="349"/>
      <c r="R237" s="349"/>
      <c r="S237" s="349"/>
      <c r="T237" s="349"/>
      <c r="U237" s="349"/>
      <c r="V237" s="349"/>
      <c r="W237" s="349"/>
      <c r="X237" s="349"/>
      <c r="Y237" s="349"/>
      <c r="Z237" s="349"/>
      <c r="AA237" s="349"/>
      <c r="AB237" s="349"/>
    </row>
    <row r="238" spans="1:31" x14ac:dyDescent="0.25">
      <c r="A238" s="349"/>
      <c r="B238" s="349"/>
      <c r="C238" s="349"/>
      <c r="D238" s="349"/>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row>
    <row r="239" spans="1:31" x14ac:dyDescent="0.25">
      <c r="A239" s="349"/>
      <c r="B239" s="349"/>
      <c r="C239" s="349"/>
      <c r="D239" s="349"/>
      <c r="E239" s="349"/>
      <c r="F239" s="349"/>
      <c r="G239" s="349"/>
      <c r="H239" s="349"/>
      <c r="I239" s="349"/>
      <c r="J239" s="349"/>
      <c r="K239" s="349"/>
      <c r="L239" s="349"/>
      <c r="M239" s="349"/>
      <c r="N239" s="349"/>
      <c r="O239" s="349"/>
      <c r="P239" s="349"/>
      <c r="Q239" s="349"/>
      <c r="R239" s="349"/>
      <c r="S239" s="349"/>
      <c r="T239" s="349"/>
      <c r="U239" s="349"/>
      <c r="V239" s="349"/>
      <c r="W239" s="349"/>
      <c r="X239" s="349"/>
      <c r="Y239" s="349"/>
      <c r="Z239" s="349"/>
      <c r="AA239" s="349"/>
      <c r="AB239" s="349"/>
    </row>
    <row r="240" spans="1:31" x14ac:dyDescent="0.25">
      <c r="A240" s="349"/>
      <c r="B240" s="349"/>
      <c r="C240" s="349"/>
      <c r="D240" s="349"/>
      <c r="E240" s="349"/>
      <c r="F240" s="349"/>
      <c r="G240" s="349"/>
      <c r="H240" s="349"/>
      <c r="I240" s="349"/>
      <c r="J240" s="349"/>
      <c r="K240" s="349"/>
      <c r="L240" s="349"/>
      <c r="M240" s="349"/>
      <c r="N240" s="349"/>
      <c r="O240" s="349"/>
      <c r="P240" s="349"/>
      <c r="Q240" s="349"/>
      <c r="R240" s="349"/>
      <c r="S240" s="349"/>
      <c r="T240" s="349"/>
      <c r="U240" s="349"/>
      <c r="V240" s="349"/>
      <c r="W240" s="349"/>
      <c r="X240" s="349"/>
      <c r="Y240" s="349"/>
      <c r="Z240" s="349"/>
      <c r="AA240" s="349"/>
      <c r="AB240" s="349"/>
    </row>
    <row r="241" spans="1:28" x14ac:dyDescent="0.25">
      <c r="A241" s="349"/>
      <c r="B241" s="349"/>
      <c r="C241" s="349"/>
      <c r="D241" s="349"/>
      <c r="E241" s="349"/>
      <c r="F241" s="349"/>
      <c r="G241" s="349"/>
      <c r="H241" s="349"/>
      <c r="I241" s="349"/>
      <c r="J241" s="349"/>
      <c r="K241" s="349"/>
      <c r="L241" s="349"/>
      <c r="M241" s="349"/>
      <c r="N241" s="349"/>
      <c r="O241" s="349"/>
      <c r="P241" s="349"/>
      <c r="Q241" s="349"/>
      <c r="R241" s="349"/>
      <c r="S241" s="349"/>
      <c r="T241" s="349"/>
      <c r="U241" s="349"/>
      <c r="V241" s="349"/>
      <c r="W241" s="349"/>
      <c r="X241" s="349"/>
      <c r="Y241" s="349"/>
      <c r="Z241" s="349"/>
      <c r="AA241" s="349"/>
      <c r="AB241" s="349"/>
    </row>
    <row r="242" spans="1:28" ht="15.75" thickBot="1" x14ac:dyDescent="0.3"/>
    <row r="243" spans="1:28" ht="16.5" thickBot="1" x14ac:dyDescent="0.3">
      <c r="B243" s="350" t="s">
        <v>757</v>
      </c>
      <c r="C243" s="351"/>
    </row>
  </sheetData>
  <mergeCells count="784">
    <mergeCell ref="A233:AB241"/>
    <mergeCell ref="B243:C243"/>
    <mergeCell ref="D1:AE4"/>
    <mergeCell ref="A5:F6"/>
    <mergeCell ref="G5:J6"/>
    <mergeCell ref="K5:M6"/>
    <mergeCell ref="N5:Q6"/>
    <mergeCell ref="R5:W6"/>
    <mergeCell ref="X5:AE5"/>
    <mergeCell ref="X6:X7"/>
    <mergeCell ref="Y6:Y7"/>
    <mergeCell ref="Z6:Z7"/>
    <mergeCell ref="AA6:AA7"/>
    <mergeCell ref="AB6:AB7"/>
    <mergeCell ref="AC6:AE6"/>
    <mergeCell ref="A8:A10"/>
    <mergeCell ref="B8:B10"/>
    <mergeCell ref="C8:C10"/>
    <mergeCell ref="F8:F10"/>
    <mergeCell ref="G8:G10"/>
    <mergeCell ref="H8:H10"/>
    <mergeCell ref="I8:I10"/>
    <mergeCell ref="J8:J10"/>
    <mergeCell ref="N8:N10"/>
    <mergeCell ref="O8:O10"/>
    <mergeCell ref="P8:P10"/>
    <mergeCell ref="Q8:Q10"/>
    <mergeCell ref="A11:A15"/>
    <mergeCell ref="B11:B15"/>
    <mergeCell ref="C11:C15"/>
    <mergeCell ref="F11:F15"/>
    <mergeCell ref="G11:G15"/>
    <mergeCell ref="Q11:Q15"/>
    <mergeCell ref="A16:A17"/>
    <mergeCell ref="B16:B17"/>
    <mergeCell ref="C16:C17"/>
    <mergeCell ref="F16:F17"/>
    <mergeCell ref="G16:G17"/>
    <mergeCell ref="H16:H17"/>
    <mergeCell ref="I16:I17"/>
    <mergeCell ref="J16:J17"/>
    <mergeCell ref="N16:N17"/>
    <mergeCell ref="H11:H15"/>
    <mergeCell ref="I11:I15"/>
    <mergeCell ref="J11:J15"/>
    <mergeCell ref="N11:N15"/>
    <mergeCell ref="O11:O15"/>
    <mergeCell ref="P11:P15"/>
    <mergeCell ref="O16:O17"/>
    <mergeCell ref="P16:P17"/>
    <mergeCell ref="Q16:Q17"/>
    <mergeCell ref="A18:A19"/>
    <mergeCell ref="B18:B19"/>
    <mergeCell ref="C18:C19"/>
    <mergeCell ref="F18:F19"/>
    <mergeCell ref="G18:G19"/>
    <mergeCell ref="H18:H19"/>
    <mergeCell ref="I18:I19"/>
    <mergeCell ref="J18:J19"/>
    <mergeCell ref="N18:N19"/>
    <mergeCell ref="O18:O19"/>
    <mergeCell ref="P18:P19"/>
    <mergeCell ref="Q18:Q19"/>
    <mergeCell ref="A20:A21"/>
    <mergeCell ref="B20:B21"/>
    <mergeCell ref="C20:C21"/>
    <mergeCell ref="F20:F21"/>
    <mergeCell ref="G20:G21"/>
    <mergeCell ref="Q20:Q21"/>
    <mergeCell ref="A22:A24"/>
    <mergeCell ref="B22:B24"/>
    <mergeCell ref="C22:C24"/>
    <mergeCell ref="F22:F24"/>
    <mergeCell ref="G22:G24"/>
    <mergeCell ref="H22:H24"/>
    <mergeCell ref="I22:I24"/>
    <mergeCell ref="J22:J24"/>
    <mergeCell ref="N22:N24"/>
    <mergeCell ref="H20:H21"/>
    <mergeCell ref="I20:I21"/>
    <mergeCell ref="J20:J21"/>
    <mergeCell ref="N20:N21"/>
    <mergeCell ref="O20:O21"/>
    <mergeCell ref="P20:P21"/>
    <mergeCell ref="O22:O24"/>
    <mergeCell ref="P22:P24"/>
    <mergeCell ref="Q22:Q24"/>
    <mergeCell ref="A25:A27"/>
    <mergeCell ref="B25:B27"/>
    <mergeCell ref="C25:C27"/>
    <mergeCell ref="F25:F27"/>
    <mergeCell ref="G25:G27"/>
    <mergeCell ref="H25:H27"/>
    <mergeCell ref="I25:I27"/>
    <mergeCell ref="J25:J27"/>
    <mergeCell ref="N25:N27"/>
    <mergeCell ref="O25:O27"/>
    <mergeCell ref="P25:P27"/>
    <mergeCell ref="Q25:Q27"/>
    <mergeCell ref="A28:A30"/>
    <mergeCell ref="B28:B30"/>
    <mergeCell ref="C28:C30"/>
    <mergeCell ref="F28:F30"/>
    <mergeCell ref="G28:G30"/>
    <mergeCell ref="Q28:Q30"/>
    <mergeCell ref="A31:A34"/>
    <mergeCell ref="B31:B34"/>
    <mergeCell ref="C31:C34"/>
    <mergeCell ref="F31:F34"/>
    <mergeCell ref="G31:G34"/>
    <mergeCell ref="H31:H34"/>
    <mergeCell ref="I31:I34"/>
    <mergeCell ref="J31:J34"/>
    <mergeCell ref="N31:N34"/>
    <mergeCell ref="H28:H30"/>
    <mergeCell ref="I28:I30"/>
    <mergeCell ref="J28:J30"/>
    <mergeCell ref="N28:N30"/>
    <mergeCell ref="O28:O30"/>
    <mergeCell ref="P28:P30"/>
    <mergeCell ref="O31:O34"/>
    <mergeCell ref="P31:P34"/>
    <mergeCell ref="Q31:Q34"/>
    <mergeCell ref="A35:A37"/>
    <mergeCell ref="B35:B37"/>
    <mergeCell ref="C35:C37"/>
    <mergeCell ref="F35:F37"/>
    <mergeCell ref="G35:G37"/>
    <mergeCell ref="H35:H37"/>
    <mergeCell ref="I35:I37"/>
    <mergeCell ref="J35:J37"/>
    <mergeCell ref="N35:N37"/>
    <mergeCell ref="O35:O37"/>
    <mergeCell ref="P35:P37"/>
    <mergeCell ref="Q35:Q37"/>
    <mergeCell ref="A38:A39"/>
    <mergeCell ref="B38:B39"/>
    <mergeCell ref="C38:C39"/>
    <mergeCell ref="F38:F39"/>
    <mergeCell ref="G38:G39"/>
    <mergeCell ref="Q38:Q39"/>
    <mergeCell ref="A40:A43"/>
    <mergeCell ref="B40:B43"/>
    <mergeCell ref="C40:C43"/>
    <mergeCell ref="F40:F43"/>
    <mergeCell ref="G40:G43"/>
    <mergeCell ref="H40:H43"/>
    <mergeCell ref="I40:I43"/>
    <mergeCell ref="J40:J43"/>
    <mergeCell ref="N40:N43"/>
    <mergeCell ref="H38:H39"/>
    <mergeCell ref="I38:I39"/>
    <mergeCell ref="J38:J39"/>
    <mergeCell ref="N38:N39"/>
    <mergeCell ref="O38:O39"/>
    <mergeCell ref="P38:P39"/>
    <mergeCell ref="O40:O43"/>
    <mergeCell ref="P40:P43"/>
    <mergeCell ref="Q40:Q43"/>
    <mergeCell ref="A44:A46"/>
    <mergeCell ref="B44:B46"/>
    <mergeCell ref="C44:C46"/>
    <mergeCell ref="F44:F46"/>
    <mergeCell ref="G44:G46"/>
    <mergeCell ref="H44:H46"/>
    <mergeCell ref="I44:I46"/>
    <mergeCell ref="J44:J46"/>
    <mergeCell ref="N44:N46"/>
    <mergeCell ref="O44:O46"/>
    <mergeCell ref="P44:P46"/>
    <mergeCell ref="Q44:Q46"/>
    <mergeCell ref="A47:A49"/>
    <mergeCell ref="B47:B49"/>
    <mergeCell ref="C47:C49"/>
    <mergeCell ref="F47:F49"/>
    <mergeCell ref="G47:G49"/>
    <mergeCell ref="Q47:Q49"/>
    <mergeCell ref="A50:A51"/>
    <mergeCell ref="B50:B51"/>
    <mergeCell ref="C50:C51"/>
    <mergeCell ref="F50:F51"/>
    <mergeCell ref="G50:G51"/>
    <mergeCell ref="H50:H51"/>
    <mergeCell ref="I50:I51"/>
    <mergeCell ref="J50:J51"/>
    <mergeCell ref="N50:N51"/>
    <mergeCell ref="H47:H49"/>
    <mergeCell ref="I47:I49"/>
    <mergeCell ref="J47:J49"/>
    <mergeCell ref="N47:N49"/>
    <mergeCell ref="O47:O49"/>
    <mergeCell ref="P47:P49"/>
    <mergeCell ref="O50:O51"/>
    <mergeCell ref="P50:P51"/>
    <mergeCell ref="Q50:Q51"/>
    <mergeCell ref="A52:A56"/>
    <mergeCell ref="B52:B56"/>
    <mergeCell ref="C52:C56"/>
    <mergeCell ref="F52:F56"/>
    <mergeCell ref="G52:G56"/>
    <mergeCell ref="H52:H56"/>
    <mergeCell ref="I52:I56"/>
    <mergeCell ref="J52:J56"/>
    <mergeCell ref="N52:N56"/>
    <mergeCell ref="O52:O56"/>
    <mergeCell ref="P52:P56"/>
    <mergeCell ref="Q52:Q56"/>
    <mergeCell ref="A57:A59"/>
    <mergeCell ref="B57:B59"/>
    <mergeCell ref="C57:C59"/>
    <mergeCell ref="F57:F59"/>
    <mergeCell ref="G57:G59"/>
    <mergeCell ref="Q57:Q59"/>
    <mergeCell ref="A60:A62"/>
    <mergeCell ref="B60:B62"/>
    <mergeCell ref="C60:C62"/>
    <mergeCell ref="F60:F62"/>
    <mergeCell ref="G60:G62"/>
    <mergeCell ref="H60:H62"/>
    <mergeCell ref="I60:I62"/>
    <mergeCell ref="J60:J62"/>
    <mergeCell ref="N60:N62"/>
    <mergeCell ref="H57:H59"/>
    <mergeCell ref="I57:I59"/>
    <mergeCell ref="J57:J59"/>
    <mergeCell ref="N57:N59"/>
    <mergeCell ref="O57:O59"/>
    <mergeCell ref="P57:P59"/>
    <mergeCell ref="O60:O62"/>
    <mergeCell ref="P60:P62"/>
    <mergeCell ref="Q60:Q62"/>
    <mergeCell ref="A63:A66"/>
    <mergeCell ref="B63:B66"/>
    <mergeCell ref="C63:C66"/>
    <mergeCell ref="F63:F66"/>
    <mergeCell ref="G63:G66"/>
    <mergeCell ref="H63:H66"/>
    <mergeCell ref="I63:I66"/>
    <mergeCell ref="J63:J66"/>
    <mergeCell ref="N63:N66"/>
    <mergeCell ref="O63:O66"/>
    <mergeCell ref="P63:P66"/>
    <mergeCell ref="Q63:Q66"/>
    <mergeCell ref="A67:A70"/>
    <mergeCell ref="B67:B70"/>
    <mergeCell ref="C67:C70"/>
    <mergeCell ref="F67:F70"/>
    <mergeCell ref="G67:G70"/>
    <mergeCell ref="Q67:Q70"/>
    <mergeCell ref="A71:A74"/>
    <mergeCell ref="B71:B74"/>
    <mergeCell ref="C71:C74"/>
    <mergeCell ref="F71:F74"/>
    <mergeCell ref="G71:G74"/>
    <mergeCell ref="H71:H74"/>
    <mergeCell ref="I71:I74"/>
    <mergeCell ref="J71:J74"/>
    <mergeCell ref="N71:N74"/>
    <mergeCell ref="H67:H70"/>
    <mergeCell ref="I67:I70"/>
    <mergeCell ref="J67:J70"/>
    <mergeCell ref="N67:N70"/>
    <mergeCell ref="O67:O70"/>
    <mergeCell ref="P67:P70"/>
    <mergeCell ref="O71:O74"/>
    <mergeCell ref="P71:P74"/>
    <mergeCell ref="Q71:Q74"/>
    <mergeCell ref="A75:A78"/>
    <mergeCell ref="B75:B78"/>
    <mergeCell ref="C75:C78"/>
    <mergeCell ref="F75:F78"/>
    <mergeCell ref="G75:G78"/>
    <mergeCell ref="H75:H78"/>
    <mergeCell ref="I75:I78"/>
    <mergeCell ref="J75:J78"/>
    <mergeCell ref="N75:N78"/>
    <mergeCell ref="O75:O78"/>
    <mergeCell ref="P75:P78"/>
    <mergeCell ref="Q75:Q78"/>
    <mergeCell ref="A79:A91"/>
    <mergeCell ref="B79:B91"/>
    <mergeCell ref="C79:C91"/>
    <mergeCell ref="F79:F91"/>
    <mergeCell ref="G79:G91"/>
    <mergeCell ref="A97:A101"/>
    <mergeCell ref="B97:B101"/>
    <mergeCell ref="C97:C101"/>
    <mergeCell ref="D97:D101"/>
    <mergeCell ref="F97:F101"/>
    <mergeCell ref="G97:G101"/>
    <mergeCell ref="H97:H101"/>
    <mergeCell ref="Q79:Q91"/>
    <mergeCell ref="A92:A96"/>
    <mergeCell ref="B92:B96"/>
    <mergeCell ref="C92:C96"/>
    <mergeCell ref="F92:F96"/>
    <mergeCell ref="G92:G96"/>
    <mergeCell ref="H92:H96"/>
    <mergeCell ref="I92:I96"/>
    <mergeCell ref="J92:J96"/>
    <mergeCell ref="N92:N96"/>
    <mergeCell ref="H79:H91"/>
    <mergeCell ref="I79:I91"/>
    <mergeCell ref="J79:J91"/>
    <mergeCell ref="N79:N91"/>
    <mergeCell ref="O79:O91"/>
    <mergeCell ref="P79:P91"/>
    <mergeCell ref="I97:I101"/>
    <mergeCell ref="J97:J101"/>
    <mergeCell ref="N97:N101"/>
    <mergeCell ref="O97:O101"/>
    <mergeCell ref="P97:P101"/>
    <mergeCell ref="Q97:Q101"/>
    <mergeCell ref="O92:O96"/>
    <mergeCell ref="P92:P96"/>
    <mergeCell ref="Q92:Q96"/>
    <mergeCell ref="I102:I105"/>
    <mergeCell ref="J102:J105"/>
    <mergeCell ref="N102:N105"/>
    <mergeCell ref="O102:O105"/>
    <mergeCell ref="P102:P105"/>
    <mergeCell ref="Q102:Q105"/>
    <mergeCell ref="A102:A105"/>
    <mergeCell ref="B102:B105"/>
    <mergeCell ref="C102:C105"/>
    <mergeCell ref="F102:F105"/>
    <mergeCell ref="G102:G105"/>
    <mergeCell ref="H102:H105"/>
    <mergeCell ref="I106:I109"/>
    <mergeCell ref="J106:J109"/>
    <mergeCell ref="N106:N109"/>
    <mergeCell ref="O106:O109"/>
    <mergeCell ref="P106:P109"/>
    <mergeCell ref="Q106:Q109"/>
    <mergeCell ref="A106:A109"/>
    <mergeCell ref="B106:B109"/>
    <mergeCell ref="C106:C109"/>
    <mergeCell ref="F106:F109"/>
    <mergeCell ref="G106:G109"/>
    <mergeCell ref="H106:H109"/>
    <mergeCell ref="I110:I111"/>
    <mergeCell ref="J110:J111"/>
    <mergeCell ref="N110:N111"/>
    <mergeCell ref="O110:O111"/>
    <mergeCell ref="P110:P111"/>
    <mergeCell ref="Q110:Q111"/>
    <mergeCell ref="A110:A111"/>
    <mergeCell ref="B110:B111"/>
    <mergeCell ref="C110:C111"/>
    <mergeCell ref="F110:F111"/>
    <mergeCell ref="G110:G111"/>
    <mergeCell ref="H110:H111"/>
    <mergeCell ref="I112:I116"/>
    <mergeCell ref="J112:J116"/>
    <mergeCell ref="N112:N116"/>
    <mergeCell ref="O112:O116"/>
    <mergeCell ref="P112:P116"/>
    <mergeCell ref="Q112:Q116"/>
    <mergeCell ref="A112:A116"/>
    <mergeCell ref="B112:B116"/>
    <mergeCell ref="C112:C116"/>
    <mergeCell ref="F112:F116"/>
    <mergeCell ref="G112:G116"/>
    <mergeCell ref="H112:H116"/>
    <mergeCell ref="I117:I120"/>
    <mergeCell ref="J117:J120"/>
    <mergeCell ref="N117:N120"/>
    <mergeCell ref="O117:O120"/>
    <mergeCell ref="P117:P120"/>
    <mergeCell ref="Q117:Q120"/>
    <mergeCell ref="A117:A120"/>
    <mergeCell ref="B117:B120"/>
    <mergeCell ref="C117:C120"/>
    <mergeCell ref="F117:F120"/>
    <mergeCell ref="G117:G120"/>
    <mergeCell ref="H117:H120"/>
    <mergeCell ref="I121:I125"/>
    <mergeCell ref="J121:J125"/>
    <mergeCell ref="N121:N125"/>
    <mergeCell ref="O121:O125"/>
    <mergeCell ref="P121:P125"/>
    <mergeCell ref="Q121:Q125"/>
    <mergeCell ref="A121:A125"/>
    <mergeCell ref="B121:B125"/>
    <mergeCell ref="C121:C125"/>
    <mergeCell ref="F121:F125"/>
    <mergeCell ref="G121:G125"/>
    <mergeCell ref="H121:H125"/>
    <mergeCell ref="I126:I127"/>
    <mergeCell ref="J126:J127"/>
    <mergeCell ref="N126:N127"/>
    <mergeCell ref="O126:O127"/>
    <mergeCell ref="P126:P127"/>
    <mergeCell ref="Q126:Q127"/>
    <mergeCell ref="A126:A127"/>
    <mergeCell ref="B126:B127"/>
    <mergeCell ref="C126:C127"/>
    <mergeCell ref="F126:F127"/>
    <mergeCell ref="G126:G127"/>
    <mergeCell ref="H126:H127"/>
    <mergeCell ref="I128:I129"/>
    <mergeCell ref="J128:J129"/>
    <mergeCell ref="N128:N129"/>
    <mergeCell ref="O128:O129"/>
    <mergeCell ref="P128:P129"/>
    <mergeCell ref="Q128:Q129"/>
    <mergeCell ref="A128:A129"/>
    <mergeCell ref="B128:B129"/>
    <mergeCell ref="C128:C129"/>
    <mergeCell ref="F128:F129"/>
    <mergeCell ref="G128:G129"/>
    <mergeCell ref="H128:H129"/>
    <mergeCell ref="I130:I134"/>
    <mergeCell ref="J130:J134"/>
    <mergeCell ref="N130:N134"/>
    <mergeCell ref="O130:O134"/>
    <mergeCell ref="P130:P134"/>
    <mergeCell ref="Q130:Q134"/>
    <mergeCell ref="A130:A134"/>
    <mergeCell ref="B130:B134"/>
    <mergeCell ref="C130:C134"/>
    <mergeCell ref="F130:F134"/>
    <mergeCell ref="G130:G134"/>
    <mergeCell ref="H130:H134"/>
    <mergeCell ref="I135:I138"/>
    <mergeCell ref="J135:J138"/>
    <mergeCell ref="N135:N138"/>
    <mergeCell ref="O135:O138"/>
    <mergeCell ref="P135:P138"/>
    <mergeCell ref="Q135:Q138"/>
    <mergeCell ref="A135:A138"/>
    <mergeCell ref="B135:B138"/>
    <mergeCell ref="C135:C138"/>
    <mergeCell ref="F135:F138"/>
    <mergeCell ref="G135:G138"/>
    <mergeCell ref="H135:H138"/>
    <mergeCell ref="I139:I141"/>
    <mergeCell ref="J139:J141"/>
    <mergeCell ref="N139:N141"/>
    <mergeCell ref="O139:O141"/>
    <mergeCell ref="P139:P141"/>
    <mergeCell ref="Q139:Q141"/>
    <mergeCell ref="A139:A141"/>
    <mergeCell ref="B139:B141"/>
    <mergeCell ref="C139:C141"/>
    <mergeCell ref="F139:F141"/>
    <mergeCell ref="G139:G141"/>
    <mergeCell ref="H139:H141"/>
    <mergeCell ref="I142:I144"/>
    <mergeCell ref="J142:J144"/>
    <mergeCell ref="N142:N144"/>
    <mergeCell ref="O142:O144"/>
    <mergeCell ref="P142:P144"/>
    <mergeCell ref="Q142:Q144"/>
    <mergeCell ref="A142:A144"/>
    <mergeCell ref="B142:B144"/>
    <mergeCell ref="C142:C144"/>
    <mergeCell ref="F142:F144"/>
    <mergeCell ref="G142:G144"/>
    <mergeCell ref="H142:H144"/>
    <mergeCell ref="I145:I147"/>
    <mergeCell ref="J145:J147"/>
    <mergeCell ref="N145:N147"/>
    <mergeCell ref="O145:O147"/>
    <mergeCell ref="P145:P147"/>
    <mergeCell ref="Q145:Q147"/>
    <mergeCell ref="A145:A147"/>
    <mergeCell ref="B145:B147"/>
    <mergeCell ref="C145:C147"/>
    <mergeCell ref="F145:F147"/>
    <mergeCell ref="G145:G147"/>
    <mergeCell ref="H145:H147"/>
    <mergeCell ref="I148:I150"/>
    <mergeCell ref="J148:J150"/>
    <mergeCell ref="N148:N150"/>
    <mergeCell ref="O148:O150"/>
    <mergeCell ref="P148:P150"/>
    <mergeCell ref="Q148:Q150"/>
    <mergeCell ref="A148:A150"/>
    <mergeCell ref="B148:B150"/>
    <mergeCell ref="C148:C150"/>
    <mergeCell ref="F148:F150"/>
    <mergeCell ref="G148:G150"/>
    <mergeCell ref="H148:H150"/>
    <mergeCell ref="I151:I153"/>
    <mergeCell ref="J151:J153"/>
    <mergeCell ref="N151:N153"/>
    <mergeCell ref="O151:O153"/>
    <mergeCell ref="P151:P153"/>
    <mergeCell ref="Q151:Q153"/>
    <mergeCell ref="A151:A153"/>
    <mergeCell ref="B151:B153"/>
    <mergeCell ref="C151:C153"/>
    <mergeCell ref="F151:F153"/>
    <mergeCell ref="G151:G153"/>
    <mergeCell ref="H151:H153"/>
    <mergeCell ref="I154:I155"/>
    <mergeCell ref="J154:J155"/>
    <mergeCell ref="N154:N155"/>
    <mergeCell ref="O154:O155"/>
    <mergeCell ref="P154:P155"/>
    <mergeCell ref="Q154:Q155"/>
    <mergeCell ref="A154:A155"/>
    <mergeCell ref="B154:B155"/>
    <mergeCell ref="C154:C155"/>
    <mergeCell ref="F154:F155"/>
    <mergeCell ref="G154:G155"/>
    <mergeCell ref="H154:H155"/>
    <mergeCell ref="I156:I159"/>
    <mergeCell ref="J156:J159"/>
    <mergeCell ref="N156:N159"/>
    <mergeCell ref="O156:O159"/>
    <mergeCell ref="P156:P159"/>
    <mergeCell ref="Q156:Q159"/>
    <mergeCell ref="A156:A159"/>
    <mergeCell ref="B156:B159"/>
    <mergeCell ref="C156:C159"/>
    <mergeCell ref="F156:F159"/>
    <mergeCell ref="G156:G159"/>
    <mergeCell ref="H156:H159"/>
    <mergeCell ref="I160:I162"/>
    <mergeCell ref="J160:J162"/>
    <mergeCell ref="N160:N162"/>
    <mergeCell ref="O160:O162"/>
    <mergeCell ref="P160:P162"/>
    <mergeCell ref="Q160:Q162"/>
    <mergeCell ref="A160:A162"/>
    <mergeCell ref="B160:B162"/>
    <mergeCell ref="C160:C162"/>
    <mergeCell ref="F160:F162"/>
    <mergeCell ref="G160:G162"/>
    <mergeCell ref="H160:H162"/>
    <mergeCell ref="I163:I167"/>
    <mergeCell ref="J163:J167"/>
    <mergeCell ref="N163:N167"/>
    <mergeCell ref="O163:O167"/>
    <mergeCell ref="P163:P167"/>
    <mergeCell ref="Q163:Q167"/>
    <mergeCell ref="A163:A167"/>
    <mergeCell ref="B163:B167"/>
    <mergeCell ref="C163:C167"/>
    <mergeCell ref="F163:F167"/>
    <mergeCell ref="G163:G167"/>
    <mergeCell ref="H163:H167"/>
    <mergeCell ref="I168:I170"/>
    <mergeCell ref="J168:J170"/>
    <mergeCell ref="N168:N170"/>
    <mergeCell ref="O168:O170"/>
    <mergeCell ref="P168:P170"/>
    <mergeCell ref="Q168:Q170"/>
    <mergeCell ref="A168:A170"/>
    <mergeCell ref="B168:B170"/>
    <mergeCell ref="C168:C170"/>
    <mergeCell ref="F168:F170"/>
    <mergeCell ref="G168:G170"/>
    <mergeCell ref="H168:H170"/>
    <mergeCell ref="I171:I174"/>
    <mergeCell ref="J171:J174"/>
    <mergeCell ref="N171:N174"/>
    <mergeCell ref="O171:O174"/>
    <mergeCell ref="P171:P174"/>
    <mergeCell ref="Q171:Q174"/>
    <mergeCell ref="A171:A174"/>
    <mergeCell ref="B171:B174"/>
    <mergeCell ref="C171:C174"/>
    <mergeCell ref="F171:F174"/>
    <mergeCell ref="G171:G174"/>
    <mergeCell ref="H171:H174"/>
    <mergeCell ref="I175:I177"/>
    <mergeCell ref="J175:J177"/>
    <mergeCell ref="N175:N177"/>
    <mergeCell ref="O175:O177"/>
    <mergeCell ref="P175:P177"/>
    <mergeCell ref="Q175:Q177"/>
    <mergeCell ref="A175:A177"/>
    <mergeCell ref="B175:B177"/>
    <mergeCell ref="C175:C177"/>
    <mergeCell ref="F175:F177"/>
    <mergeCell ref="G175:G177"/>
    <mergeCell ref="H175:H177"/>
    <mergeCell ref="I178:I180"/>
    <mergeCell ref="J178:J180"/>
    <mergeCell ref="N178:N180"/>
    <mergeCell ref="O178:O180"/>
    <mergeCell ref="P178:P180"/>
    <mergeCell ref="Q178:Q180"/>
    <mergeCell ref="A178:A180"/>
    <mergeCell ref="B178:B180"/>
    <mergeCell ref="C178:C180"/>
    <mergeCell ref="F178:F180"/>
    <mergeCell ref="G178:G180"/>
    <mergeCell ref="H178:H180"/>
    <mergeCell ref="I181:I184"/>
    <mergeCell ref="J181:J184"/>
    <mergeCell ref="N181:N184"/>
    <mergeCell ref="O181:O184"/>
    <mergeCell ref="P181:P184"/>
    <mergeCell ref="Q181:Q184"/>
    <mergeCell ref="A181:A184"/>
    <mergeCell ref="B181:B184"/>
    <mergeCell ref="C181:C184"/>
    <mergeCell ref="F181:F184"/>
    <mergeCell ref="G181:G184"/>
    <mergeCell ref="H181:H184"/>
    <mergeCell ref="I185:I186"/>
    <mergeCell ref="J185:J186"/>
    <mergeCell ref="N185:N186"/>
    <mergeCell ref="O185:O186"/>
    <mergeCell ref="P185:P186"/>
    <mergeCell ref="Q185:Q186"/>
    <mergeCell ref="A185:A186"/>
    <mergeCell ref="B185:B186"/>
    <mergeCell ref="C185:C186"/>
    <mergeCell ref="F185:F186"/>
    <mergeCell ref="G185:G186"/>
    <mergeCell ref="H185:H186"/>
    <mergeCell ref="I187:I190"/>
    <mergeCell ref="J187:J190"/>
    <mergeCell ref="N187:N190"/>
    <mergeCell ref="O187:O190"/>
    <mergeCell ref="P187:P190"/>
    <mergeCell ref="Q187:Q190"/>
    <mergeCell ref="A187:A190"/>
    <mergeCell ref="B187:B190"/>
    <mergeCell ref="C187:C190"/>
    <mergeCell ref="F187:F190"/>
    <mergeCell ref="G187:G190"/>
    <mergeCell ref="H187:H190"/>
    <mergeCell ref="I192:I196"/>
    <mergeCell ref="J192:J196"/>
    <mergeCell ref="N192:N196"/>
    <mergeCell ref="O192:O196"/>
    <mergeCell ref="P192:P196"/>
    <mergeCell ref="Q192:Q196"/>
    <mergeCell ref="A192:A196"/>
    <mergeCell ref="B192:B196"/>
    <mergeCell ref="C192:C196"/>
    <mergeCell ref="F192:F196"/>
    <mergeCell ref="G192:G196"/>
    <mergeCell ref="H192:H196"/>
    <mergeCell ref="I197:I199"/>
    <mergeCell ref="J197:J199"/>
    <mergeCell ref="N197:N199"/>
    <mergeCell ref="O197:O199"/>
    <mergeCell ref="P197:P199"/>
    <mergeCell ref="Q197:Q199"/>
    <mergeCell ref="A197:A199"/>
    <mergeCell ref="B197:B199"/>
    <mergeCell ref="C197:C199"/>
    <mergeCell ref="F197:F199"/>
    <mergeCell ref="G197:G199"/>
    <mergeCell ref="H197:H199"/>
    <mergeCell ref="I200:I202"/>
    <mergeCell ref="J200:J202"/>
    <mergeCell ref="N200:N202"/>
    <mergeCell ref="O200:O202"/>
    <mergeCell ref="P200:P202"/>
    <mergeCell ref="Q200:Q202"/>
    <mergeCell ref="A200:A202"/>
    <mergeCell ref="B200:B202"/>
    <mergeCell ref="C200:C202"/>
    <mergeCell ref="F200:F202"/>
    <mergeCell ref="G200:G202"/>
    <mergeCell ref="H200:H202"/>
    <mergeCell ref="I203:I204"/>
    <mergeCell ref="J203:J204"/>
    <mergeCell ref="N203:N204"/>
    <mergeCell ref="O203:O204"/>
    <mergeCell ref="P203:P204"/>
    <mergeCell ref="Q203:Q204"/>
    <mergeCell ref="A203:A204"/>
    <mergeCell ref="B203:B204"/>
    <mergeCell ref="C203:C204"/>
    <mergeCell ref="F203:F204"/>
    <mergeCell ref="G203:G204"/>
    <mergeCell ref="H203:H204"/>
    <mergeCell ref="I205:I206"/>
    <mergeCell ref="J205:J206"/>
    <mergeCell ref="N205:N206"/>
    <mergeCell ref="O205:O206"/>
    <mergeCell ref="P205:P206"/>
    <mergeCell ref="Q205:Q206"/>
    <mergeCell ref="A205:A206"/>
    <mergeCell ref="B205:B206"/>
    <mergeCell ref="C205:C206"/>
    <mergeCell ref="F205:F206"/>
    <mergeCell ref="G205:G206"/>
    <mergeCell ref="H205:H206"/>
    <mergeCell ref="I207:I209"/>
    <mergeCell ref="J207:J209"/>
    <mergeCell ref="N207:N209"/>
    <mergeCell ref="O207:O209"/>
    <mergeCell ref="P207:P209"/>
    <mergeCell ref="Q207:Q209"/>
    <mergeCell ref="A207:A209"/>
    <mergeCell ref="B207:B209"/>
    <mergeCell ref="C207:C209"/>
    <mergeCell ref="F207:F209"/>
    <mergeCell ref="G207:G209"/>
    <mergeCell ref="H207:H209"/>
    <mergeCell ref="I210:I212"/>
    <mergeCell ref="J210:J212"/>
    <mergeCell ref="N210:N212"/>
    <mergeCell ref="O210:O212"/>
    <mergeCell ref="P210:P212"/>
    <mergeCell ref="Q210:Q212"/>
    <mergeCell ref="A210:A212"/>
    <mergeCell ref="B210:B212"/>
    <mergeCell ref="C210:C212"/>
    <mergeCell ref="F210:F212"/>
    <mergeCell ref="G210:G212"/>
    <mergeCell ref="H210:H212"/>
    <mergeCell ref="I213:I217"/>
    <mergeCell ref="J213:J217"/>
    <mergeCell ref="N213:N217"/>
    <mergeCell ref="O213:O217"/>
    <mergeCell ref="P213:P217"/>
    <mergeCell ref="Q213:Q217"/>
    <mergeCell ref="A213:A217"/>
    <mergeCell ref="B213:B217"/>
    <mergeCell ref="C213:C217"/>
    <mergeCell ref="F213:F217"/>
    <mergeCell ref="G213:G217"/>
    <mergeCell ref="H213:H217"/>
    <mergeCell ref="I218:I220"/>
    <mergeCell ref="J218:J220"/>
    <mergeCell ref="N218:N220"/>
    <mergeCell ref="O218:O220"/>
    <mergeCell ref="P218:P220"/>
    <mergeCell ref="Q218:Q220"/>
    <mergeCell ref="A218:A220"/>
    <mergeCell ref="B218:B220"/>
    <mergeCell ref="C218:C220"/>
    <mergeCell ref="F218:F220"/>
    <mergeCell ref="G218:G220"/>
    <mergeCell ref="H218:H220"/>
    <mergeCell ref="I221:I223"/>
    <mergeCell ref="J221:J223"/>
    <mergeCell ref="N221:N223"/>
    <mergeCell ref="O221:O223"/>
    <mergeCell ref="P221:P223"/>
    <mergeCell ref="Q221:Q223"/>
    <mergeCell ref="A221:A223"/>
    <mergeCell ref="B221:B223"/>
    <mergeCell ref="C221:C223"/>
    <mergeCell ref="F221:F223"/>
    <mergeCell ref="G221:G223"/>
    <mergeCell ref="H221:H223"/>
    <mergeCell ref="I224:I226"/>
    <mergeCell ref="J224:J226"/>
    <mergeCell ref="N224:N226"/>
    <mergeCell ref="O224:O226"/>
    <mergeCell ref="P224:P226"/>
    <mergeCell ref="Q224:Q226"/>
    <mergeCell ref="A224:A226"/>
    <mergeCell ref="B224:B226"/>
    <mergeCell ref="C224:C226"/>
    <mergeCell ref="F224:F226"/>
    <mergeCell ref="G224:G226"/>
    <mergeCell ref="H224:H226"/>
    <mergeCell ref="I227:I229"/>
    <mergeCell ref="J227:J229"/>
    <mergeCell ref="N227:N229"/>
    <mergeCell ref="O227:O229"/>
    <mergeCell ref="P227:P229"/>
    <mergeCell ref="Q227:Q229"/>
    <mergeCell ref="A227:A229"/>
    <mergeCell ref="B227:B229"/>
    <mergeCell ref="C227:C229"/>
    <mergeCell ref="F227:F229"/>
    <mergeCell ref="G227:G229"/>
    <mergeCell ref="H227:H229"/>
    <mergeCell ref="I230:I232"/>
    <mergeCell ref="J230:J232"/>
    <mergeCell ref="N230:N232"/>
    <mergeCell ref="O230:O232"/>
    <mergeCell ref="P230:P232"/>
    <mergeCell ref="Q230:Q232"/>
    <mergeCell ref="A230:A232"/>
    <mergeCell ref="B230:B232"/>
    <mergeCell ref="C230:C232"/>
    <mergeCell ref="F230:F232"/>
    <mergeCell ref="G230:G232"/>
    <mergeCell ref="H230:H232"/>
  </mergeCells>
  <conditionalFormatting sqref="J8:J10 J139:J144">
    <cfRule type="containsText" dxfId="1244" priority="408" operator="containsText" text="BAJA">
      <formula>NOT(ISERROR(SEARCH("BAJA",J8)))</formula>
    </cfRule>
    <cfRule type="containsText" dxfId="1243" priority="410" operator="containsText" text="MODERADA">
      <formula>NOT(ISERROR(SEARCH("MODERADA",J8)))</formula>
    </cfRule>
    <cfRule type="containsText" dxfId="1242" priority="411" operator="containsText" text="ALTA">
      <formula>NOT(ISERROR(SEARCH("ALTA",J8)))</formula>
    </cfRule>
    <cfRule type="containsText" dxfId="1241" priority="412" operator="containsText" text="EXTREMA">
      <formula>NOT(ISERROR(SEARCH("EXTREMA",J8)))</formula>
    </cfRule>
  </conditionalFormatting>
  <conditionalFormatting sqref="Q8:Q21 Q25:Q30 Q35:Q43 Q47:Q66 Q106:Q111 Q117:Q125 Q207:Q220 Q130:Q167 Q71:Q78 J171:J180 Q171:Q180">
    <cfRule type="containsText" dxfId="1240" priority="403" stopIfTrue="1" operator="containsText" text="BAJA">
      <formula>NOT(ISERROR(SEARCH("BAJA",J8)))</formula>
    </cfRule>
    <cfRule type="containsText" dxfId="1239" priority="405" stopIfTrue="1" operator="containsText" text="MODERADA">
      <formula>NOT(ISERROR(SEARCH("MODERADA",J8)))</formula>
    </cfRule>
    <cfRule type="containsText" dxfId="1238" priority="406" stopIfTrue="1" operator="containsText" text="ALTA">
      <formula>NOT(ISERROR(SEARCH("ALTA",J8)))</formula>
    </cfRule>
    <cfRule type="containsText" dxfId="1237" priority="407" stopIfTrue="1" operator="containsText" text="EXTREMA">
      <formula>NOT(ISERROR(SEARCH("EXTREMA",J8)))</formula>
    </cfRule>
  </conditionalFormatting>
  <conditionalFormatting sqref="J11:J15">
    <cfRule type="containsText" dxfId="1236" priority="398" operator="containsText" text="BAJA">
      <formula>NOT(ISERROR(SEARCH("BAJA",J11)))</formula>
    </cfRule>
    <cfRule type="containsText" dxfId="1235" priority="400" operator="containsText" text="MODERADA">
      <formula>NOT(ISERROR(SEARCH("MODERADA",J11)))</formula>
    </cfRule>
    <cfRule type="containsText" dxfId="1234" priority="401" operator="containsText" text="ALTA">
      <formula>NOT(ISERROR(SEARCH("ALTA",J11)))</formula>
    </cfRule>
    <cfRule type="containsText" dxfId="1233" priority="402" operator="containsText" text="EXTREMA">
      <formula>NOT(ISERROR(SEARCH("EXTREMA",J11)))</formula>
    </cfRule>
  </conditionalFormatting>
  <conditionalFormatting sqref="J20:J21">
    <cfRule type="containsText" dxfId="1232" priority="393" operator="containsText" text="BAJA">
      <formula>NOT(ISERROR(SEARCH("BAJA",J20)))</formula>
    </cfRule>
    <cfRule type="containsText" dxfId="1231" priority="395" operator="containsText" text="MODERADA">
      <formula>NOT(ISERROR(SEARCH("MODERADA",J20)))</formula>
    </cfRule>
    <cfRule type="containsText" dxfId="1230" priority="396" operator="containsText" text="ALTA">
      <formula>NOT(ISERROR(SEARCH("ALTA",J20)))</formula>
    </cfRule>
    <cfRule type="containsText" dxfId="1229" priority="397" operator="containsText" text="EXTREMA">
      <formula>NOT(ISERROR(SEARCH("EXTREMA",J20)))</formula>
    </cfRule>
  </conditionalFormatting>
  <conditionalFormatting sqref="J16:J17">
    <cfRule type="containsText" dxfId="1228" priority="388" operator="containsText" text="BAJA">
      <formula>NOT(ISERROR(SEARCH("BAJA",J16)))</formula>
    </cfRule>
    <cfRule type="containsText" dxfId="1227" priority="390" operator="containsText" text="MODERADA">
      <formula>NOT(ISERROR(SEARCH("MODERADA",J16)))</formula>
    </cfRule>
    <cfRule type="containsText" dxfId="1226" priority="391" operator="containsText" text="ALTA">
      <formula>NOT(ISERROR(SEARCH("ALTA",J16)))</formula>
    </cfRule>
    <cfRule type="containsText" dxfId="1225" priority="392" operator="containsText" text="EXTREMA">
      <formula>NOT(ISERROR(SEARCH("EXTREMA",J16)))</formula>
    </cfRule>
  </conditionalFormatting>
  <conditionalFormatting sqref="J18:J19">
    <cfRule type="containsText" dxfId="1224" priority="383" stopIfTrue="1" operator="containsText" text="BAJA">
      <formula>NOT(ISERROR(SEARCH("BAJA",J18)))</formula>
    </cfRule>
    <cfRule type="containsText" dxfId="1223" priority="385" stopIfTrue="1" operator="containsText" text="MODERADA">
      <formula>NOT(ISERROR(SEARCH("MODERADA",J18)))</formula>
    </cfRule>
    <cfRule type="containsText" dxfId="1222" priority="386" stopIfTrue="1" operator="containsText" text="ALTA">
      <formula>NOT(ISERROR(SEARCH("ALTA",J18)))</formula>
    </cfRule>
    <cfRule type="containsText" dxfId="1221" priority="387" stopIfTrue="1" operator="containsText" text="EXTREMA">
      <formula>NOT(ISERROR(SEARCH("EXTREMA",J18)))</formula>
    </cfRule>
  </conditionalFormatting>
  <conditionalFormatting sqref="J22:J24">
    <cfRule type="containsText" dxfId="1220" priority="378" operator="containsText" text="BAJA">
      <formula>NOT(ISERROR(SEARCH("BAJA",J22)))</formula>
    </cfRule>
    <cfRule type="containsText" dxfId="1219" priority="380" operator="containsText" text="MODERADA">
      <formula>NOT(ISERROR(SEARCH("MODERADA",J22)))</formula>
    </cfRule>
    <cfRule type="containsText" dxfId="1218" priority="381" operator="containsText" text="ALTA">
      <formula>NOT(ISERROR(SEARCH("ALTA",J22)))</formula>
    </cfRule>
    <cfRule type="containsText" dxfId="1217" priority="382" operator="containsText" text="EXTREMA">
      <formula>NOT(ISERROR(SEARCH("EXTREMA",J22)))</formula>
    </cfRule>
  </conditionalFormatting>
  <conditionalFormatting sqref="Q22:Q24">
    <cfRule type="containsText" dxfId="1216" priority="373" stopIfTrue="1" operator="containsText" text="BAJA">
      <formula>NOT(ISERROR(SEARCH("BAJA",Q22)))</formula>
    </cfRule>
    <cfRule type="containsText" dxfId="1215" priority="375" stopIfTrue="1" operator="containsText" text="MODERADA">
      <formula>NOT(ISERROR(SEARCH("MODERADA",Q22)))</formula>
    </cfRule>
    <cfRule type="containsText" dxfId="1214" priority="376" stopIfTrue="1" operator="containsText" text="ALTA">
      <formula>NOT(ISERROR(SEARCH("ALTA",Q22)))</formula>
    </cfRule>
    <cfRule type="containsText" dxfId="1213" priority="377" stopIfTrue="1" operator="containsText" text="EXTREMA">
      <formula>NOT(ISERROR(SEARCH("EXTREMA",Q22)))</formula>
    </cfRule>
  </conditionalFormatting>
  <conditionalFormatting sqref="J25:J27">
    <cfRule type="containsText" dxfId="1212" priority="368" operator="containsText" text="BAJA">
      <formula>NOT(ISERROR(SEARCH("BAJA",J25)))</formula>
    </cfRule>
    <cfRule type="containsText" dxfId="1211" priority="370" operator="containsText" text="MODERADA">
      <formula>NOT(ISERROR(SEARCH("MODERADA",J25)))</formula>
    </cfRule>
    <cfRule type="containsText" dxfId="1210" priority="371" operator="containsText" text="ALTA">
      <formula>NOT(ISERROR(SEARCH("ALTA",J25)))</formula>
    </cfRule>
    <cfRule type="containsText" dxfId="1209" priority="372" operator="containsText" text="EXTREMA">
      <formula>NOT(ISERROR(SEARCH("EXTREMA",J25)))</formula>
    </cfRule>
  </conditionalFormatting>
  <conditionalFormatting sqref="J28:J30">
    <cfRule type="containsText" dxfId="1208" priority="363" operator="containsText" text="BAJA">
      <formula>NOT(ISERROR(SEARCH("BAJA",J28)))</formula>
    </cfRule>
    <cfRule type="containsText" dxfId="1207" priority="365" operator="containsText" text="MODERADA">
      <formula>NOT(ISERROR(SEARCH("MODERADA",J28)))</formula>
    </cfRule>
    <cfRule type="containsText" dxfId="1206" priority="366" operator="containsText" text="ALTA">
      <formula>NOT(ISERROR(SEARCH("ALTA",J28)))</formula>
    </cfRule>
    <cfRule type="containsText" dxfId="1205" priority="367" operator="containsText" text="EXTREMA">
      <formula>NOT(ISERROR(SEARCH("EXTREMA",J28)))</formula>
    </cfRule>
  </conditionalFormatting>
  <conditionalFormatting sqref="J31:J34">
    <cfRule type="containsText" dxfId="1204" priority="358" operator="containsText" text="BAJA">
      <formula>NOT(ISERROR(SEARCH("BAJA",J31)))</formula>
    </cfRule>
    <cfRule type="containsText" dxfId="1203" priority="360" operator="containsText" text="MODERADA">
      <formula>NOT(ISERROR(SEARCH("MODERADA",J31)))</formula>
    </cfRule>
    <cfRule type="containsText" dxfId="1202" priority="361" operator="containsText" text="ALTA">
      <formula>NOT(ISERROR(SEARCH("ALTA",J31)))</formula>
    </cfRule>
    <cfRule type="containsText" dxfId="1201" priority="362" operator="containsText" text="EXTREMA">
      <formula>NOT(ISERROR(SEARCH("EXTREMA",J31)))</formula>
    </cfRule>
  </conditionalFormatting>
  <conditionalFormatting sqref="Q31:Q34">
    <cfRule type="containsText" dxfId="1200" priority="353" stopIfTrue="1" operator="containsText" text="BAJA">
      <formula>NOT(ISERROR(SEARCH("BAJA",Q31)))</formula>
    </cfRule>
    <cfRule type="containsText" dxfId="1199" priority="355" stopIfTrue="1" operator="containsText" text="MODERADA">
      <formula>NOT(ISERROR(SEARCH("MODERADA",Q31)))</formula>
    </cfRule>
    <cfRule type="containsText" dxfId="1198" priority="356" stopIfTrue="1" operator="containsText" text="ALTA">
      <formula>NOT(ISERROR(SEARCH("ALTA",Q31)))</formula>
    </cfRule>
    <cfRule type="containsText" dxfId="1197" priority="357" stopIfTrue="1" operator="containsText" text="EXTREMA">
      <formula>NOT(ISERROR(SEARCH("EXTREMA",Q31)))</formula>
    </cfRule>
  </conditionalFormatting>
  <conditionalFormatting sqref="J35:J37">
    <cfRule type="containsText" dxfId="1196" priority="348" operator="containsText" text="BAJA">
      <formula>NOT(ISERROR(SEARCH("BAJA",J35)))</formula>
    </cfRule>
    <cfRule type="containsText" dxfId="1195" priority="350" operator="containsText" text="MODERADA">
      <formula>NOT(ISERROR(SEARCH("MODERADA",J35)))</formula>
    </cfRule>
    <cfRule type="containsText" dxfId="1194" priority="351" operator="containsText" text="ALTA">
      <formula>NOT(ISERROR(SEARCH("ALTA",J35)))</formula>
    </cfRule>
    <cfRule type="containsText" dxfId="1193" priority="352" operator="containsText" text="EXTREMA">
      <formula>NOT(ISERROR(SEARCH("EXTREMA",J35)))</formula>
    </cfRule>
  </conditionalFormatting>
  <conditionalFormatting sqref="J38:J39">
    <cfRule type="containsText" dxfId="1192" priority="343" operator="containsText" text="BAJA">
      <formula>NOT(ISERROR(SEARCH("BAJA",J38)))</formula>
    </cfRule>
    <cfRule type="containsText" dxfId="1191" priority="345" operator="containsText" text="MODERADA">
      <formula>NOT(ISERROR(SEARCH("MODERADA",J38)))</formula>
    </cfRule>
    <cfRule type="containsText" dxfId="1190" priority="346" operator="containsText" text="ALTA">
      <formula>NOT(ISERROR(SEARCH("ALTA",J38)))</formula>
    </cfRule>
    <cfRule type="containsText" dxfId="1189" priority="347" operator="containsText" text="EXTREMA">
      <formula>NOT(ISERROR(SEARCH("EXTREMA",J38)))</formula>
    </cfRule>
  </conditionalFormatting>
  <conditionalFormatting sqref="J40:J43">
    <cfRule type="containsText" dxfId="1188" priority="338" stopIfTrue="1" operator="containsText" text="BAJA">
      <formula>NOT(ISERROR(SEARCH("BAJA",J40)))</formula>
    </cfRule>
    <cfRule type="containsText" dxfId="1187" priority="340" stopIfTrue="1" operator="containsText" text="MODERADA">
      <formula>NOT(ISERROR(SEARCH("MODERADA",J40)))</formula>
    </cfRule>
    <cfRule type="containsText" dxfId="1186" priority="341" stopIfTrue="1" operator="containsText" text="ALTA">
      <formula>NOT(ISERROR(SEARCH("ALTA",J40)))</formula>
    </cfRule>
    <cfRule type="containsText" dxfId="1185" priority="342" stopIfTrue="1" operator="containsText" text="EXTREMA">
      <formula>NOT(ISERROR(SEARCH("EXTREMA",J40)))</formula>
    </cfRule>
  </conditionalFormatting>
  <conditionalFormatting sqref="J44:J46">
    <cfRule type="containsText" dxfId="1184" priority="333" operator="containsText" text="BAJA">
      <formula>NOT(ISERROR(SEARCH("BAJA",J44)))</formula>
    </cfRule>
    <cfRule type="containsText" dxfId="1183" priority="335" operator="containsText" text="MODERADA">
      <formula>NOT(ISERROR(SEARCH("MODERADA",J44)))</formula>
    </cfRule>
    <cfRule type="containsText" dxfId="1182" priority="336" operator="containsText" text="ALTA">
      <formula>NOT(ISERROR(SEARCH("ALTA",J44)))</formula>
    </cfRule>
    <cfRule type="containsText" dxfId="1181" priority="337" operator="containsText" text="EXTREMA">
      <formula>NOT(ISERROR(SEARCH("EXTREMA",J44)))</formula>
    </cfRule>
  </conditionalFormatting>
  <conditionalFormatting sqref="Q44:Q46">
    <cfRule type="containsText" dxfId="1180" priority="328" stopIfTrue="1" operator="containsText" text="BAJA">
      <formula>NOT(ISERROR(SEARCH("BAJA",Q44)))</formula>
    </cfRule>
    <cfRule type="containsText" dxfId="1179" priority="330" stopIfTrue="1" operator="containsText" text="MODERADA">
      <formula>NOT(ISERROR(SEARCH("MODERADA",Q44)))</formula>
    </cfRule>
    <cfRule type="containsText" dxfId="1178" priority="331" stopIfTrue="1" operator="containsText" text="ALTA">
      <formula>NOT(ISERROR(SEARCH("ALTA",Q44)))</formula>
    </cfRule>
    <cfRule type="containsText" dxfId="1177" priority="332" stopIfTrue="1" operator="containsText" text="EXTREMA">
      <formula>NOT(ISERROR(SEARCH("EXTREMA",Q44)))</formula>
    </cfRule>
  </conditionalFormatting>
  <conditionalFormatting sqref="J47:J49">
    <cfRule type="containsText" dxfId="1176" priority="323" operator="containsText" text="BAJA">
      <formula>NOT(ISERROR(SEARCH("BAJA",J47)))</formula>
    </cfRule>
    <cfRule type="containsText" dxfId="1175" priority="325" operator="containsText" text="MODERADA">
      <formula>NOT(ISERROR(SEARCH("MODERADA",J47)))</formula>
    </cfRule>
    <cfRule type="containsText" dxfId="1174" priority="326" operator="containsText" text="ALTA">
      <formula>NOT(ISERROR(SEARCH("ALTA",J47)))</formula>
    </cfRule>
    <cfRule type="containsText" dxfId="1173" priority="327" operator="containsText" text="EXTREMA">
      <formula>NOT(ISERROR(SEARCH("EXTREMA",J47)))</formula>
    </cfRule>
  </conditionalFormatting>
  <conditionalFormatting sqref="J50:J51">
    <cfRule type="containsText" dxfId="1172" priority="318" operator="containsText" text="BAJA">
      <formula>NOT(ISERROR(SEARCH("BAJA",J50)))</formula>
    </cfRule>
    <cfRule type="containsText" dxfId="1171" priority="320" operator="containsText" text="MODERADA">
      <formula>NOT(ISERROR(SEARCH("MODERADA",J50)))</formula>
    </cfRule>
    <cfRule type="containsText" dxfId="1170" priority="321" operator="containsText" text="ALTA">
      <formula>NOT(ISERROR(SEARCH("ALTA",J50)))</formula>
    </cfRule>
    <cfRule type="containsText" dxfId="1169" priority="322" operator="containsText" text="EXTREMA">
      <formula>NOT(ISERROR(SEARCH("EXTREMA",J50)))</formula>
    </cfRule>
  </conditionalFormatting>
  <conditionalFormatting sqref="J52:J56">
    <cfRule type="containsText" dxfId="1168" priority="313" operator="containsText" text="BAJA">
      <formula>NOT(ISERROR(SEARCH("BAJA",J52)))</formula>
    </cfRule>
    <cfRule type="containsText" dxfId="1167" priority="315" operator="containsText" text="MODERADA">
      <formula>NOT(ISERROR(SEARCH("MODERADA",J52)))</formula>
    </cfRule>
    <cfRule type="containsText" dxfId="1166" priority="316" operator="containsText" text="ALTA">
      <formula>NOT(ISERROR(SEARCH("ALTA",J52)))</formula>
    </cfRule>
    <cfRule type="containsText" dxfId="1165" priority="317" operator="containsText" text="EXTREMA">
      <formula>NOT(ISERROR(SEARCH("EXTREMA",J52)))</formula>
    </cfRule>
  </conditionalFormatting>
  <conditionalFormatting sqref="J63:J66">
    <cfRule type="containsText" dxfId="1164" priority="308" operator="containsText" text="BAJA">
      <formula>NOT(ISERROR(SEARCH("BAJA",J63)))</formula>
    </cfRule>
    <cfRule type="containsText" dxfId="1163" priority="310" operator="containsText" text="MODERADA">
      <formula>NOT(ISERROR(SEARCH("MODERADA",J63)))</formula>
    </cfRule>
    <cfRule type="containsText" dxfId="1162" priority="311" operator="containsText" text="ALTA">
      <formula>NOT(ISERROR(SEARCH("ALTA",J63)))</formula>
    </cfRule>
    <cfRule type="containsText" dxfId="1161" priority="312" operator="containsText" text="EXTREMA">
      <formula>NOT(ISERROR(SEARCH("EXTREMA",J63)))</formula>
    </cfRule>
  </conditionalFormatting>
  <conditionalFormatting sqref="J57:J59">
    <cfRule type="containsText" dxfId="1160" priority="303" operator="containsText" text="BAJA">
      <formula>NOT(ISERROR(SEARCH("BAJA",J57)))</formula>
    </cfRule>
    <cfRule type="containsText" dxfId="1159" priority="305" operator="containsText" text="MODERADA">
      <formula>NOT(ISERROR(SEARCH("MODERADA",J57)))</formula>
    </cfRule>
    <cfRule type="containsText" dxfId="1158" priority="306" operator="containsText" text="ALTA">
      <formula>NOT(ISERROR(SEARCH("ALTA",J57)))</formula>
    </cfRule>
    <cfRule type="containsText" dxfId="1157" priority="307" operator="containsText" text="EXTREMA">
      <formula>NOT(ISERROR(SEARCH("EXTREMA",J57)))</formula>
    </cfRule>
  </conditionalFormatting>
  <conditionalFormatting sqref="J60:J62">
    <cfRule type="containsText" dxfId="1156" priority="298" stopIfTrue="1" operator="containsText" text="BAJA">
      <formula>NOT(ISERROR(SEARCH("BAJA",J60)))</formula>
    </cfRule>
    <cfRule type="containsText" dxfId="1155" priority="300" stopIfTrue="1" operator="containsText" text="MODERADA">
      <formula>NOT(ISERROR(SEARCH("MODERADA",J60)))</formula>
    </cfRule>
    <cfRule type="containsText" dxfId="1154" priority="301" stopIfTrue="1" operator="containsText" text="ALTA">
      <formula>NOT(ISERROR(SEARCH("ALTA",J60)))</formula>
    </cfRule>
    <cfRule type="containsText" dxfId="1153" priority="302" stopIfTrue="1" operator="containsText" text="EXTREMA">
      <formula>NOT(ISERROR(SEARCH("EXTREMA",J60)))</formula>
    </cfRule>
  </conditionalFormatting>
  <conditionalFormatting sqref="J67:J70">
    <cfRule type="containsText" dxfId="1152" priority="293" operator="containsText" text="BAJA">
      <formula>NOT(ISERROR(SEARCH("BAJA",J67)))</formula>
    </cfRule>
    <cfRule type="containsText" dxfId="1151" priority="295" operator="containsText" text="MODERADA">
      <formula>NOT(ISERROR(SEARCH("MODERADA",J67)))</formula>
    </cfRule>
    <cfRule type="containsText" dxfId="1150" priority="296" operator="containsText" text="ALTA">
      <formula>NOT(ISERROR(SEARCH("ALTA",J67)))</formula>
    </cfRule>
    <cfRule type="containsText" dxfId="1149" priority="297" operator="containsText" text="EXTREMA">
      <formula>NOT(ISERROR(SEARCH("EXTREMA",J67)))</formula>
    </cfRule>
  </conditionalFormatting>
  <conditionalFormatting sqref="Q67:Q70">
    <cfRule type="containsText" dxfId="1148" priority="288" stopIfTrue="1" operator="containsText" text="BAJA">
      <formula>NOT(ISERROR(SEARCH("BAJA",Q67)))</formula>
    </cfRule>
    <cfRule type="containsText" dxfId="1147" priority="290" stopIfTrue="1" operator="containsText" text="MODERADA">
      <formula>NOT(ISERROR(SEARCH("MODERADA",Q67)))</formula>
    </cfRule>
    <cfRule type="containsText" dxfId="1146" priority="291" stopIfTrue="1" operator="containsText" text="ALTA">
      <formula>NOT(ISERROR(SEARCH("ALTA",Q67)))</formula>
    </cfRule>
    <cfRule type="containsText" dxfId="1145" priority="292" stopIfTrue="1" operator="containsText" text="EXTREMA">
      <formula>NOT(ISERROR(SEARCH("EXTREMA",Q67)))</formula>
    </cfRule>
  </conditionalFormatting>
  <conditionalFormatting sqref="J97:J101">
    <cfRule type="containsText" dxfId="1144" priority="283" operator="containsText" text="BAJA">
      <formula>NOT(ISERROR(SEARCH("BAJA",J97)))</formula>
    </cfRule>
    <cfRule type="containsText" dxfId="1143" priority="285" operator="containsText" text="MODERADA">
      <formula>NOT(ISERROR(SEARCH("MODERADA",J97)))</formula>
    </cfRule>
    <cfRule type="containsText" dxfId="1142" priority="286" operator="containsText" text="ALTA">
      <formula>NOT(ISERROR(SEARCH("ALTA",J97)))</formula>
    </cfRule>
    <cfRule type="containsText" dxfId="1141" priority="287" operator="containsText" text="EXTREMA">
      <formula>NOT(ISERROR(SEARCH("EXTREMA",J97)))</formula>
    </cfRule>
  </conditionalFormatting>
  <conditionalFormatting sqref="Q97:Q101">
    <cfRule type="containsText" dxfId="1140" priority="278" stopIfTrue="1" operator="containsText" text="BAJA">
      <formula>NOT(ISERROR(SEARCH("BAJA",Q97)))</formula>
    </cfRule>
    <cfRule type="containsText" dxfId="1139" priority="280" stopIfTrue="1" operator="containsText" text="MODERADA">
      <formula>NOT(ISERROR(SEARCH("MODERADA",Q97)))</formula>
    </cfRule>
    <cfRule type="containsText" dxfId="1138" priority="281" stopIfTrue="1" operator="containsText" text="ALTA">
      <formula>NOT(ISERROR(SEARCH("ALTA",Q97)))</formula>
    </cfRule>
    <cfRule type="containsText" dxfId="1137" priority="282" stopIfTrue="1" operator="containsText" text="EXTREMA">
      <formula>NOT(ISERROR(SEARCH("EXTREMA",Q97)))</formula>
    </cfRule>
  </conditionalFormatting>
  <conditionalFormatting sqref="J102:J105">
    <cfRule type="containsText" dxfId="1136" priority="273" operator="containsText" text="BAJA">
      <formula>NOT(ISERROR(SEARCH("BAJA",J102)))</formula>
    </cfRule>
    <cfRule type="containsText" dxfId="1135" priority="275" operator="containsText" text="MODERADA">
      <formula>NOT(ISERROR(SEARCH("MODERADA",J102)))</formula>
    </cfRule>
    <cfRule type="containsText" dxfId="1134" priority="276" operator="containsText" text="ALTA">
      <formula>NOT(ISERROR(SEARCH("ALTA",J102)))</formula>
    </cfRule>
    <cfRule type="containsText" dxfId="1133" priority="277" operator="containsText" text="EXTREMA">
      <formula>NOT(ISERROR(SEARCH("EXTREMA",J102)))</formula>
    </cfRule>
  </conditionalFormatting>
  <conditionalFormatting sqref="Q102:Q105">
    <cfRule type="containsText" dxfId="1132" priority="268" stopIfTrue="1" operator="containsText" text="BAJA">
      <formula>NOT(ISERROR(SEARCH("BAJA",Q102)))</formula>
    </cfRule>
    <cfRule type="containsText" dxfId="1131" priority="270" stopIfTrue="1" operator="containsText" text="MODERADA">
      <formula>NOT(ISERROR(SEARCH("MODERADA",Q102)))</formula>
    </cfRule>
    <cfRule type="containsText" dxfId="1130" priority="271" stopIfTrue="1" operator="containsText" text="ALTA">
      <formula>NOT(ISERROR(SEARCH("ALTA",Q102)))</formula>
    </cfRule>
    <cfRule type="containsText" dxfId="1129" priority="272" stopIfTrue="1" operator="containsText" text="EXTREMA">
      <formula>NOT(ISERROR(SEARCH("EXTREMA",Q102)))</formula>
    </cfRule>
  </conditionalFormatting>
  <conditionalFormatting sqref="J106:J109">
    <cfRule type="containsText" dxfId="1128" priority="263" operator="containsText" text="BAJA">
      <formula>NOT(ISERROR(SEARCH("BAJA",J106)))</formula>
    </cfRule>
    <cfRule type="containsText" dxfId="1127" priority="265" operator="containsText" text="MODERADA">
      <formula>NOT(ISERROR(SEARCH("MODERADA",J106)))</formula>
    </cfRule>
    <cfRule type="containsText" dxfId="1126" priority="266" operator="containsText" text="ALTA">
      <formula>NOT(ISERROR(SEARCH("ALTA",J106)))</formula>
    </cfRule>
    <cfRule type="containsText" dxfId="1125" priority="267" operator="containsText" text="EXTREMA">
      <formula>NOT(ISERROR(SEARCH("EXTREMA",J106)))</formula>
    </cfRule>
  </conditionalFormatting>
  <conditionalFormatting sqref="J110:J111">
    <cfRule type="containsText" dxfId="1124" priority="258" operator="containsText" text="BAJA">
      <formula>NOT(ISERROR(SEARCH("BAJA",J110)))</formula>
    </cfRule>
    <cfRule type="containsText" dxfId="1123" priority="260" operator="containsText" text="MODERADA">
      <formula>NOT(ISERROR(SEARCH("MODERADA",J110)))</formula>
    </cfRule>
    <cfRule type="containsText" dxfId="1122" priority="261" operator="containsText" text="ALTA">
      <formula>NOT(ISERROR(SEARCH("ALTA",J110)))</formula>
    </cfRule>
    <cfRule type="containsText" dxfId="1121" priority="262" operator="containsText" text="EXTREMA">
      <formula>NOT(ISERROR(SEARCH("EXTREMA",J110)))</formula>
    </cfRule>
  </conditionalFormatting>
  <conditionalFormatting sqref="J112:J116">
    <cfRule type="containsText" dxfId="1120" priority="253" operator="containsText" text="BAJA">
      <formula>NOT(ISERROR(SEARCH("BAJA",J112)))</formula>
    </cfRule>
    <cfRule type="containsText" dxfId="1119" priority="255" operator="containsText" text="MODERADA">
      <formula>NOT(ISERROR(SEARCH("MODERADA",J112)))</formula>
    </cfRule>
    <cfRule type="containsText" dxfId="1118" priority="256" operator="containsText" text="ALTA">
      <formula>NOT(ISERROR(SEARCH("ALTA",J112)))</formula>
    </cfRule>
    <cfRule type="containsText" dxfId="1117" priority="257" operator="containsText" text="EXTREMA">
      <formula>NOT(ISERROR(SEARCH("EXTREMA",J112)))</formula>
    </cfRule>
  </conditionalFormatting>
  <conditionalFormatting sqref="Q112:Q116">
    <cfRule type="containsText" dxfId="1116" priority="248" stopIfTrue="1" operator="containsText" text="BAJA">
      <formula>NOT(ISERROR(SEARCH("BAJA",Q112)))</formula>
    </cfRule>
    <cfRule type="containsText" dxfId="1115" priority="250" stopIfTrue="1" operator="containsText" text="MODERADA">
      <formula>NOT(ISERROR(SEARCH("MODERADA",Q112)))</formula>
    </cfRule>
    <cfRule type="containsText" dxfId="1114" priority="251" stopIfTrue="1" operator="containsText" text="ALTA">
      <formula>NOT(ISERROR(SEARCH("ALTA",Q112)))</formula>
    </cfRule>
    <cfRule type="containsText" dxfId="1113" priority="252" stopIfTrue="1" operator="containsText" text="EXTREMA">
      <formula>NOT(ISERROR(SEARCH("EXTREMA",Q112)))</formula>
    </cfRule>
  </conditionalFormatting>
  <conditionalFormatting sqref="J117:J120">
    <cfRule type="containsText" dxfId="1112" priority="243" operator="containsText" text="BAJA">
      <formula>NOT(ISERROR(SEARCH("BAJA",J117)))</formula>
    </cfRule>
    <cfRule type="containsText" dxfId="1111" priority="245" operator="containsText" text="MODERADA">
      <formula>NOT(ISERROR(SEARCH("MODERADA",J117)))</formula>
    </cfRule>
    <cfRule type="containsText" dxfId="1110" priority="246" operator="containsText" text="ALTA">
      <formula>NOT(ISERROR(SEARCH("ALTA",J117)))</formula>
    </cfRule>
    <cfRule type="containsText" dxfId="1109" priority="247" operator="containsText" text="EXTREMA">
      <formula>NOT(ISERROR(SEARCH("EXTREMA",J117)))</formula>
    </cfRule>
  </conditionalFormatting>
  <conditionalFormatting sqref="J121:J125">
    <cfRule type="containsText" dxfId="1108" priority="238" operator="containsText" text="BAJA">
      <formula>NOT(ISERROR(SEARCH("BAJA",J121)))</formula>
    </cfRule>
    <cfRule type="containsText" dxfId="1107" priority="240" operator="containsText" text="MODERADA">
      <formula>NOT(ISERROR(SEARCH("MODERADA",J121)))</formula>
    </cfRule>
    <cfRule type="containsText" dxfId="1106" priority="241" operator="containsText" text="ALTA">
      <formula>NOT(ISERROR(SEARCH("ALTA",J121)))</formula>
    </cfRule>
    <cfRule type="containsText" dxfId="1105" priority="242" operator="containsText" text="EXTREMA">
      <formula>NOT(ISERROR(SEARCH("EXTREMA",J121)))</formula>
    </cfRule>
  </conditionalFormatting>
  <conditionalFormatting sqref="J130:J134">
    <cfRule type="containsText" dxfId="1104" priority="233" operator="containsText" text="BAJA">
      <formula>NOT(ISERROR(SEARCH("BAJA",J130)))</formula>
    </cfRule>
    <cfRule type="containsText" dxfId="1103" priority="235" operator="containsText" text="MODERADA">
      <formula>NOT(ISERROR(SEARCH("MODERADA",J130)))</formula>
    </cfRule>
    <cfRule type="containsText" dxfId="1102" priority="236" operator="containsText" text="ALTA">
      <formula>NOT(ISERROR(SEARCH("ALTA",J130)))</formula>
    </cfRule>
    <cfRule type="containsText" dxfId="1101" priority="237" operator="containsText" text="EXTREMA">
      <formula>NOT(ISERROR(SEARCH("EXTREMA",J130)))</formula>
    </cfRule>
  </conditionalFormatting>
  <conditionalFormatting sqref="J135:J138">
    <cfRule type="containsText" dxfId="1100" priority="227" stopIfTrue="1" operator="containsText" text="BAJA">
      <formula>NOT(ISERROR(SEARCH("BAJA",J135)))</formula>
    </cfRule>
    <cfRule type="containsText" dxfId="1099" priority="229" stopIfTrue="1" operator="containsText" text="MODERADA">
      <formula>NOT(ISERROR(SEARCH("MODERADA",J135)))</formula>
    </cfRule>
    <cfRule type="containsText" dxfId="1098" priority="230" stopIfTrue="1" operator="containsText" text="ALTA">
      <formula>NOT(ISERROR(SEARCH("ALTA",J135)))</formula>
    </cfRule>
    <cfRule type="containsText" dxfId="1097" priority="231" stopIfTrue="1" operator="containsText" text="EXTREMA">
      <formula>NOT(ISERROR(SEARCH("EXTREMA",J135)))</formula>
    </cfRule>
  </conditionalFormatting>
  <conditionalFormatting sqref="J154:J155">
    <cfRule type="containsText" dxfId="1096" priority="221" operator="containsText" text="BAJA">
      <formula>NOT(ISERROR(SEARCH("BAJA",J154)))</formula>
    </cfRule>
    <cfRule type="containsText" dxfId="1095" priority="223" operator="containsText" text="MODERADA">
      <formula>NOT(ISERROR(SEARCH("MODERADA",J154)))</formula>
    </cfRule>
    <cfRule type="containsText" dxfId="1094" priority="224" operator="containsText" text="ALTA">
      <formula>NOT(ISERROR(SEARCH("ALTA",J154)))</formula>
    </cfRule>
    <cfRule type="containsText" dxfId="1093" priority="225" operator="containsText" text="EXTREMA">
      <formula>NOT(ISERROR(SEARCH("EXTREMA",J154)))</formula>
    </cfRule>
  </conditionalFormatting>
  <conditionalFormatting sqref="J156:J159">
    <cfRule type="containsText" dxfId="1092" priority="216" operator="containsText" text="BAJA">
      <formula>NOT(ISERROR(SEARCH("BAJA",J156)))</formula>
    </cfRule>
    <cfRule type="containsText" dxfId="1091" priority="218" operator="containsText" text="MODERADA">
      <formula>NOT(ISERROR(SEARCH("MODERADA",J156)))</formula>
    </cfRule>
    <cfRule type="containsText" dxfId="1090" priority="219" operator="containsText" text="ALTA">
      <formula>NOT(ISERROR(SEARCH("ALTA",J156)))</formula>
    </cfRule>
    <cfRule type="containsText" dxfId="1089" priority="220" operator="containsText" text="EXTREMA">
      <formula>NOT(ISERROR(SEARCH("EXTREMA",J156)))</formula>
    </cfRule>
  </conditionalFormatting>
  <conditionalFormatting sqref="J168:J170">
    <cfRule type="containsText" dxfId="1088" priority="211" operator="containsText" text="BAJA">
      <formula>NOT(ISERROR(SEARCH("BAJA",J168)))</formula>
    </cfRule>
    <cfRule type="containsText" dxfId="1087" priority="213" operator="containsText" text="MODERADA">
      <formula>NOT(ISERROR(SEARCH("MODERADA",J168)))</formula>
    </cfRule>
    <cfRule type="containsText" dxfId="1086" priority="214" operator="containsText" text="ALTA">
      <formula>NOT(ISERROR(SEARCH("ALTA",J168)))</formula>
    </cfRule>
    <cfRule type="containsText" dxfId="1085" priority="215" operator="containsText" text="EXTREMA">
      <formula>NOT(ISERROR(SEARCH("EXTREMA",J168)))</formula>
    </cfRule>
  </conditionalFormatting>
  <conditionalFormatting sqref="Q168:Q170">
    <cfRule type="containsText" dxfId="1084" priority="206" stopIfTrue="1" operator="containsText" text="BAJA">
      <formula>NOT(ISERROR(SEARCH("BAJA",Q168)))</formula>
    </cfRule>
    <cfRule type="containsText" dxfId="1083" priority="208" stopIfTrue="1" operator="containsText" text="MODERADA">
      <formula>NOT(ISERROR(SEARCH("MODERADA",Q168)))</formula>
    </cfRule>
    <cfRule type="containsText" dxfId="1082" priority="209" stopIfTrue="1" operator="containsText" text="ALTA">
      <formula>NOT(ISERROR(SEARCH("ALTA",Q168)))</formula>
    </cfRule>
    <cfRule type="containsText" dxfId="1081" priority="210" stopIfTrue="1" operator="containsText" text="EXTREMA">
      <formula>NOT(ISERROR(SEARCH("EXTREMA",Q168)))</formula>
    </cfRule>
  </conditionalFormatting>
  <conditionalFormatting sqref="J181:J184">
    <cfRule type="containsText" dxfId="1080" priority="201" operator="containsText" text="BAJA">
      <formula>NOT(ISERROR(SEARCH("BAJA",J181)))</formula>
    </cfRule>
    <cfRule type="containsText" dxfId="1079" priority="203" operator="containsText" text="MODERADA">
      <formula>NOT(ISERROR(SEARCH("MODERADA",J181)))</formula>
    </cfRule>
    <cfRule type="containsText" dxfId="1078" priority="204" operator="containsText" text="ALTA">
      <formula>NOT(ISERROR(SEARCH("ALTA",J181)))</formula>
    </cfRule>
    <cfRule type="containsText" dxfId="1077" priority="205" operator="containsText" text="EXTREMA">
      <formula>NOT(ISERROR(SEARCH("EXTREMA",J181)))</formula>
    </cfRule>
  </conditionalFormatting>
  <conditionalFormatting sqref="Q181:Q184">
    <cfRule type="containsText" dxfId="1076" priority="196" stopIfTrue="1" operator="containsText" text="BAJA">
      <formula>NOT(ISERROR(SEARCH("BAJA",Q181)))</formula>
    </cfRule>
    <cfRule type="containsText" dxfId="1075" priority="198" stopIfTrue="1" operator="containsText" text="MODERADA">
      <formula>NOT(ISERROR(SEARCH("MODERADA",Q181)))</formula>
    </cfRule>
    <cfRule type="containsText" dxfId="1074" priority="199" stopIfTrue="1" operator="containsText" text="ALTA">
      <formula>NOT(ISERROR(SEARCH("ALTA",Q181)))</formula>
    </cfRule>
    <cfRule type="containsText" dxfId="1073" priority="200" stopIfTrue="1" operator="containsText" text="EXTREMA">
      <formula>NOT(ISERROR(SEARCH("EXTREMA",Q181)))</formula>
    </cfRule>
  </conditionalFormatting>
  <conditionalFormatting sqref="J185:J186">
    <cfRule type="containsText" dxfId="1072" priority="191" operator="containsText" text="BAJA">
      <formula>NOT(ISERROR(SEARCH("BAJA",J185)))</formula>
    </cfRule>
    <cfRule type="containsText" dxfId="1071" priority="193" operator="containsText" text="MODERADA">
      <formula>NOT(ISERROR(SEARCH("MODERADA",J185)))</formula>
    </cfRule>
    <cfRule type="containsText" dxfId="1070" priority="194" operator="containsText" text="ALTA">
      <formula>NOT(ISERROR(SEARCH("ALTA",J185)))</formula>
    </cfRule>
    <cfRule type="containsText" dxfId="1069" priority="195" operator="containsText" text="EXTREMA">
      <formula>NOT(ISERROR(SEARCH("EXTREMA",J185)))</formula>
    </cfRule>
  </conditionalFormatting>
  <conditionalFormatting sqref="Q185:Q186">
    <cfRule type="containsText" dxfId="1068" priority="186" stopIfTrue="1" operator="containsText" text="BAJA">
      <formula>NOT(ISERROR(SEARCH("BAJA",Q185)))</formula>
    </cfRule>
    <cfRule type="containsText" dxfId="1067" priority="188" stopIfTrue="1" operator="containsText" text="MODERADA">
      <formula>NOT(ISERROR(SEARCH("MODERADA",Q185)))</formula>
    </cfRule>
    <cfRule type="containsText" dxfId="1066" priority="189" stopIfTrue="1" operator="containsText" text="ALTA">
      <formula>NOT(ISERROR(SEARCH("ALTA",Q185)))</formula>
    </cfRule>
    <cfRule type="containsText" dxfId="1065" priority="190" stopIfTrue="1" operator="containsText" text="EXTREMA">
      <formula>NOT(ISERROR(SEARCH("EXTREMA",Q185)))</formula>
    </cfRule>
  </conditionalFormatting>
  <conditionalFormatting sqref="J187:J190">
    <cfRule type="containsText" dxfId="1064" priority="181" operator="containsText" text="BAJA">
      <formula>NOT(ISERROR(SEARCH("BAJA",J187)))</formula>
    </cfRule>
    <cfRule type="containsText" dxfId="1063" priority="183" operator="containsText" text="MODERADA">
      <formula>NOT(ISERROR(SEARCH("MODERADA",J187)))</formula>
    </cfRule>
    <cfRule type="containsText" dxfId="1062" priority="184" operator="containsText" text="ALTA">
      <formula>NOT(ISERROR(SEARCH("ALTA",J187)))</formula>
    </cfRule>
    <cfRule type="containsText" dxfId="1061" priority="185" operator="containsText" text="EXTREMA">
      <formula>NOT(ISERROR(SEARCH("EXTREMA",J187)))</formula>
    </cfRule>
  </conditionalFormatting>
  <conditionalFormatting sqref="Q187:Q190">
    <cfRule type="containsText" dxfId="1060" priority="176" stopIfTrue="1" operator="containsText" text="BAJA">
      <formula>NOT(ISERROR(SEARCH("BAJA",Q187)))</formula>
    </cfRule>
    <cfRule type="containsText" dxfId="1059" priority="178" stopIfTrue="1" operator="containsText" text="MODERADA">
      <formula>NOT(ISERROR(SEARCH("MODERADA",Q187)))</formula>
    </cfRule>
    <cfRule type="containsText" dxfId="1058" priority="179" stopIfTrue="1" operator="containsText" text="ALTA">
      <formula>NOT(ISERROR(SEARCH("ALTA",Q187)))</formula>
    </cfRule>
    <cfRule type="containsText" dxfId="1057" priority="180" stopIfTrue="1" operator="containsText" text="EXTREMA">
      <formula>NOT(ISERROR(SEARCH("EXTREMA",Q187)))</formula>
    </cfRule>
  </conditionalFormatting>
  <conditionalFormatting sqref="J191">
    <cfRule type="containsText" dxfId="1056" priority="171" operator="containsText" text="BAJA">
      <formula>NOT(ISERROR(SEARCH("BAJA",J191)))</formula>
    </cfRule>
    <cfRule type="containsText" dxfId="1055" priority="173" operator="containsText" text="MODERADA">
      <formula>NOT(ISERROR(SEARCH("MODERADA",J191)))</formula>
    </cfRule>
    <cfRule type="containsText" dxfId="1054" priority="174" operator="containsText" text="ALTA">
      <formula>NOT(ISERROR(SEARCH("ALTA",J191)))</formula>
    </cfRule>
    <cfRule type="containsText" dxfId="1053" priority="175" operator="containsText" text="EXTREMA">
      <formula>NOT(ISERROR(SEARCH("EXTREMA",J191)))</formula>
    </cfRule>
  </conditionalFormatting>
  <conditionalFormatting sqref="Q191">
    <cfRule type="containsText" dxfId="1052" priority="166" stopIfTrue="1" operator="containsText" text="BAJA">
      <formula>NOT(ISERROR(SEARCH("BAJA",Q191)))</formula>
    </cfRule>
    <cfRule type="containsText" dxfId="1051" priority="168" stopIfTrue="1" operator="containsText" text="MODERADA">
      <formula>NOT(ISERROR(SEARCH("MODERADA",Q191)))</formula>
    </cfRule>
    <cfRule type="containsText" dxfId="1050" priority="169" stopIfTrue="1" operator="containsText" text="ALTA">
      <formula>NOT(ISERROR(SEARCH("ALTA",Q191)))</formula>
    </cfRule>
    <cfRule type="containsText" dxfId="1049" priority="170" stopIfTrue="1" operator="containsText" text="EXTREMA">
      <formula>NOT(ISERROR(SEARCH("EXTREMA",Q191)))</formula>
    </cfRule>
  </conditionalFormatting>
  <conditionalFormatting sqref="J197:J199 Q192:Q199">
    <cfRule type="containsText" dxfId="1048" priority="160" stopIfTrue="1" operator="containsText" text="BAJA">
      <formula>NOT(ISERROR(SEARCH("BAJA",J192)))</formula>
    </cfRule>
    <cfRule type="containsText" dxfId="1047" priority="162" stopIfTrue="1" operator="containsText" text="MODERADA">
      <formula>NOT(ISERROR(SEARCH("MODERADA",J192)))</formula>
    </cfRule>
    <cfRule type="containsText" dxfId="1046" priority="163" stopIfTrue="1" operator="containsText" text="ALTA">
      <formula>NOT(ISERROR(SEARCH("ALTA",J192)))</formula>
    </cfRule>
    <cfRule type="containsText" dxfId="1045" priority="164" stopIfTrue="1" operator="containsText" text="EXTREMA">
      <formula>NOT(ISERROR(SEARCH("EXTREMA",J192)))</formula>
    </cfRule>
  </conditionalFormatting>
  <conditionalFormatting sqref="J192:J196">
    <cfRule type="containsText" dxfId="1044" priority="155" stopIfTrue="1" operator="containsText" text="BAJA">
      <formula>NOT(ISERROR(SEARCH("BAJA",J192)))</formula>
    </cfRule>
    <cfRule type="containsText" dxfId="1043" priority="157" stopIfTrue="1" operator="containsText" text="MODERADA">
      <formula>NOT(ISERROR(SEARCH("MODERADA",J192)))</formula>
    </cfRule>
    <cfRule type="containsText" dxfId="1042" priority="158" stopIfTrue="1" operator="containsText" text="ALTA">
      <formula>NOT(ISERROR(SEARCH("ALTA",J192)))</formula>
    </cfRule>
    <cfRule type="containsText" dxfId="1041" priority="159" stopIfTrue="1" operator="containsText" text="EXTREMA">
      <formula>NOT(ISERROR(SEARCH("EXTREMA",J192)))</formula>
    </cfRule>
  </conditionalFormatting>
  <conditionalFormatting sqref="J200:J202">
    <cfRule type="containsText" dxfId="1040" priority="150" operator="containsText" text="BAJA">
      <formula>NOT(ISERROR(SEARCH("BAJA",J200)))</formula>
    </cfRule>
    <cfRule type="containsText" dxfId="1039" priority="152" operator="containsText" text="MODERADA">
      <formula>NOT(ISERROR(SEARCH("MODERADA",J200)))</formula>
    </cfRule>
    <cfRule type="containsText" dxfId="1038" priority="153" operator="containsText" text="ALTA">
      <formula>NOT(ISERROR(SEARCH("ALTA",J200)))</formula>
    </cfRule>
    <cfRule type="containsText" dxfId="1037" priority="154" operator="containsText" text="EXTREMA">
      <formula>NOT(ISERROR(SEARCH("EXTREMA",J200)))</formula>
    </cfRule>
  </conditionalFormatting>
  <conditionalFormatting sqref="Q200:Q202">
    <cfRule type="containsText" dxfId="1036" priority="145" stopIfTrue="1" operator="containsText" text="BAJA">
      <formula>NOT(ISERROR(SEARCH("BAJA",Q200)))</formula>
    </cfRule>
    <cfRule type="containsText" dxfId="1035" priority="147" stopIfTrue="1" operator="containsText" text="MODERADA">
      <formula>NOT(ISERROR(SEARCH("MODERADA",Q200)))</formula>
    </cfRule>
    <cfRule type="containsText" dxfId="1034" priority="148" stopIfTrue="1" operator="containsText" text="ALTA">
      <formula>NOT(ISERROR(SEARCH("ALTA",Q200)))</formula>
    </cfRule>
    <cfRule type="containsText" dxfId="1033" priority="149" stopIfTrue="1" operator="containsText" text="EXTREMA">
      <formula>NOT(ISERROR(SEARCH("EXTREMA",Q200)))</formula>
    </cfRule>
  </conditionalFormatting>
  <conditionalFormatting sqref="J203:J204">
    <cfRule type="containsText" dxfId="1032" priority="139" operator="containsText" text="BAJA">
      <formula>NOT(ISERROR(SEARCH("BAJA",J203)))</formula>
    </cfRule>
    <cfRule type="containsText" dxfId="1031" priority="141" operator="containsText" text="MODERADA">
      <formula>NOT(ISERROR(SEARCH("MODERADA",J203)))</formula>
    </cfRule>
    <cfRule type="containsText" dxfId="1030" priority="142" operator="containsText" text="ALTA">
      <formula>NOT(ISERROR(SEARCH("ALTA",J203)))</formula>
    </cfRule>
    <cfRule type="containsText" dxfId="1029" priority="143" operator="containsText" text="EXTREMA">
      <formula>NOT(ISERROR(SEARCH("EXTREMA",J203)))</formula>
    </cfRule>
  </conditionalFormatting>
  <conditionalFormatting sqref="Q203:Q204">
    <cfRule type="containsText" dxfId="1028" priority="135" stopIfTrue="1" operator="containsText" text="BAJA">
      <formula>NOT(ISERROR(SEARCH("BAJA",Q203)))</formula>
    </cfRule>
    <cfRule type="containsText" dxfId="1027" priority="136" stopIfTrue="1" operator="containsText" text="MODERADA">
      <formula>NOT(ISERROR(SEARCH("MODERADA",Q203)))</formula>
    </cfRule>
    <cfRule type="containsText" dxfId="1026" priority="137" stopIfTrue="1" operator="containsText" text="ALTA">
      <formula>NOT(ISERROR(SEARCH("ALTA",Q203)))</formula>
    </cfRule>
    <cfRule type="containsText" dxfId="1025" priority="138" stopIfTrue="1" operator="containsText" text="EXTREMA">
      <formula>NOT(ISERROR(SEARCH("EXTREMA",Q203)))</formula>
    </cfRule>
  </conditionalFormatting>
  <conditionalFormatting sqref="J207:J209">
    <cfRule type="containsText" dxfId="1024" priority="130" operator="containsText" text="BAJA">
      <formula>NOT(ISERROR(SEARCH("BAJA",J207)))</formula>
    </cfRule>
    <cfRule type="containsText" dxfId="1023" priority="132" operator="containsText" text="MODERADA">
      <formula>NOT(ISERROR(SEARCH("MODERADA",J207)))</formula>
    </cfRule>
    <cfRule type="containsText" dxfId="1022" priority="133" operator="containsText" text="ALTA">
      <formula>NOT(ISERROR(SEARCH("ALTA",J207)))</formula>
    </cfRule>
    <cfRule type="containsText" dxfId="1021" priority="134" operator="containsText" text="EXTREMA">
      <formula>NOT(ISERROR(SEARCH("EXTREMA",J207)))</formula>
    </cfRule>
  </conditionalFormatting>
  <conditionalFormatting sqref="J218:J220">
    <cfRule type="containsText" dxfId="1020" priority="125" operator="containsText" text="BAJA">
      <formula>NOT(ISERROR(SEARCH("BAJA",J218)))</formula>
    </cfRule>
    <cfRule type="containsText" dxfId="1019" priority="127" operator="containsText" text="MODERADA">
      <formula>NOT(ISERROR(SEARCH("MODERADA",J218)))</formula>
    </cfRule>
    <cfRule type="containsText" dxfId="1018" priority="128" operator="containsText" text="ALTA">
      <formula>NOT(ISERROR(SEARCH("ALTA",J218)))</formula>
    </cfRule>
    <cfRule type="containsText" dxfId="1017" priority="129" operator="containsText" text="EXTREMA">
      <formula>NOT(ISERROR(SEARCH("EXTREMA",J218)))</formula>
    </cfRule>
  </conditionalFormatting>
  <conditionalFormatting sqref="J210:J212">
    <cfRule type="containsText" dxfId="1016" priority="120" operator="containsText" text="BAJA">
      <formula>NOT(ISERROR(SEARCH("BAJA",J210)))</formula>
    </cfRule>
    <cfRule type="containsText" dxfId="1015" priority="122" operator="containsText" text="MODERADA">
      <formula>NOT(ISERROR(SEARCH("MODERADA",J210)))</formula>
    </cfRule>
    <cfRule type="containsText" dxfId="1014" priority="123" operator="containsText" text="ALTA">
      <formula>NOT(ISERROR(SEARCH("ALTA",J210)))</formula>
    </cfRule>
    <cfRule type="containsText" dxfId="1013" priority="124" operator="containsText" text="EXTREMA">
      <formula>NOT(ISERROR(SEARCH("EXTREMA",J210)))</formula>
    </cfRule>
  </conditionalFormatting>
  <conditionalFormatting sqref="J213:J217">
    <cfRule type="containsText" dxfId="1012" priority="115" stopIfTrue="1" operator="containsText" text="BAJA">
      <formula>NOT(ISERROR(SEARCH("BAJA",J213)))</formula>
    </cfRule>
    <cfRule type="containsText" dxfId="1011" priority="117" stopIfTrue="1" operator="containsText" text="MODERADA">
      <formula>NOT(ISERROR(SEARCH("MODERADA",J213)))</formula>
    </cfRule>
    <cfRule type="containsText" dxfId="1010" priority="118" stopIfTrue="1" operator="containsText" text="ALTA">
      <formula>NOT(ISERROR(SEARCH("ALTA",J213)))</formula>
    </cfRule>
    <cfRule type="containsText" dxfId="1009" priority="119" stopIfTrue="1" operator="containsText" text="EXTREMA">
      <formula>NOT(ISERROR(SEARCH("EXTREMA",J213)))</formula>
    </cfRule>
  </conditionalFormatting>
  <conditionalFormatting sqref="J221:J223">
    <cfRule type="containsText" dxfId="1008" priority="110" operator="containsText" text="BAJA">
      <formula>NOT(ISERROR(SEARCH("BAJA",J221)))</formula>
    </cfRule>
    <cfRule type="containsText" dxfId="1007" priority="112" operator="containsText" text="MODERADA">
      <formula>NOT(ISERROR(SEARCH("MODERADA",J221)))</formula>
    </cfRule>
    <cfRule type="containsText" dxfId="1006" priority="113" operator="containsText" text="ALTA">
      <formula>NOT(ISERROR(SEARCH("ALTA",J221)))</formula>
    </cfRule>
    <cfRule type="containsText" dxfId="1005" priority="114" operator="containsText" text="EXTREMA">
      <formula>NOT(ISERROR(SEARCH("EXTREMA",J221)))</formula>
    </cfRule>
  </conditionalFormatting>
  <conditionalFormatting sqref="Q221:Q223">
    <cfRule type="containsText" dxfId="1004" priority="105" stopIfTrue="1" operator="containsText" text="BAJA">
      <formula>NOT(ISERROR(SEARCH("BAJA",Q221)))</formula>
    </cfRule>
    <cfRule type="containsText" dxfId="1003" priority="107" stopIfTrue="1" operator="containsText" text="MODERADA">
      <formula>NOT(ISERROR(SEARCH("MODERADA",Q221)))</formula>
    </cfRule>
    <cfRule type="containsText" dxfId="1002" priority="108" stopIfTrue="1" operator="containsText" text="ALTA">
      <formula>NOT(ISERROR(SEARCH("ALTA",Q221)))</formula>
    </cfRule>
    <cfRule type="containsText" dxfId="1001" priority="109" stopIfTrue="1" operator="containsText" text="EXTREMA">
      <formula>NOT(ISERROR(SEARCH("EXTREMA",Q221)))</formula>
    </cfRule>
  </conditionalFormatting>
  <conditionalFormatting sqref="Q227:Q229">
    <cfRule type="containsText" dxfId="1000" priority="100" stopIfTrue="1" operator="containsText" text="BAJA">
      <formula>NOT(ISERROR(SEARCH("BAJA",Q227)))</formula>
    </cfRule>
    <cfRule type="containsText" dxfId="999" priority="102" stopIfTrue="1" operator="containsText" text="MODERADA">
      <formula>NOT(ISERROR(SEARCH("MODERADA",Q227)))</formula>
    </cfRule>
    <cfRule type="containsText" dxfId="998" priority="103" stopIfTrue="1" operator="containsText" text="ALTA">
      <formula>NOT(ISERROR(SEARCH("ALTA",Q227)))</formula>
    </cfRule>
    <cfRule type="containsText" dxfId="997" priority="104" stopIfTrue="1" operator="containsText" text="EXTREMA">
      <formula>NOT(ISERROR(SEARCH("EXTREMA",Q227)))</formula>
    </cfRule>
  </conditionalFormatting>
  <conditionalFormatting sqref="J227:J229">
    <cfRule type="containsText" dxfId="996" priority="95" operator="containsText" text="BAJA">
      <formula>NOT(ISERROR(SEARCH("BAJA",J227)))</formula>
    </cfRule>
    <cfRule type="containsText" dxfId="995" priority="97" operator="containsText" text="MODERADA">
      <formula>NOT(ISERROR(SEARCH("MODERADA",J227)))</formula>
    </cfRule>
    <cfRule type="containsText" dxfId="994" priority="98" operator="containsText" text="ALTA">
      <formula>NOT(ISERROR(SEARCH("ALTA",J227)))</formula>
    </cfRule>
    <cfRule type="containsText" dxfId="993" priority="99" operator="containsText" text="EXTREMA">
      <formula>NOT(ISERROR(SEARCH("EXTREMA",J227)))</formula>
    </cfRule>
  </conditionalFormatting>
  <conditionalFormatting sqref="J230:J232">
    <cfRule type="containsText" dxfId="992" priority="90" operator="containsText" text="BAJA">
      <formula>NOT(ISERROR(SEARCH("BAJA",J230)))</formula>
    </cfRule>
    <cfRule type="containsText" dxfId="991" priority="92" operator="containsText" text="MODERADA">
      <formula>NOT(ISERROR(SEARCH("MODERADA",J230)))</formula>
    </cfRule>
    <cfRule type="containsText" dxfId="990" priority="93" operator="containsText" text="ALTA">
      <formula>NOT(ISERROR(SEARCH("ALTA",J230)))</formula>
    </cfRule>
    <cfRule type="containsText" dxfId="989" priority="94" operator="containsText" text="EXTREMA">
      <formula>NOT(ISERROR(SEARCH("EXTREMA",J230)))</formula>
    </cfRule>
  </conditionalFormatting>
  <conditionalFormatting sqref="Q230:Q232">
    <cfRule type="containsText" dxfId="988" priority="85" stopIfTrue="1" operator="containsText" text="BAJA">
      <formula>NOT(ISERROR(SEARCH("BAJA",Q230)))</formula>
    </cfRule>
    <cfRule type="containsText" dxfId="987" priority="87" stopIfTrue="1" operator="containsText" text="MODERADA">
      <formula>NOT(ISERROR(SEARCH("MODERADA",Q230)))</formula>
    </cfRule>
    <cfRule type="containsText" dxfId="986" priority="88" stopIfTrue="1" operator="containsText" text="ALTA">
      <formula>NOT(ISERROR(SEARCH("ALTA",Q230)))</formula>
    </cfRule>
    <cfRule type="containsText" dxfId="985" priority="89" stopIfTrue="1" operator="containsText" text="EXTREMA">
      <formula>NOT(ISERROR(SEARCH("EXTREMA",Q230)))</formula>
    </cfRule>
  </conditionalFormatting>
  <conditionalFormatting sqref="J79">
    <cfRule type="containsText" dxfId="984" priority="80" operator="containsText" text="BAJA">
      <formula>NOT(ISERROR(SEARCH("BAJA",J79)))</formula>
    </cfRule>
    <cfRule type="containsText" dxfId="983" priority="82" operator="containsText" text="MODERADA">
      <formula>NOT(ISERROR(SEARCH("MODERADA",J79)))</formula>
    </cfRule>
    <cfRule type="containsText" dxfId="982" priority="83" operator="containsText" text="ALTA">
      <formula>NOT(ISERROR(SEARCH("ALTA",J79)))</formula>
    </cfRule>
    <cfRule type="containsText" dxfId="981" priority="84" operator="containsText" text="EXTREMA">
      <formula>NOT(ISERROR(SEARCH("EXTREMA",J79)))</formula>
    </cfRule>
  </conditionalFormatting>
  <conditionalFormatting sqref="Q79 J92:J96 Q92:Q96">
    <cfRule type="containsText" dxfId="980" priority="75" stopIfTrue="1" operator="containsText" text="BAJA">
      <formula>NOT(ISERROR(SEARCH("BAJA",J79)))</formula>
    </cfRule>
    <cfRule type="containsText" dxfId="979" priority="77" stopIfTrue="1" operator="containsText" text="MODERADA">
      <formula>NOT(ISERROR(SEARCH("MODERADA",J79)))</formula>
    </cfRule>
    <cfRule type="containsText" dxfId="978" priority="78" stopIfTrue="1" operator="containsText" text="ALTA">
      <formula>NOT(ISERROR(SEARCH("ALTA",J79)))</formula>
    </cfRule>
    <cfRule type="containsText" dxfId="977" priority="79" stopIfTrue="1" operator="containsText" text="EXTREMA">
      <formula>NOT(ISERROR(SEARCH("EXTREMA",J79)))</formula>
    </cfRule>
  </conditionalFormatting>
  <conditionalFormatting sqref="J126:J127">
    <cfRule type="containsText" dxfId="976" priority="70" operator="containsText" text="BAJA">
      <formula>NOT(ISERROR(SEARCH("BAJA",J126)))</formula>
    </cfRule>
    <cfRule type="containsText" dxfId="975" priority="72" operator="containsText" text="MODERADA">
      <formula>NOT(ISERROR(SEARCH("MODERADA",J126)))</formula>
    </cfRule>
    <cfRule type="containsText" dxfId="974" priority="73" operator="containsText" text="ALTA">
      <formula>NOT(ISERROR(SEARCH("ALTA",J126)))</formula>
    </cfRule>
    <cfRule type="containsText" dxfId="973" priority="74" operator="containsText" text="EXTREMA">
      <formula>NOT(ISERROR(SEARCH("EXTREMA",J126)))</formula>
    </cfRule>
  </conditionalFormatting>
  <conditionalFormatting sqref="Q126:Q127">
    <cfRule type="containsText" dxfId="972" priority="65" stopIfTrue="1" operator="containsText" text="BAJA">
      <formula>NOT(ISERROR(SEARCH("BAJA",Q126)))</formula>
    </cfRule>
    <cfRule type="containsText" dxfId="971" priority="67" stopIfTrue="1" operator="containsText" text="MODERADA">
      <formula>NOT(ISERROR(SEARCH("MODERADA",Q126)))</formula>
    </cfRule>
    <cfRule type="containsText" dxfId="970" priority="68" stopIfTrue="1" operator="containsText" text="ALTA">
      <formula>NOT(ISERROR(SEARCH("ALTA",Q126)))</formula>
    </cfRule>
    <cfRule type="containsText" dxfId="969" priority="69" stopIfTrue="1" operator="containsText" text="EXTREMA">
      <formula>NOT(ISERROR(SEARCH("EXTREMA",Q126)))</formula>
    </cfRule>
  </conditionalFormatting>
  <conditionalFormatting sqref="J71:J74">
    <cfRule type="containsText" dxfId="968" priority="60" operator="containsText" text="BAJA">
      <formula>NOT(ISERROR(SEARCH("BAJA",J71)))</formula>
    </cfRule>
    <cfRule type="containsText" dxfId="967" priority="62" operator="containsText" text="MODERADA">
      <formula>NOT(ISERROR(SEARCH("MODERADA",J71)))</formula>
    </cfRule>
    <cfRule type="containsText" dxfId="966" priority="63" operator="containsText" text="ALTA">
      <formula>NOT(ISERROR(SEARCH("ALTA",J71)))</formula>
    </cfRule>
    <cfRule type="containsText" dxfId="965" priority="64" operator="containsText" text="EXTREMA">
      <formula>NOT(ISERROR(SEARCH("EXTREMA",J71)))</formula>
    </cfRule>
  </conditionalFormatting>
  <conditionalFormatting sqref="J75:J78">
    <cfRule type="containsText" dxfId="964" priority="55" operator="containsText" text="BAJA">
      <formula>NOT(ISERROR(SEARCH("BAJA",J75)))</formula>
    </cfRule>
    <cfRule type="containsText" dxfId="963" priority="57" operator="containsText" text="MODERADA">
      <formula>NOT(ISERROR(SEARCH("MODERADA",J75)))</formula>
    </cfRule>
    <cfRule type="containsText" dxfId="962" priority="58" operator="containsText" text="ALTA">
      <formula>NOT(ISERROR(SEARCH("ALTA",J75)))</formula>
    </cfRule>
    <cfRule type="containsText" dxfId="961" priority="59" operator="containsText" text="EXTREMA">
      <formula>NOT(ISERROR(SEARCH("EXTREMA",J75)))</formula>
    </cfRule>
  </conditionalFormatting>
  <conditionalFormatting sqref="Q128:Q129">
    <cfRule type="containsText" dxfId="960" priority="46" stopIfTrue="1" operator="containsText" text="BAJA">
      <formula>NOT(ISERROR(SEARCH("BAJA",Q128)))</formula>
    </cfRule>
    <cfRule type="containsText" dxfId="959" priority="47" stopIfTrue="1" operator="containsText" text="MODERADA">
      <formula>NOT(ISERROR(SEARCH("MODERADA",Q128)))</formula>
    </cfRule>
    <cfRule type="containsText" dxfId="958" priority="48" stopIfTrue="1" operator="containsText" text="ALTA">
      <formula>NOT(ISERROR(SEARCH("ALTA",Q128)))</formula>
    </cfRule>
    <cfRule type="containsText" dxfId="957" priority="49" stopIfTrue="1" operator="containsText" text="EXTREMA">
      <formula>NOT(ISERROR(SEARCH("EXTREMA",Q128)))</formula>
    </cfRule>
  </conditionalFormatting>
  <conditionalFormatting sqref="J128:J129">
    <cfRule type="containsText" dxfId="956" priority="50" operator="containsText" text="BAJA">
      <formula>NOT(ISERROR(SEARCH("BAJA",J128)))</formula>
    </cfRule>
    <cfRule type="containsText" dxfId="955" priority="51" operator="containsText" text="MODERADA">
      <formula>NOT(ISERROR(SEARCH("MODERADA",J128)))</formula>
    </cfRule>
    <cfRule type="containsText" dxfId="954" priority="52" operator="containsText" text="ALTA">
      <formula>NOT(ISERROR(SEARCH("ALTA",J128)))</formula>
    </cfRule>
    <cfRule type="containsText" dxfId="953" priority="53" operator="containsText" text="EXTREMA">
      <formula>NOT(ISERROR(SEARCH("EXTREMA",J128)))</formula>
    </cfRule>
  </conditionalFormatting>
  <conditionalFormatting sqref="J145:J147">
    <cfRule type="containsText" dxfId="952" priority="41" operator="containsText" text="BAJA">
      <formula>NOT(ISERROR(SEARCH("BAJA",J145)))</formula>
    </cfRule>
    <cfRule type="containsText" dxfId="951" priority="43" operator="containsText" text="MODERADA">
      <formula>NOT(ISERROR(SEARCH("MODERADA",J145)))</formula>
    </cfRule>
    <cfRule type="containsText" dxfId="950" priority="44" operator="containsText" text="ALTA">
      <formula>NOT(ISERROR(SEARCH("ALTA",J145)))</formula>
    </cfRule>
    <cfRule type="containsText" dxfId="949" priority="45" operator="containsText" text="EXTREMA">
      <formula>NOT(ISERROR(SEARCH("EXTREMA",J145)))</formula>
    </cfRule>
  </conditionalFormatting>
  <conditionalFormatting sqref="J148:J150">
    <cfRule type="containsText" dxfId="948" priority="36" operator="containsText" text="BAJA">
      <formula>NOT(ISERROR(SEARCH("BAJA",J148)))</formula>
    </cfRule>
    <cfRule type="containsText" dxfId="947" priority="38" operator="containsText" text="MODERADA">
      <formula>NOT(ISERROR(SEARCH("MODERADA",J148)))</formula>
    </cfRule>
    <cfRule type="containsText" dxfId="946" priority="39" operator="containsText" text="ALTA">
      <formula>NOT(ISERROR(SEARCH("ALTA",J148)))</formula>
    </cfRule>
    <cfRule type="containsText" dxfId="945" priority="40" operator="containsText" text="EXTREMA">
      <formula>NOT(ISERROR(SEARCH("EXTREMA",J148)))</formula>
    </cfRule>
  </conditionalFormatting>
  <conditionalFormatting sqref="J151:J153">
    <cfRule type="containsText" dxfId="944" priority="31" stopIfTrue="1" operator="containsText" text="BAJA">
      <formula>NOT(ISERROR(SEARCH("BAJA",J151)))</formula>
    </cfRule>
    <cfRule type="containsText" dxfId="943" priority="33" stopIfTrue="1" operator="containsText" text="MODERADA">
      <formula>NOT(ISERROR(SEARCH("MODERADA",J151)))</formula>
    </cfRule>
    <cfRule type="containsText" dxfId="942" priority="34" stopIfTrue="1" operator="containsText" text="ALTA">
      <formula>NOT(ISERROR(SEARCH("ALTA",J151)))</formula>
    </cfRule>
    <cfRule type="containsText" dxfId="941" priority="35" stopIfTrue="1" operator="containsText" text="EXTREMA">
      <formula>NOT(ISERROR(SEARCH("EXTREMA",J151)))</formula>
    </cfRule>
  </conditionalFormatting>
  <conditionalFormatting sqref="J160:J162">
    <cfRule type="containsText" dxfId="940" priority="26" operator="containsText" text="BAJA">
      <formula>NOT(ISERROR(SEARCH("BAJA",J160)))</formula>
    </cfRule>
    <cfRule type="containsText" dxfId="939" priority="28" operator="containsText" text="MODERADA">
      <formula>NOT(ISERROR(SEARCH("MODERADA",J160)))</formula>
    </cfRule>
    <cfRule type="containsText" dxfId="938" priority="29" operator="containsText" text="ALTA">
      <formula>NOT(ISERROR(SEARCH("ALTA",J160)))</formula>
    </cfRule>
    <cfRule type="containsText" dxfId="937" priority="30" operator="containsText" text="EXTREMA">
      <formula>NOT(ISERROR(SEARCH("EXTREMA",J160)))</formula>
    </cfRule>
  </conditionalFormatting>
  <conditionalFormatting sqref="J163:J167">
    <cfRule type="containsText" dxfId="936" priority="21" operator="containsText" text="BAJA">
      <formula>NOT(ISERROR(SEARCH("BAJA",J163)))</formula>
    </cfRule>
    <cfRule type="containsText" dxfId="935" priority="23" operator="containsText" text="MODERADA">
      <formula>NOT(ISERROR(SEARCH("MODERADA",J163)))</formula>
    </cfRule>
    <cfRule type="containsText" dxfId="934" priority="24" operator="containsText" text="ALTA">
      <formula>NOT(ISERROR(SEARCH("ALTA",J163)))</formula>
    </cfRule>
    <cfRule type="containsText" dxfId="933" priority="25" operator="containsText" text="EXTREMA">
      <formula>NOT(ISERROR(SEARCH("EXTREMA",J163)))</formula>
    </cfRule>
  </conditionalFormatting>
  <conditionalFormatting sqref="J224:J226">
    <cfRule type="containsText" dxfId="932" priority="16" operator="containsText" text="BAJA">
      <formula>NOT(ISERROR(SEARCH("BAJA",J224)))</formula>
    </cfRule>
    <cfRule type="containsText" dxfId="931" priority="18" operator="containsText" text="MODERADA">
      <formula>NOT(ISERROR(SEARCH("MODERADA",J224)))</formula>
    </cfRule>
    <cfRule type="containsText" dxfId="930" priority="19" operator="containsText" text="ALTA">
      <formula>NOT(ISERROR(SEARCH("ALTA",J224)))</formula>
    </cfRule>
    <cfRule type="containsText" dxfId="929" priority="20" operator="containsText" text="EXTREMA">
      <formula>NOT(ISERROR(SEARCH("EXTREMA",J224)))</formula>
    </cfRule>
  </conditionalFormatting>
  <conditionalFormatting sqref="Q224:Q226">
    <cfRule type="containsText" dxfId="928" priority="11" stopIfTrue="1" operator="containsText" text="BAJA">
      <formula>NOT(ISERROR(SEARCH("BAJA",Q224)))</formula>
    </cfRule>
    <cfRule type="containsText" dxfId="927" priority="13" stopIfTrue="1" operator="containsText" text="MODERADA">
      <formula>NOT(ISERROR(SEARCH("MODERADA",Q224)))</formula>
    </cfRule>
    <cfRule type="containsText" dxfId="926" priority="14" stopIfTrue="1" operator="containsText" text="ALTA">
      <formula>NOT(ISERROR(SEARCH("ALTA",Q224)))</formula>
    </cfRule>
    <cfRule type="containsText" dxfId="925" priority="15" stopIfTrue="1" operator="containsText" text="EXTREMA">
      <formula>NOT(ISERROR(SEARCH("EXTREMA",Q224)))</formula>
    </cfRule>
  </conditionalFormatting>
  <conditionalFormatting sqref="J205:J206">
    <cfRule type="containsText" dxfId="924" priority="6" operator="containsText" text="BAJA">
      <formula>NOT(ISERROR(SEARCH("BAJA",J205)))</formula>
    </cfRule>
    <cfRule type="containsText" dxfId="923" priority="8" operator="containsText" text="MODERADA">
      <formula>NOT(ISERROR(SEARCH("MODERADA",J205)))</formula>
    </cfRule>
    <cfRule type="containsText" dxfId="922" priority="9" operator="containsText" text="ALTA">
      <formula>NOT(ISERROR(SEARCH("ALTA",J205)))</formula>
    </cfRule>
    <cfRule type="containsText" dxfId="921" priority="10" operator="containsText" text="EXTREMA">
      <formula>NOT(ISERROR(SEARCH("EXTREMA",J205)))</formula>
    </cfRule>
  </conditionalFormatting>
  <conditionalFormatting sqref="Q205:Q206">
    <cfRule type="containsText" dxfId="920" priority="1" stopIfTrue="1" operator="containsText" text="BAJA">
      <formula>NOT(ISERROR(SEARCH("BAJA",Q205)))</formula>
    </cfRule>
    <cfRule type="containsText" dxfId="919" priority="3" stopIfTrue="1" operator="containsText" text="MODERADA">
      <formula>NOT(ISERROR(SEARCH("MODERADA",Q205)))</formula>
    </cfRule>
    <cfRule type="containsText" dxfId="918" priority="4" stopIfTrue="1" operator="containsText" text="ALTA">
      <formula>NOT(ISERROR(SEARCH("ALTA",Q205)))</formula>
    </cfRule>
    <cfRule type="containsText" dxfId="917" priority="5" stopIfTrue="1" operator="containsText" text="EXTREMA">
      <formula>NOT(ISERROR(SEARCH("EXTREMA",Q205)))</formula>
    </cfRule>
  </conditionalFormatting>
  <dataValidations count="2">
    <dataValidation type="list" allowBlank="1" showInputMessage="1" showErrorMessage="1" sqref="B192:B199 L197:L198 N197:O199 E197:E199 O192:O196 H192:H199 E192:E195 L192:L193" xr:uid="{A1AA1D60-56CC-4A80-9615-DE92994AD483}">
      <formula1>#REF!</formula1>
    </dataValidation>
    <dataValidation type="list" allowBlank="1" showInputMessage="1" showErrorMessage="1" sqref="N192:N196 G192:G199" xr:uid="{BF373DEB-B1E7-4DD6-8B26-04D1AE6DBCF6}">
      <formula1>#REF!</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09" operator="between" id="{B73EA3D1-E57F-416E-A686-70966EA892F6}">
            <xm:f>'C:\RIesgos\[Mapa de riesgos de Gestión.xlsx]Hoja1'!#REF!</xm:f>
            <xm:f>'C:\RIesgos\[Mapa de riesgos de Gestión.xlsx]Hoja1'!#REF!</xm:f>
            <x14:dxf>
              <fill>
                <patternFill>
                  <bgColor rgb="FF92D050"/>
                </patternFill>
              </fill>
            </x14:dxf>
          </x14:cfRule>
          <xm:sqref>J8:J10</xm:sqref>
        </x14:conditionalFormatting>
        <x14:conditionalFormatting xmlns:xm="http://schemas.microsoft.com/office/excel/2006/main">
          <x14:cfRule type="cellIs" priority="404" operator="between" id="{AF1087CF-7BC3-4D04-B1C7-C0F2CC29289B}">
            <xm:f>'C:\RIesgos\[Mapa de riesgos de Gestión.xlsx]Hoja1'!#REF!</xm:f>
            <xm:f>'C:\RIesgos\[Mapa de riesgos de Gestión.xlsx]Hoja1'!#REF!</xm:f>
            <x14:dxf>
              <fill>
                <patternFill>
                  <bgColor rgb="FF92D050"/>
                </patternFill>
              </fill>
            </x14:dxf>
          </x14:cfRule>
          <xm:sqref>Q8:Q10</xm:sqref>
        </x14:conditionalFormatting>
        <x14:conditionalFormatting xmlns:xm="http://schemas.microsoft.com/office/excel/2006/main">
          <x14:cfRule type="cellIs" priority="399" operator="between" id="{832CE92F-2327-4EAF-8AF5-BC02FD06039E}">
            <xm:f>'C:\RIesgos\[Mapa de riesgos de Gestión.xlsx]Hoja1'!#REF!</xm:f>
            <xm:f>'C:\RIesgos\[Mapa de riesgos de Gestión.xlsx]Hoja1'!#REF!</xm:f>
            <x14:dxf>
              <fill>
                <patternFill>
                  <bgColor rgb="FF92D050"/>
                </patternFill>
              </fill>
            </x14:dxf>
          </x14:cfRule>
          <xm:sqref>J11:J15</xm:sqref>
        </x14:conditionalFormatting>
        <x14:conditionalFormatting xmlns:xm="http://schemas.microsoft.com/office/excel/2006/main">
          <x14:cfRule type="cellIs" priority="394" operator="between" id="{75F0378F-B2E0-4D86-8686-FD184F1EBF18}">
            <xm:f>'C:\RIesgos\[Mapa de riesgos de Gestión.xlsx]Hoja1'!#REF!</xm:f>
            <xm:f>'C:\RIesgos\[Mapa de riesgos de Gestión.xlsx]Hoja1'!#REF!</xm:f>
            <x14:dxf>
              <fill>
                <patternFill>
                  <bgColor rgb="FF92D050"/>
                </patternFill>
              </fill>
            </x14:dxf>
          </x14:cfRule>
          <xm:sqref>J20:J21 Q11:Q21 Q25:Q30 Q35:Q43 Q47:Q66 Q106:Q111 Q117:Q125 Q154:Q159 J171:J180 Q171:Q180</xm:sqref>
        </x14:conditionalFormatting>
        <x14:conditionalFormatting xmlns:xm="http://schemas.microsoft.com/office/excel/2006/main">
          <x14:cfRule type="cellIs" priority="389" operator="between" id="{F7631DBA-6F13-46A2-94FF-49FD57AD5448}">
            <xm:f>'C:\RIesgos\[Mapa de riesgos de Gestión.xlsx]Hoja1'!#REF!</xm:f>
            <xm:f>'C:\RIesgos\[Mapa de riesgos de Gestión.xlsx]Hoja1'!#REF!</xm:f>
            <x14:dxf>
              <fill>
                <patternFill>
                  <bgColor rgb="FF92D050"/>
                </patternFill>
              </fill>
            </x14:dxf>
          </x14:cfRule>
          <xm:sqref>J16:J17</xm:sqref>
        </x14:conditionalFormatting>
        <x14:conditionalFormatting xmlns:xm="http://schemas.microsoft.com/office/excel/2006/main">
          <x14:cfRule type="cellIs" priority="384" operator="between" id="{9BA4FE5F-42C6-4E6C-9D63-B449AE78CE1A}">
            <xm:f>'C:\RIesgos\[Mapa de riesgos de Gestión.xlsx]Hoja1'!#REF!</xm:f>
            <xm:f>'C:\RIesgos\[Mapa de riesgos de Gestión.xlsx]Hoja1'!#REF!</xm:f>
            <x14:dxf>
              <fill>
                <patternFill>
                  <bgColor rgb="FF92D050"/>
                </patternFill>
              </fill>
            </x14:dxf>
          </x14:cfRule>
          <xm:sqref>J18:J19</xm:sqref>
        </x14:conditionalFormatting>
        <x14:conditionalFormatting xmlns:xm="http://schemas.microsoft.com/office/excel/2006/main">
          <x14:cfRule type="cellIs" priority="379" operator="between" id="{93E8B4F9-D52B-4478-933F-6AE5364CC6BC}">
            <xm:f>'H:\Riesgos\[Mapa de riesgos de Gestión.xlsx]Hoja1'!#REF!</xm:f>
            <xm:f>'H:\Riesgos\[Mapa de riesgos de Gestión.xlsx]Hoja1'!#REF!</xm:f>
            <x14:dxf>
              <fill>
                <patternFill>
                  <bgColor rgb="FF92D050"/>
                </patternFill>
              </fill>
            </x14:dxf>
          </x14:cfRule>
          <xm:sqref>J22:J24</xm:sqref>
        </x14:conditionalFormatting>
        <x14:conditionalFormatting xmlns:xm="http://schemas.microsoft.com/office/excel/2006/main">
          <x14:cfRule type="cellIs" priority="374" operator="between" id="{798784B8-D1AF-4929-B9F9-36DB6D0DA860}">
            <xm:f>'H:\Riesgos\[Mapa de riesgos de Gestión.xlsx]Hoja1'!#REF!</xm:f>
            <xm:f>'H:\Riesgos\[Mapa de riesgos de Gestión.xlsx]Hoja1'!#REF!</xm:f>
            <x14:dxf>
              <fill>
                <patternFill>
                  <bgColor rgb="FF92D050"/>
                </patternFill>
              </fill>
            </x14:dxf>
          </x14:cfRule>
          <xm:sqref>Q22:Q24</xm:sqref>
        </x14:conditionalFormatting>
        <x14:conditionalFormatting xmlns:xm="http://schemas.microsoft.com/office/excel/2006/main">
          <x14:cfRule type="cellIs" priority="369" operator="between" id="{A61C084D-AD82-4DE3-996C-09775220522D}">
            <xm:f>'C:\RIesgos\[Mapa de riesgos de Gestión.xlsx]Hoja1'!#REF!</xm:f>
            <xm:f>'C:\RIesgos\[Mapa de riesgos de Gestión.xlsx]Hoja1'!#REF!</xm:f>
            <x14:dxf>
              <fill>
                <patternFill>
                  <bgColor rgb="FF92D050"/>
                </patternFill>
              </fill>
            </x14:dxf>
          </x14:cfRule>
          <xm:sqref>J25:J27</xm:sqref>
        </x14:conditionalFormatting>
        <x14:conditionalFormatting xmlns:xm="http://schemas.microsoft.com/office/excel/2006/main">
          <x14:cfRule type="cellIs" priority="364" operator="between" id="{63B8F528-797B-4DE2-8272-69A21BF541CC}">
            <xm:f>'C:\RIesgos\[Mapa de riesgos de Gestión.xlsx]Hoja1'!#REF!</xm:f>
            <xm:f>'C:\RIesgos\[Mapa de riesgos de Gestión.xlsx]Hoja1'!#REF!</xm:f>
            <x14:dxf>
              <fill>
                <patternFill>
                  <bgColor rgb="FF92D050"/>
                </patternFill>
              </fill>
            </x14:dxf>
          </x14:cfRule>
          <xm:sqref>J28:J30</xm:sqref>
        </x14:conditionalFormatting>
        <x14:conditionalFormatting xmlns:xm="http://schemas.microsoft.com/office/excel/2006/main">
          <x14:cfRule type="cellIs" priority="359" operator="between" id="{376FBECF-F0B6-421C-A81B-41F660F79554}">
            <xm:f>'C:\RIesgos\[Mapa de riesgos de Gestión.xlsx]Hoja1'!#REF!</xm:f>
            <xm:f>'C:\RIesgos\[Mapa de riesgos de Gestión.xlsx]Hoja1'!#REF!</xm:f>
            <x14:dxf>
              <fill>
                <patternFill>
                  <bgColor rgb="FF92D050"/>
                </patternFill>
              </fill>
            </x14:dxf>
          </x14:cfRule>
          <xm:sqref>J31:J34</xm:sqref>
        </x14:conditionalFormatting>
        <x14:conditionalFormatting xmlns:xm="http://schemas.microsoft.com/office/excel/2006/main">
          <x14:cfRule type="cellIs" priority="354" operator="between" id="{CB629BC7-7AF5-401A-8030-9BE9A0EB8FA5}">
            <xm:f>'C:\RIesgos\[Mapa de riesgos de Gestión.xlsx]Hoja1'!#REF!</xm:f>
            <xm:f>'C:\RIesgos\[Mapa de riesgos de Gestión.xlsx]Hoja1'!#REF!</xm:f>
            <x14:dxf>
              <fill>
                <patternFill>
                  <bgColor rgb="FF92D050"/>
                </patternFill>
              </fill>
            </x14:dxf>
          </x14:cfRule>
          <xm:sqref>Q31:Q34</xm:sqref>
        </x14:conditionalFormatting>
        <x14:conditionalFormatting xmlns:xm="http://schemas.microsoft.com/office/excel/2006/main">
          <x14:cfRule type="cellIs" priority="349" operator="between" id="{2E7A4E4B-1BA7-478D-8864-EC3A753973A5}">
            <xm:f>'C:\RIesgos\[Mapa de riesgos de Gestión.xlsx]Hoja1'!#REF!</xm:f>
            <xm:f>'C:\RIesgos\[Mapa de riesgos de Gestión.xlsx]Hoja1'!#REF!</xm:f>
            <x14:dxf>
              <fill>
                <patternFill>
                  <bgColor rgb="FF92D050"/>
                </patternFill>
              </fill>
            </x14:dxf>
          </x14:cfRule>
          <xm:sqref>J35:J37</xm:sqref>
        </x14:conditionalFormatting>
        <x14:conditionalFormatting xmlns:xm="http://schemas.microsoft.com/office/excel/2006/main">
          <x14:cfRule type="cellIs" priority="344" operator="between" id="{6D795535-2329-49C7-8B4B-A3FB6F2CAF80}">
            <xm:f>'C:\RIesgos\[Mapa de riesgos de Gestión.xlsx]Hoja1'!#REF!</xm:f>
            <xm:f>'C:\RIesgos\[Mapa de riesgos de Gestión.xlsx]Hoja1'!#REF!</xm:f>
            <x14:dxf>
              <fill>
                <patternFill>
                  <bgColor rgb="FF92D050"/>
                </patternFill>
              </fill>
            </x14:dxf>
          </x14:cfRule>
          <xm:sqref>J38:J39</xm:sqref>
        </x14:conditionalFormatting>
        <x14:conditionalFormatting xmlns:xm="http://schemas.microsoft.com/office/excel/2006/main">
          <x14:cfRule type="cellIs" priority="339" operator="between" id="{E24347F1-AF01-48E6-806B-4F36A060173A}">
            <xm:f>'C:\RIesgos\[Mapa de riesgos de Gestión.xlsx]Hoja1'!#REF!</xm:f>
            <xm:f>'C:\RIesgos\[Mapa de riesgos de Gestión.xlsx]Hoja1'!#REF!</xm:f>
            <x14:dxf>
              <fill>
                <patternFill>
                  <bgColor rgb="FF92D050"/>
                </patternFill>
              </fill>
            </x14:dxf>
          </x14:cfRule>
          <xm:sqref>J40:J43</xm:sqref>
        </x14:conditionalFormatting>
        <x14:conditionalFormatting xmlns:xm="http://schemas.microsoft.com/office/excel/2006/main">
          <x14:cfRule type="cellIs" priority="334" operator="between" id="{30F24016-445E-4369-B690-49E4BABDC448}">
            <xm:f>'C:\RIesgos\[Mapa de riesgos de Gestión.xlsx]Hoja1'!#REF!</xm:f>
            <xm:f>'C:\RIesgos\[Mapa de riesgos de Gestión.xlsx]Hoja1'!#REF!</xm:f>
            <x14:dxf>
              <fill>
                <patternFill>
                  <bgColor rgb="FF92D050"/>
                </patternFill>
              </fill>
            </x14:dxf>
          </x14:cfRule>
          <xm:sqref>J44:J46</xm:sqref>
        </x14:conditionalFormatting>
        <x14:conditionalFormatting xmlns:xm="http://schemas.microsoft.com/office/excel/2006/main">
          <x14:cfRule type="cellIs" priority="329" operator="between" id="{B5C785D3-4047-437E-B873-2A5F7AE458D2}">
            <xm:f>'C:\RIesgos\[Mapa de riesgos de Gestión.xlsx]Hoja1'!#REF!</xm:f>
            <xm:f>'C:\RIesgos\[Mapa de riesgos de Gestión.xlsx]Hoja1'!#REF!</xm:f>
            <x14:dxf>
              <fill>
                <patternFill>
                  <bgColor rgb="FF92D050"/>
                </patternFill>
              </fill>
            </x14:dxf>
          </x14:cfRule>
          <xm:sqref>Q44:Q46</xm:sqref>
        </x14:conditionalFormatting>
        <x14:conditionalFormatting xmlns:xm="http://schemas.microsoft.com/office/excel/2006/main">
          <x14:cfRule type="cellIs" priority="324" operator="between" id="{2F638B66-518E-41EA-B1E6-EFC5184ECCC1}">
            <xm:f>'C:\RIesgos\[Mapa de riesgos de Gestión.xlsx]Hoja1'!#REF!</xm:f>
            <xm:f>'C:\RIesgos\[Mapa de riesgos de Gestión.xlsx]Hoja1'!#REF!</xm:f>
            <x14:dxf>
              <fill>
                <patternFill>
                  <bgColor rgb="FF92D050"/>
                </patternFill>
              </fill>
            </x14:dxf>
          </x14:cfRule>
          <xm:sqref>J47:J49</xm:sqref>
        </x14:conditionalFormatting>
        <x14:conditionalFormatting xmlns:xm="http://schemas.microsoft.com/office/excel/2006/main">
          <x14:cfRule type="cellIs" priority="319" operator="between" id="{D9A9F805-8744-463C-9538-9ADA26DCCBA4}">
            <xm:f>'C:\RIesgos\[Mapa de riesgos de Gestión.xlsx]Hoja1'!#REF!</xm:f>
            <xm:f>'C:\RIesgos\[Mapa de riesgos de Gestión.xlsx]Hoja1'!#REF!</xm:f>
            <x14:dxf>
              <fill>
                <patternFill>
                  <bgColor rgb="FF92D050"/>
                </patternFill>
              </fill>
            </x14:dxf>
          </x14:cfRule>
          <xm:sqref>J50:J51</xm:sqref>
        </x14:conditionalFormatting>
        <x14:conditionalFormatting xmlns:xm="http://schemas.microsoft.com/office/excel/2006/main">
          <x14:cfRule type="cellIs" priority="314" operator="between" id="{F834E92D-6E12-41B3-ADF1-19EDA751C7EF}">
            <xm:f>'C:\RIesgos\[Mapa de riesgos de Gestión.xlsx]Hoja1'!#REF!</xm:f>
            <xm:f>'C:\RIesgos\[Mapa de riesgos de Gestión.xlsx]Hoja1'!#REF!</xm:f>
            <x14:dxf>
              <fill>
                <patternFill>
                  <bgColor rgb="FF92D050"/>
                </patternFill>
              </fill>
            </x14:dxf>
          </x14:cfRule>
          <xm:sqref>J52:J56</xm:sqref>
        </x14:conditionalFormatting>
        <x14:conditionalFormatting xmlns:xm="http://schemas.microsoft.com/office/excel/2006/main">
          <x14:cfRule type="cellIs" priority="309" operator="between" id="{753DADE8-3E71-4B9F-97C9-35C3D02CB4F0}">
            <xm:f>'C:\RIesgos\[Mapa de riesgos de Gestión.xlsx]Hoja1'!#REF!</xm:f>
            <xm:f>'C:\RIesgos\[Mapa de riesgos de Gestión.xlsx]Hoja1'!#REF!</xm:f>
            <x14:dxf>
              <fill>
                <patternFill>
                  <bgColor rgb="FF92D050"/>
                </patternFill>
              </fill>
            </x14:dxf>
          </x14:cfRule>
          <xm:sqref>J63:J66</xm:sqref>
        </x14:conditionalFormatting>
        <x14:conditionalFormatting xmlns:xm="http://schemas.microsoft.com/office/excel/2006/main">
          <x14:cfRule type="cellIs" priority="304" operator="between" id="{A054645C-A57F-438E-8F03-B630D262CAA8}">
            <xm:f>'C:\RIesgos\[Mapa de riesgos de Gestión.xlsx]Hoja1'!#REF!</xm:f>
            <xm:f>'C:\RIesgos\[Mapa de riesgos de Gestión.xlsx]Hoja1'!#REF!</xm:f>
            <x14:dxf>
              <fill>
                <patternFill>
                  <bgColor rgb="FF92D050"/>
                </patternFill>
              </fill>
            </x14:dxf>
          </x14:cfRule>
          <xm:sqref>J57:J59</xm:sqref>
        </x14:conditionalFormatting>
        <x14:conditionalFormatting xmlns:xm="http://schemas.microsoft.com/office/excel/2006/main">
          <x14:cfRule type="cellIs" priority="299" operator="between" id="{2A497443-7E47-4A8B-8805-206E9E61F7AA}">
            <xm:f>'C:\RIesgos\[Mapa de riesgos de Gestión.xlsx]Hoja1'!#REF!</xm:f>
            <xm:f>'C:\RIesgos\[Mapa de riesgos de Gestión.xlsx]Hoja1'!#REF!</xm:f>
            <x14:dxf>
              <fill>
                <patternFill>
                  <bgColor rgb="FF92D050"/>
                </patternFill>
              </fill>
            </x14:dxf>
          </x14:cfRule>
          <xm:sqref>J60:J62</xm:sqref>
        </x14:conditionalFormatting>
        <x14:conditionalFormatting xmlns:xm="http://schemas.microsoft.com/office/excel/2006/main">
          <x14:cfRule type="cellIs" priority="294" operator="between" id="{8A4482AC-C062-4336-B270-938A87795ABE}">
            <xm:f>'C:\RIesgos\[Mapa de riesgos de Gestión.xlsx]Hoja1'!#REF!</xm:f>
            <xm:f>'C:\RIesgos\[Mapa de riesgos de Gestión.xlsx]Hoja1'!#REF!</xm:f>
            <x14:dxf>
              <fill>
                <patternFill>
                  <bgColor rgb="FF92D050"/>
                </patternFill>
              </fill>
            </x14:dxf>
          </x14:cfRule>
          <xm:sqref>J67:J70</xm:sqref>
        </x14:conditionalFormatting>
        <x14:conditionalFormatting xmlns:xm="http://schemas.microsoft.com/office/excel/2006/main">
          <x14:cfRule type="cellIs" priority="289" operator="between" id="{A7B67FB0-0E00-4CBB-B2D9-6A583BE908EE}">
            <xm:f>'C:\RIesgos\[Mapa de riesgos de Gestión.xlsx]Hoja1'!#REF!</xm:f>
            <xm:f>'C:\RIesgos\[Mapa de riesgos de Gestión.xlsx]Hoja1'!#REF!</xm:f>
            <x14:dxf>
              <fill>
                <patternFill>
                  <bgColor rgb="FF92D050"/>
                </patternFill>
              </fill>
            </x14:dxf>
          </x14:cfRule>
          <xm:sqref>Q67:Q70</xm:sqref>
        </x14:conditionalFormatting>
        <x14:conditionalFormatting xmlns:xm="http://schemas.microsoft.com/office/excel/2006/main">
          <x14:cfRule type="cellIs" priority="284" operator="between" id="{E47E855A-25A4-492D-9EDA-7F2DD85D9F8B}">
            <xm:f>'C:\RIesgos\[Mapa de riesgos de Gestión.xlsx]Hoja1'!#REF!</xm:f>
            <xm:f>'C:\RIesgos\[Mapa de riesgos de Gestión.xlsx]Hoja1'!#REF!</xm:f>
            <x14:dxf>
              <fill>
                <patternFill>
                  <bgColor rgb="FF92D050"/>
                </patternFill>
              </fill>
            </x14:dxf>
          </x14:cfRule>
          <xm:sqref>J97:J101</xm:sqref>
        </x14:conditionalFormatting>
        <x14:conditionalFormatting xmlns:xm="http://schemas.microsoft.com/office/excel/2006/main">
          <x14:cfRule type="cellIs" priority="279" operator="between" id="{90FA0DF8-FC24-4C47-A16D-CC9646DD2229}">
            <xm:f>'C:\RIesgos\[Mapa de riesgos de Gestión.xlsx]Hoja1'!#REF!</xm:f>
            <xm:f>'C:\RIesgos\[Mapa de riesgos de Gestión.xlsx]Hoja1'!#REF!</xm:f>
            <x14:dxf>
              <fill>
                <patternFill>
                  <bgColor rgb="FF92D050"/>
                </patternFill>
              </fill>
            </x14:dxf>
          </x14:cfRule>
          <xm:sqref>Q97:Q101</xm:sqref>
        </x14:conditionalFormatting>
        <x14:conditionalFormatting xmlns:xm="http://schemas.microsoft.com/office/excel/2006/main">
          <x14:cfRule type="cellIs" priority="274" operator="between" id="{2D39A2F3-AE65-4B4D-9D16-F8BCF34D2DA0}">
            <xm:f>'C:\RIesgos\[Mapa de riesgos de Gestión.xlsx]Hoja1'!#REF!</xm:f>
            <xm:f>'C:\RIesgos\[Mapa de riesgos de Gestión.xlsx]Hoja1'!#REF!</xm:f>
            <x14:dxf>
              <fill>
                <patternFill>
                  <bgColor rgb="FF92D050"/>
                </patternFill>
              </fill>
            </x14:dxf>
          </x14:cfRule>
          <xm:sqref>J102:J105</xm:sqref>
        </x14:conditionalFormatting>
        <x14:conditionalFormatting xmlns:xm="http://schemas.microsoft.com/office/excel/2006/main">
          <x14:cfRule type="cellIs" priority="269" operator="between" id="{7FBA72E7-E5B1-402B-B5D5-40118CA7FB8F}">
            <xm:f>'C:\RIesgos\[Mapa de riesgos de Gestión.xlsx]Hoja1'!#REF!</xm:f>
            <xm:f>'C:\RIesgos\[Mapa de riesgos de Gestión.xlsx]Hoja1'!#REF!</xm:f>
            <x14:dxf>
              <fill>
                <patternFill>
                  <bgColor rgb="FF92D050"/>
                </patternFill>
              </fill>
            </x14:dxf>
          </x14:cfRule>
          <xm:sqref>Q102:Q105</xm:sqref>
        </x14:conditionalFormatting>
        <x14:conditionalFormatting xmlns:xm="http://schemas.microsoft.com/office/excel/2006/main">
          <x14:cfRule type="cellIs" priority="264" operator="between" id="{14E08CC1-759D-4044-9728-68441D45F380}">
            <xm:f>'C:\RIesgos\[Mapa de riesgos de Gestión.xlsx]Hoja1'!#REF!</xm:f>
            <xm:f>'C:\RIesgos\[Mapa de riesgos de Gestión.xlsx]Hoja1'!#REF!</xm:f>
            <x14:dxf>
              <fill>
                <patternFill>
                  <bgColor rgb="FF92D050"/>
                </patternFill>
              </fill>
            </x14:dxf>
          </x14:cfRule>
          <xm:sqref>J106:J109</xm:sqref>
        </x14:conditionalFormatting>
        <x14:conditionalFormatting xmlns:xm="http://schemas.microsoft.com/office/excel/2006/main">
          <x14:cfRule type="cellIs" priority="259" operator="between" id="{2112444B-E1A6-4942-BA48-0CDC5C483D67}">
            <xm:f>'C:\RIesgos\[Mapa de riesgos de Gestión.xlsx]Hoja1'!#REF!</xm:f>
            <xm:f>'C:\RIesgos\[Mapa de riesgos de Gestión.xlsx]Hoja1'!#REF!</xm:f>
            <x14:dxf>
              <fill>
                <patternFill>
                  <bgColor rgb="FF92D050"/>
                </patternFill>
              </fill>
            </x14:dxf>
          </x14:cfRule>
          <xm:sqref>J110:J111</xm:sqref>
        </x14:conditionalFormatting>
        <x14:conditionalFormatting xmlns:xm="http://schemas.microsoft.com/office/excel/2006/main">
          <x14:cfRule type="cellIs" priority="254" operator="between" id="{C1AE275E-94C3-4EB0-9AA5-826C2CE531C6}">
            <xm:f>'C:\RIesgos\[Mapa de riesgos de Gestión.xlsx]Hoja1'!#REF!</xm:f>
            <xm:f>'C:\RIesgos\[Mapa de riesgos de Gestión.xlsx]Hoja1'!#REF!</xm:f>
            <x14:dxf>
              <fill>
                <patternFill>
                  <bgColor rgb="FF92D050"/>
                </patternFill>
              </fill>
            </x14:dxf>
          </x14:cfRule>
          <xm:sqref>J112:J116</xm:sqref>
        </x14:conditionalFormatting>
        <x14:conditionalFormatting xmlns:xm="http://schemas.microsoft.com/office/excel/2006/main">
          <x14:cfRule type="cellIs" priority="249" operator="between" id="{C80779FA-878B-49DE-91A4-7A177381FA5E}">
            <xm:f>'C:\RIesgos\[Mapa de riesgos de Gestión.xlsx]Hoja1'!#REF!</xm:f>
            <xm:f>'C:\RIesgos\[Mapa de riesgos de Gestión.xlsx]Hoja1'!#REF!</xm:f>
            <x14:dxf>
              <fill>
                <patternFill>
                  <bgColor rgb="FF92D050"/>
                </patternFill>
              </fill>
            </x14:dxf>
          </x14:cfRule>
          <xm:sqref>Q112:Q116</xm:sqref>
        </x14:conditionalFormatting>
        <x14:conditionalFormatting xmlns:xm="http://schemas.microsoft.com/office/excel/2006/main">
          <x14:cfRule type="cellIs" priority="244" operator="between" id="{2C783CDD-20E2-44EC-8CE8-FA1708957B23}">
            <xm:f>'C:\RIesgos\[Mapa de riesgos de Gestión.xlsx]Hoja1'!#REF!</xm:f>
            <xm:f>'C:\RIesgos\[Mapa de riesgos de Gestión.xlsx]Hoja1'!#REF!</xm:f>
            <x14:dxf>
              <fill>
                <patternFill>
                  <bgColor rgb="FF92D050"/>
                </patternFill>
              </fill>
            </x14:dxf>
          </x14:cfRule>
          <xm:sqref>J117:J120</xm:sqref>
        </x14:conditionalFormatting>
        <x14:conditionalFormatting xmlns:xm="http://schemas.microsoft.com/office/excel/2006/main">
          <x14:cfRule type="cellIs" priority="239" operator="between" id="{E6DD9CE7-65CA-483C-96E0-D6783F4646A1}">
            <xm:f>'C:\RIesgos\[Mapa de riesgos de Gestión.xlsx]Hoja1'!#REF!</xm:f>
            <xm:f>'C:\RIesgos\[Mapa de riesgos de Gestión.xlsx]Hoja1'!#REF!</xm:f>
            <x14:dxf>
              <fill>
                <patternFill>
                  <bgColor rgb="FF92D050"/>
                </patternFill>
              </fill>
            </x14:dxf>
          </x14:cfRule>
          <xm:sqref>J121:J125</xm:sqref>
        </x14:conditionalFormatting>
        <x14:conditionalFormatting xmlns:xm="http://schemas.microsoft.com/office/excel/2006/main">
          <x14:cfRule type="cellIs" priority="413" operator="between" id="{DBDBCE3C-32B9-4DB4-9C68-D19580518B57}">
            <xm:f>'C:\RIesgos\[Mapa de riesgos de Gestión.xlsx]Hoja1'!#REF!</xm:f>
            <xm:f>'C:\RIesgos\[Mapa de riesgos de Gestión.xlsx]Hoja1'!#REF!</xm:f>
            <x14:dxf>
              <fill>
                <patternFill>
                  <bgColor rgb="FF92D050"/>
                </patternFill>
              </fill>
            </x14:dxf>
          </x14:cfRule>
          <xm:sqref>Q130:Q144</xm:sqref>
        </x14:conditionalFormatting>
        <x14:conditionalFormatting xmlns:xm="http://schemas.microsoft.com/office/excel/2006/main">
          <x14:cfRule type="cellIs" priority="234" operator="between" id="{6BCF5662-96BC-46AC-B2B4-755A54E23896}">
            <xm:f>'C:\RIesgos\[Mapa de riesgos de Gestión.xlsx]Hoja1'!#REF!</xm:f>
            <xm:f>'C:\RIesgos\[Mapa de riesgos de Gestión.xlsx]Hoja1'!#REF!</xm:f>
            <x14:dxf>
              <fill>
                <patternFill>
                  <bgColor rgb="FF92D050"/>
                </patternFill>
              </fill>
            </x14:dxf>
          </x14:cfRule>
          <xm:sqref>J130:J134</xm:sqref>
        </x14:conditionalFormatting>
        <x14:conditionalFormatting xmlns:xm="http://schemas.microsoft.com/office/excel/2006/main">
          <x14:cfRule type="cellIs" priority="232" operator="between" id="{08E26D31-DAE3-4249-B3E8-B855F31D91D9}">
            <xm:f>'C:\RIesgos\[Mapa de riesgos de Gestión.xlsx]Hoja1'!#REF!</xm:f>
            <xm:f>'C:\RIesgos\[Mapa de riesgos de Gestión.xlsx]Hoja1'!#REF!</xm:f>
            <x14:dxf>
              <fill>
                <patternFill>
                  <bgColor rgb="FF92D050"/>
                </patternFill>
              </fill>
            </x14:dxf>
          </x14:cfRule>
          <xm:sqref>J139:J144</xm:sqref>
        </x14:conditionalFormatting>
        <x14:conditionalFormatting xmlns:xm="http://schemas.microsoft.com/office/excel/2006/main">
          <x14:cfRule type="cellIs" priority="228" operator="between" id="{F17DDDAD-2DFA-4325-B857-964A20160342}">
            <xm:f>'C:\RIesgos\[Mapa de riesgos de Gestión.xlsx]Hoja1'!#REF!</xm:f>
            <xm:f>'C:\RIesgos\[Mapa de riesgos de Gestión.xlsx]Hoja1'!#REF!</xm:f>
            <x14:dxf>
              <fill>
                <patternFill>
                  <bgColor rgb="FF92D050"/>
                </patternFill>
              </fill>
            </x14:dxf>
          </x14:cfRule>
          <xm:sqref>J135:J138</xm:sqref>
        </x14:conditionalFormatting>
        <x14:conditionalFormatting xmlns:xm="http://schemas.microsoft.com/office/excel/2006/main">
          <x14:cfRule type="cellIs" priority="226" operator="between" id="{9933F06B-DE7A-43C6-A1E5-398883A04697}">
            <xm:f>'C:\RIesgos\[Mapa de riesgos de Gestión.xlsx]Hoja1'!#REF!</xm:f>
            <xm:f>'C:\RIesgos\[Mapa de riesgos de Gestión.xlsx]Hoja1'!#REF!</xm:f>
            <x14:dxf>
              <fill>
                <patternFill>
                  <bgColor rgb="FF92D050"/>
                </patternFill>
              </fill>
            </x14:dxf>
          </x14:cfRule>
          <xm:sqref>Q207:Q220</xm:sqref>
        </x14:conditionalFormatting>
        <x14:conditionalFormatting xmlns:xm="http://schemas.microsoft.com/office/excel/2006/main">
          <x14:cfRule type="cellIs" priority="222" operator="between" id="{E39240C1-E32D-4BD1-A043-620AA3E313B3}">
            <xm:f>'C:\RIesgos\[Mapa de riesgos de Gestión.xlsx]Hoja1'!#REF!</xm:f>
            <xm:f>'C:\RIesgos\[Mapa de riesgos de Gestión.xlsx]Hoja1'!#REF!</xm:f>
            <x14:dxf>
              <fill>
                <patternFill>
                  <bgColor rgb="FF92D050"/>
                </patternFill>
              </fill>
            </x14:dxf>
          </x14:cfRule>
          <xm:sqref>J154:J155</xm:sqref>
        </x14:conditionalFormatting>
        <x14:conditionalFormatting xmlns:xm="http://schemas.microsoft.com/office/excel/2006/main">
          <x14:cfRule type="cellIs" priority="217" operator="between" id="{616A32F9-A9FF-4150-98E8-C23B1E52516A}">
            <xm:f>'C:\RIesgos\[Mapa de riesgos de Gestión.xlsx]Hoja1'!#REF!</xm:f>
            <xm:f>'C:\RIesgos\[Mapa de riesgos de Gestión.xlsx]Hoja1'!#REF!</xm:f>
            <x14:dxf>
              <fill>
                <patternFill>
                  <bgColor rgb="FF92D050"/>
                </patternFill>
              </fill>
            </x14:dxf>
          </x14:cfRule>
          <xm:sqref>J156:J159</xm:sqref>
        </x14:conditionalFormatting>
        <x14:conditionalFormatting xmlns:xm="http://schemas.microsoft.com/office/excel/2006/main">
          <x14:cfRule type="cellIs" priority="207" operator="between" id="{BD2AB8B9-A520-446D-A7EB-15E44571B9F3}">
            <xm:f>'C:\RIesgos\[Mapa de riesgos de Gestión.xlsx]Hoja1'!#REF!</xm:f>
            <xm:f>'C:\RIesgos\[Mapa de riesgos de Gestión.xlsx]Hoja1'!#REF!</xm:f>
            <x14:dxf>
              <fill>
                <patternFill>
                  <bgColor rgb="FF92D050"/>
                </patternFill>
              </fill>
            </x14:dxf>
          </x14:cfRule>
          <xm:sqref>Q168:Q170</xm:sqref>
        </x14:conditionalFormatting>
        <x14:conditionalFormatting xmlns:xm="http://schemas.microsoft.com/office/excel/2006/main">
          <x14:cfRule type="cellIs" priority="212" operator="between" id="{6A33AC86-DFB7-4D89-8996-D1AED518C1F1}">
            <xm:f>'C:\RIesgos\[Mapa de riesgos de Gestión.xlsx]Hoja1'!#REF!</xm:f>
            <xm:f>'C:\RIesgos\[Mapa de riesgos de Gestión.xlsx]Hoja1'!#REF!</xm:f>
            <x14:dxf>
              <fill>
                <patternFill>
                  <bgColor rgb="FF92D050"/>
                </patternFill>
              </fill>
            </x14:dxf>
          </x14:cfRule>
          <xm:sqref>J168:J170</xm:sqref>
        </x14:conditionalFormatting>
        <x14:conditionalFormatting xmlns:xm="http://schemas.microsoft.com/office/excel/2006/main">
          <x14:cfRule type="cellIs" priority="202" operator="between" id="{654E3A56-36B6-4089-A1F5-8DAA17E178FE}">
            <xm:f>'C:\RIesgos\[Mapa de riesgos de Gestión.xlsx]Hoja1'!#REF!</xm:f>
            <xm:f>'C:\RIesgos\[Mapa de riesgos de Gestión.xlsx]Hoja1'!#REF!</xm:f>
            <x14:dxf>
              <fill>
                <patternFill>
                  <bgColor rgb="FF92D050"/>
                </patternFill>
              </fill>
            </x14:dxf>
          </x14:cfRule>
          <xm:sqref>J181:J184</xm:sqref>
        </x14:conditionalFormatting>
        <x14:conditionalFormatting xmlns:xm="http://schemas.microsoft.com/office/excel/2006/main">
          <x14:cfRule type="cellIs" priority="197" operator="between" id="{6A652F5B-AEBD-4C01-A589-C70A810BD1AF}">
            <xm:f>'C:\RIesgos\[Mapa de riesgos de Gestión.xlsx]Hoja1'!#REF!</xm:f>
            <xm:f>'C:\RIesgos\[Mapa de riesgos de Gestión.xlsx]Hoja1'!#REF!</xm:f>
            <x14:dxf>
              <fill>
                <patternFill>
                  <bgColor rgb="FF92D050"/>
                </patternFill>
              </fill>
            </x14:dxf>
          </x14:cfRule>
          <xm:sqref>Q181:Q184</xm:sqref>
        </x14:conditionalFormatting>
        <x14:conditionalFormatting xmlns:xm="http://schemas.microsoft.com/office/excel/2006/main">
          <x14:cfRule type="cellIs" priority="192" operator="between" id="{1BF197A8-7437-41A4-996B-C4AF9AAD2E27}">
            <xm:f>'C:\RIesgos\[Mapa de riesgos de Gestión.xlsx]Hoja1'!#REF!</xm:f>
            <xm:f>'C:\RIesgos\[Mapa de riesgos de Gestión.xlsx]Hoja1'!#REF!</xm:f>
            <x14:dxf>
              <fill>
                <patternFill>
                  <bgColor rgb="FF92D050"/>
                </patternFill>
              </fill>
            </x14:dxf>
          </x14:cfRule>
          <xm:sqref>J185:J186</xm:sqref>
        </x14:conditionalFormatting>
        <x14:conditionalFormatting xmlns:xm="http://schemas.microsoft.com/office/excel/2006/main">
          <x14:cfRule type="cellIs" priority="187" operator="between" id="{8F2E81C4-FBE6-4681-8483-B3E2A43CDBCE}">
            <xm:f>'C:\RIesgos\[Mapa de riesgos de Gestión.xlsx]Hoja1'!#REF!</xm:f>
            <xm:f>'C:\RIesgos\[Mapa de riesgos de Gestión.xlsx]Hoja1'!#REF!</xm:f>
            <x14:dxf>
              <fill>
                <patternFill>
                  <bgColor rgb="FF92D050"/>
                </patternFill>
              </fill>
            </x14:dxf>
          </x14:cfRule>
          <xm:sqref>Q185:Q186</xm:sqref>
        </x14:conditionalFormatting>
        <x14:conditionalFormatting xmlns:xm="http://schemas.microsoft.com/office/excel/2006/main">
          <x14:cfRule type="cellIs" priority="182" operator="between" id="{1A50935A-6C42-4F7D-B608-1832900A68E6}">
            <xm:f>'C:\RIesgos\[Mapa de riesgos de Gestión.xlsx]Hoja1'!#REF!</xm:f>
            <xm:f>'C:\RIesgos\[Mapa de riesgos de Gestión.xlsx]Hoja1'!#REF!</xm:f>
            <x14:dxf>
              <fill>
                <patternFill>
                  <bgColor rgb="FF92D050"/>
                </patternFill>
              </fill>
            </x14:dxf>
          </x14:cfRule>
          <xm:sqref>J187:J190</xm:sqref>
        </x14:conditionalFormatting>
        <x14:conditionalFormatting xmlns:xm="http://schemas.microsoft.com/office/excel/2006/main">
          <x14:cfRule type="cellIs" priority="177" operator="between" id="{EDF6106C-31CF-4B23-9AED-4365BE078F2A}">
            <xm:f>'C:\RIesgos\[Mapa de riesgos de Gestión.xlsx]Hoja1'!#REF!</xm:f>
            <xm:f>'C:\RIesgos\[Mapa de riesgos de Gestión.xlsx]Hoja1'!#REF!</xm:f>
            <x14:dxf>
              <fill>
                <patternFill>
                  <bgColor rgb="FF92D050"/>
                </patternFill>
              </fill>
            </x14:dxf>
          </x14:cfRule>
          <xm:sqref>Q187:Q190</xm:sqref>
        </x14:conditionalFormatting>
        <x14:conditionalFormatting xmlns:xm="http://schemas.microsoft.com/office/excel/2006/main">
          <x14:cfRule type="cellIs" priority="172" operator="between" id="{98283BA7-D8FC-45D6-ABB3-85544AFA75EA}">
            <xm:f>'C:\RIesgos\[Mapa de riesgos de Gestión.xlsx]Hoja1'!#REF!</xm:f>
            <xm:f>'C:\RIesgos\[Mapa de riesgos de Gestión.xlsx]Hoja1'!#REF!</xm:f>
            <x14:dxf>
              <fill>
                <patternFill>
                  <bgColor rgb="FF92D050"/>
                </patternFill>
              </fill>
            </x14:dxf>
          </x14:cfRule>
          <xm:sqref>J191</xm:sqref>
        </x14:conditionalFormatting>
        <x14:conditionalFormatting xmlns:xm="http://schemas.microsoft.com/office/excel/2006/main">
          <x14:cfRule type="cellIs" priority="167" operator="between" id="{51E98428-FA29-4466-AE8F-F478B84B028E}">
            <xm:f>'C:\RIesgos\[Mapa de riesgos de Gestión.xlsx]Hoja1'!#REF!</xm:f>
            <xm:f>'C:\RIesgos\[Mapa de riesgos de Gestión.xlsx]Hoja1'!#REF!</xm:f>
            <x14:dxf>
              <fill>
                <patternFill>
                  <bgColor rgb="FF92D050"/>
                </patternFill>
              </fill>
            </x14:dxf>
          </x14:cfRule>
          <xm:sqref>Q191</xm:sqref>
        </x14:conditionalFormatting>
        <x14:conditionalFormatting xmlns:xm="http://schemas.microsoft.com/office/excel/2006/main">
          <x14:cfRule type="cellIs" priority="165" operator="between" id="{0BCEF72D-EBE5-4E93-A2DF-942F32DD038E}">
            <xm:f>'C:\RIesgos\[Mapa de riesgos de Gestión.xlsx]Hoja1'!#REF!</xm:f>
            <xm:f>'C:\RIesgos\[Mapa de riesgos de Gestión.xlsx]Hoja1'!#REF!</xm:f>
            <x14:dxf>
              <fill>
                <patternFill>
                  <bgColor rgb="FF92D050"/>
                </patternFill>
              </fill>
            </x14:dxf>
          </x14:cfRule>
          <xm:sqref>Q192:Q199</xm:sqref>
        </x14:conditionalFormatting>
        <x14:conditionalFormatting xmlns:xm="http://schemas.microsoft.com/office/excel/2006/main">
          <x14:cfRule type="cellIs" priority="161" operator="between" id="{39FAAB98-B455-4D00-9347-C0B76AAA567E}">
            <xm:f>'C:\RIesgos\[Mapa de riesgos de Gestión.xlsx]Hoja1'!#REF!</xm:f>
            <xm:f>'C:\RIesgos\[Mapa de riesgos de Gestión.xlsx]Hoja1'!#REF!</xm:f>
            <x14:dxf>
              <fill>
                <patternFill>
                  <bgColor rgb="FF92D050"/>
                </patternFill>
              </fill>
            </x14:dxf>
          </x14:cfRule>
          <xm:sqref>J197:J199</xm:sqref>
        </x14:conditionalFormatting>
        <x14:conditionalFormatting xmlns:xm="http://schemas.microsoft.com/office/excel/2006/main">
          <x14:cfRule type="cellIs" priority="156" operator="between" id="{64CBC040-43C9-43EA-9751-84B8420754EC}">
            <xm:f>'C:\RIesgos\[Mapa de riesgos de Gestión.xlsx]Hoja1'!#REF!</xm:f>
            <xm:f>'C:\RIesgos\[Mapa de riesgos de Gestión.xlsx]Hoja1'!#REF!</xm:f>
            <x14:dxf>
              <fill>
                <patternFill>
                  <bgColor rgb="FF92D050"/>
                </patternFill>
              </fill>
            </x14:dxf>
          </x14:cfRule>
          <xm:sqref>J192:J196</xm:sqref>
        </x14:conditionalFormatting>
        <x14:conditionalFormatting xmlns:xm="http://schemas.microsoft.com/office/excel/2006/main">
          <x14:cfRule type="cellIs" priority="151" operator="between" id="{BCD157BB-75C7-4B96-BC43-4C0D6E3827E1}">
            <xm:f>'C:\RIesgos\[Mapa de riesgos de Gestión.xlsx]Hoja1'!#REF!</xm:f>
            <xm:f>'C:\RIesgos\[Mapa de riesgos de Gestión.xlsx]Hoja1'!#REF!</xm:f>
            <x14:dxf>
              <fill>
                <patternFill>
                  <bgColor rgb="FF92D050"/>
                </patternFill>
              </fill>
            </x14:dxf>
          </x14:cfRule>
          <xm:sqref>J200:J202</xm:sqref>
        </x14:conditionalFormatting>
        <x14:conditionalFormatting xmlns:xm="http://schemas.microsoft.com/office/excel/2006/main">
          <x14:cfRule type="cellIs" priority="146" operator="between" id="{6CBEF4BC-4FDE-400F-86C2-93215E3E6CD2}">
            <xm:f>'C:\RIesgos\[Mapa de riesgos de Gestión.xlsx]Hoja1'!#REF!</xm:f>
            <xm:f>'C:\RIesgos\[Mapa de riesgos de Gestión.xlsx]Hoja1'!#REF!</xm:f>
            <x14:dxf>
              <fill>
                <patternFill>
                  <bgColor rgb="FF92D050"/>
                </patternFill>
              </fill>
            </x14:dxf>
          </x14:cfRule>
          <xm:sqref>Q200:Q202</xm:sqref>
        </x14:conditionalFormatting>
        <x14:conditionalFormatting xmlns:xm="http://schemas.microsoft.com/office/excel/2006/main">
          <x14:cfRule type="cellIs" priority="144" operator="between" id="{B60C3712-AF43-4125-879A-29396355D4AD}">
            <xm:f>'C:\RIesgos\[Mapa de riesgos de Gestión.xlsx]Hoja1'!#REF!</xm:f>
            <xm:f>'C:\RIesgos\[Mapa de riesgos de Gestión.xlsx]Hoja1'!#REF!</xm:f>
            <x14:dxf>
              <fill>
                <patternFill>
                  <bgColor rgb="FF92D050"/>
                </patternFill>
              </fill>
            </x14:dxf>
          </x14:cfRule>
          <xm:sqref>Q203:Q204</xm:sqref>
        </x14:conditionalFormatting>
        <x14:conditionalFormatting xmlns:xm="http://schemas.microsoft.com/office/excel/2006/main">
          <x14:cfRule type="cellIs" priority="140" operator="between" id="{C08DB62B-FA6F-4280-BC09-0761B1C2B9E3}">
            <xm:f>'C:\RIesgos\[Mapa de riesgos de Gestión.xlsx]Hoja1'!#REF!</xm:f>
            <xm:f>'C:\RIesgos\[Mapa de riesgos de Gestión.xlsx]Hoja1'!#REF!</xm:f>
            <x14:dxf>
              <fill>
                <patternFill>
                  <bgColor rgb="FF92D050"/>
                </patternFill>
              </fill>
            </x14:dxf>
          </x14:cfRule>
          <xm:sqref>J203:J204</xm:sqref>
        </x14:conditionalFormatting>
        <x14:conditionalFormatting xmlns:xm="http://schemas.microsoft.com/office/excel/2006/main">
          <x14:cfRule type="cellIs" priority="131" operator="between" id="{27C40E45-C6FA-4CFF-817B-A9F4A7B4DFB3}">
            <xm:f>'C:\RIesgos\[Mapa de riesgos de Gestión.xlsx]Hoja1'!#REF!</xm:f>
            <xm:f>'C:\RIesgos\[Mapa de riesgos de Gestión.xlsx]Hoja1'!#REF!</xm:f>
            <x14:dxf>
              <fill>
                <patternFill>
                  <bgColor rgb="FF92D050"/>
                </patternFill>
              </fill>
            </x14:dxf>
          </x14:cfRule>
          <xm:sqref>J207:J209</xm:sqref>
        </x14:conditionalFormatting>
        <x14:conditionalFormatting xmlns:xm="http://schemas.microsoft.com/office/excel/2006/main">
          <x14:cfRule type="cellIs" priority="126" operator="between" id="{C99C8370-554E-45E7-A757-47644122D47B}">
            <xm:f>'C:\RIesgos\[Mapa de riesgos de Gestión.xlsx]Hoja1'!#REF!</xm:f>
            <xm:f>'C:\RIesgos\[Mapa de riesgos de Gestión.xlsx]Hoja1'!#REF!</xm:f>
            <x14:dxf>
              <fill>
                <patternFill>
                  <bgColor rgb="FF92D050"/>
                </patternFill>
              </fill>
            </x14:dxf>
          </x14:cfRule>
          <xm:sqref>J218:J220</xm:sqref>
        </x14:conditionalFormatting>
        <x14:conditionalFormatting xmlns:xm="http://schemas.microsoft.com/office/excel/2006/main">
          <x14:cfRule type="cellIs" priority="121" operator="between" id="{55FF8086-5CA3-4FFE-9086-5680F191E36E}">
            <xm:f>'C:\RIesgos\[Mapa de riesgos de Gestión.xlsx]Hoja1'!#REF!</xm:f>
            <xm:f>'C:\RIesgos\[Mapa de riesgos de Gestión.xlsx]Hoja1'!#REF!</xm:f>
            <x14:dxf>
              <fill>
                <patternFill>
                  <bgColor rgb="FF92D050"/>
                </patternFill>
              </fill>
            </x14:dxf>
          </x14:cfRule>
          <xm:sqref>J210:J212</xm:sqref>
        </x14:conditionalFormatting>
        <x14:conditionalFormatting xmlns:xm="http://schemas.microsoft.com/office/excel/2006/main">
          <x14:cfRule type="cellIs" priority="116" operator="between" id="{815DB140-C6C7-473D-A371-1EE67649BE6C}">
            <xm:f>'C:\RIesgos\[Mapa de riesgos de Gestión.xlsx]Hoja1'!#REF!</xm:f>
            <xm:f>'C:\RIesgos\[Mapa de riesgos de Gestión.xlsx]Hoja1'!#REF!</xm:f>
            <x14:dxf>
              <fill>
                <patternFill>
                  <bgColor rgb="FF92D050"/>
                </patternFill>
              </fill>
            </x14:dxf>
          </x14:cfRule>
          <xm:sqref>J213:J217</xm:sqref>
        </x14:conditionalFormatting>
        <x14:conditionalFormatting xmlns:xm="http://schemas.microsoft.com/office/excel/2006/main">
          <x14:cfRule type="cellIs" priority="111" operator="between" id="{A3D39974-47A0-42F3-BDAA-765D39C3BF9C}">
            <xm:f>'C:\RIesgos\[Mapa de riesgos de Gestión.xlsx]Hoja1'!#REF!</xm:f>
            <xm:f>'C:\RIesgos\[Mapa de riesgos de Gestión.xlsx]Hoja1'!#REF!</xm:f>
            <x14:dxf>
              <fill>
                <patternFill>
                  <bgColor rgb="FF92D050"/>
                </patternFill>
              </fill>
            </x14:dxf>
          </x14:cfRule>
          <xm:sqref>J221:J223</xm:sqref>
        </x14:conditionalFormatting>
        <x14:conditionalFormatting xmlns:xm="http://schemas.microsoft.com/office/excel/2006/main">
          <x14:cfRule type="cellIs" priority="106" operator="between" id="{B7981306-0565-40B5-8D74-496FC600AC79}">
            <xm:f>'C:\RIesgos\[Mapa de riesgos de Gestión.xlsx]Hoja1'!#REF!</xm:f>
            <xm:f>'C:\RIesgos\[Mapa de riesgos de Gestión.xlsx]Hoja1'!#REF!</xm:f>
            <x14:dxf>
              <fill>
                <patternFill>
                  <bgColor rgb="FF92D050"/>
                </patternFill>
              </fill>
            </x14:dxf>
          </x14:cfRule>
          <xm:sqref>Q221:Q223</xm:sqref>
        </x14:conditionalFormatting>
        <x14:conditionalFormatting xmlns:xm="http://schemas.microsoft.com/office/excel/2006/main">
          <x14:cfRule type="cellIs" priority="101" operator="between" id="{FB6500E1-CBEF-4630-945C-B999BEA99116}">
            <xm:f>'\\totoro\Unidad_Victimas\RIesgos\[Mapa de riesgos de Gestión.xlsx]Hoja1'!#REF!</xm:f>
            <xm:f>'\\totoro\Unidad_Victimas\RIesgos\[Mapa de riesgos de Gestión.xlsx]Hoja1'!#REF!</xm:f>
            <x14:dxf>
              <fill>
                <patternFill>
                  <bgColor rgb="FF92D050"/>
                </patternFill>
              </fill>
            </x14:dxf>
          </x14:cfRule>
          <xm:sqref>Q227:Q229</xm:sqref>
        </x14:conditionalFormatting>
        <x14:conditionalFormatting xmlns:xm="http://schemas.microsoft.com/office/excel/2006/main">
          <x14:cfRule type="cellIs" priority="96" operator="between" id="{6399ED51-D104-4A37-92CA-B529999FB8F3}">
            <xm:f>'\\totoro\Unidad_Victimas\RIesgos\[Mapa de riesgos de Gestión.xlsx]Hoja1'!#REF!</xm:f>
            <xm:f>'\\totoro\Unidad_Victimas\RIesgos\[Mapa de riesgos de Gestión.xlsx]Hoja1'!#REF!</xm:f>
            <x14:dxf>
              <fill>
                <patternFill>
                  <bgColor rgb="FF92D050"/>
                </patternFill>
              </fill>
            </x14:dxf>
          </x14:cfRule>
          <xm:sqref>J227:J229</xm:sqref>
        </x14:conditionalFormatting>
        <x14:conditionalFormatting xmlns:xm="http://schemas.microsoft.com/office/excel/2006/main">
          <x14:cfRule type="cellIs" priority="91" operator="between" id="{FEB0DB8B-04C0-4106-9917-FA80640C2DBC}">
            <xm:f>'C:\RIesgos\[Mapa de riesgos de Gestión.xlsx]Hoja1'!#REF!</xm:f>
            <xm:f>'C:\RIesgos\[Mapa de riesgos de Gestión.xlsx]Hoja1'!#REF!</xm:f>
            <x14:dxf>
              <fill>
                <patternFill>
                  <bgColor rgb="FF92D050"/>
                </patternFill>
              </fill>
            </x14:dxf>
          </x14:cfRule>
          <xm:sqref>J230:J232</xm:sqref>
        </x14:conditionalFormatting>
        <x14:conditionalFormatting xmlns:xm="http://schemas.microsoft.com/office/excel/2006/main">
          <x14:cfRule type="cellIs" priority="86" operator="between" id="{A044E018-EEAB-4661-9FD4-A6751126B4D9}">
            <xm:f>'C:\RIesgos\[Mapa de riesgos de Gestión.xlsx]Hoja1'!#REF!</xm:f>
            <xm:f>'C:\RIesgos\[Mapa de riesgos de Gestión.xlsx]Hoja1'!#REF!</xm:f>
            <x14:dxf>
              <fill>
                <patternFill>
                  <bgColor rgb="FF92D050"/>
                </patternFill>
              </fill>
            </x14:dxf>
          </x14:cfRule>
          <xm:sqref>Q230:Q232</xm:sqref>
        </x14:conditionalFormatting>
        <x14:conditionalFormatting xmlns:xm="http://schemas.microsoft.com/office/excel/2006/main">
          <x14:cfRule type="cellIs" priority="81" operator="between" id="{8A1A7031-E0E0-4DDE-8C27-E2B770A79580}">
            <xm:f>'C:\RIesgos\[Mapa de riesgos de Gestión.xlsx]Hoja1'!#REF!</xm:f>
            <xm:f>'C:\RIesgos\[Mapa de riesgos de Gestión.xlsx]Hoja1'!#REF!</xm:f>
            <x14:dxf>
              <fill>
                <patternFill>
                  <bgColor rgb="FF92D050"/>
                </patternFill>
              </fill>
            </x14:dxf>
          </x14:cfRule>
          <xm:sqref>J79</xm:sqref>
        </x14:conditionalFormatting>
        <x14:conditionalFormatting xmlns:xm="http://schemas.microsoft.com/office/excel/2006/main">
          <x14:cfRule type="cellIs" priority="76" operator="between" id="{EC8429B6-7D67-47BA-AA74-680FE0FC9B67}">
            <xm:f>'C:\RIesgos\[Mapa de riesgos de Gestión.xlsx]Hoja1'!#REF!</xm:f>
            <xm:f>'C:\RIesgos\[Mapa de riesgos de Gestión.xlsx]Hoja1'!#REF!</xm:f>
            <x14:dxf>
              <fill>
                <patternFill>
                  <bgColor rgb="FF92D050"/>
                </patternFill>
              </fill>
            </x14:dxf>
          </x14:cfRule>
          <xm:sqref>Q79 J92:J96 Q92:Q96</xm:sqref>
        </x14:conditionalFormatting>
        <x14:conditionalFormatting xmlns:xm="http://schemas.microsoft.com/office/excel/2006/main">
          <x14:cfRule type="cellIs" priority="71" operator="between" id="{DBBC8CCF-A1B8-4EF7-80A9-ABEFF51DFB49}">
            <xm:f>'C:\RIesgos\[Mapa de riesgos de Gestión.xlsx]Hoja1'!#REF!</xm:f>
            <xm:f>'C:\RIesgos\[Mapa de riesgos de Gestión.xlsx]Hoja1'!#REF!</xm:f>
            <x14:dxf>
              <fill>
                <patternFill>
                  <bgColor rgb="FF92D050"/>
                </patternFill>
              </fill>
            </x14:dxf>
          </x14:cfRule>
          <xm:sqref>J126:J127</xm:sqref>
        </x14:conditionalFormatting>
        <x14:conditionalFormatting xmlns:xm="http://schemas.microsoft.com/office/excel/2006/main">
          <x14:cfRule type="cellIs" priority="66" operator="between" id="{A6A3EA5A-8EFA-4BF1-88CA-CBE72AE11341}">
            <xm:f>'C:\RIesgos\[Mapa de riesgos de Gestión.xlsx]Hoja1'!#REF!</xm:f>
            <xm:f>'C:\RIesgos\[Mapa de riesgos de Gestión.xlsx]Hoja1'!#REF!</xm:f>
            <x14:dxf>
              <fill>
                <patternFill>
                  <bgColor rgb="FF92D050"/>
                </patternFill>
              </fill>
            </x14:dxf>
          </x14:cfRule>
          <xm:sqref>Q126:Q127</xm:sqref>
        </x14:conditionalFormatting>
        <x14:conditionalFormatting xmlns:xm="http://schemas.microsoft.com/office/excel/2006/main">
          <x14:cfRule type="cellIs" priority="61" operator="between" id="{8D30D0E7-5A02-4B05-B234-35C6FFE065F1}">
            <xm:f>'C:\RIesgos\[Mapa de riesgos de Gestión.xlsx]Hoja1'!#REF!</xm:f>
            <xm:f>'C:\RIesgos\[Mapa de riesgos de Gestión.xlsx]Hoja1'!#REF!</xm:f>
            <x14:dxf>
              <fill>
                <patternFill>
                  <bgColor rgb="FF92D050"/>
                </patternFill>
              </fill>
            </x14:dxf>
          </x14:cfRule>
          <xm:sqref>J71:J74</xm:sqref>
        </x14:conditionalFormatting>
        <x14:conditionalFormatting xmlns:xm="http://schemas.microsoft.com/office/excel/2006/main">
          <x14:cfRule type="cellIs" priority="56" operator="between" id="{7B072367-9EB4-4FFD-8A49-D5C5373DAFF8}">
            <xm:f>'C:\RIesgos\[Mapa de riesgos de Gestión.xlsx]Hoja1'!#REF!</xm:f>
            <xm:f>'C:\RIesgos\[Mapa de riesgos de Gestión.xlsx]Hoja1'!#REF!</xm:f>
            <x14:dxf>
              <fill>
                <patternFill>
                  <bgColor rgb="FF92D050"/>
                </patternFill>
              </fill>
            </x14:dxf>
          </x14:cfRule>
          <xm:sqref>J75:J78</xm:sqref>
        </x14:conditionalFormatting>
        <x14:conditionalFormatting xmlns:xm="http://schemas.microsoft.com/office/excel/2006/main">
          <x14:cfRule type="cellIs" priority="54" operator="between" id="{1304D317-8946-4872-A719-969CF943EE02}">
            <xm:f>'C:\RIesgos\[Mapa de riesgos de Gestión.xlsx]Hoja1'!#REF!</xm:f>
            <xm:f>'C:\RIesgos\[Mapa de riesgos de Gestión.xlsx]Hoja1'!#REF!</xm:f>
            <x14:dxf>
              <fill>
                <patternFill>
                  <bgColor rgb="FF92D050"/>
                </patternFill>
              </fill>
            </x14:dxf>
          </x14:cfRule>
          <xm:sqref>Q145:Q153 Q160:Q167 Q71:Q78</xm:sqref>
        </x14:conditionalFormatting>
        <x14:conditionalFormatting xmlns:xm="http://schemas.microsoft.com/office/excel/2006/main">
          <x14:cfRule type="cellIs" priority="42" operator="between" id="{3CC52B3A-0AAC-44B6-8869-E8A3FE4E2D47}">
            <xm:f>'C:\RIesgos\[Mapa de riesgos de Gestión.xlsx]Hoja1'!#REF!</xm:f>
            <xm:f>'C:\RIesgos\[Mapa de riesgos de Gestión.xlsx]Hoja1'!#REF!</xm:f>
            <x14:dxf>
              <fill>
                <patternFill>
                  <bgColor rgb="FF92D050"/>
                </patternFill>
              </fill>
            </x14:dxf>
          </x14:cfRule>
          <xm:sqref>J145:J147</xm:sqref>
        </x14:conditionalFormatting>
        <x14:conditionalFormatting xmlns:xm="http://schemas.microsoft.com/office/excel/2006/main">
          <x14:cfRule type="cellIs" priority="37" operator="between" id="{17727E9D-DA3E-42D2-89EC-C1629FCF1B4D}">
            <xm:f>'C:\RIesgos\[Mapa de riesgos de Gestión.xlsx]Hoja1'!#REF!</xm:f>
            <xm:f>'C:\RIesgos\[Mapa de riesgos de Gestión.xlsx]Hoja1'!#REF!</xm:f>
            <x14:dxf>
              <fill>
                <patternFill>
                  <bgColor rgb="FF92D050"/>
                </patternFill>
              </fill>
            </x14:dxf>
          </x14:cfRule>
          <xm:sqref>J148:J150</xm:sqref>
        </x14:conditionalFormatting>
        <x14:conditionalFormatting xmlns:xm="http://schemas.microsoft.com/office/excel/2006/main">
          <x14:cfRule type="cellIs" priority="32" operator="between" id="{4FB46BC7-BE98-4B0D-8187-1E2818EFD884}">
            <xm:f>'C:\RIesgos\[Mapa de riesgos de Gestión.xlsx]Hoja1'!#REF!</xm:f>
            <xm:f>'C:\RIesgos\[Mapa de riesgos de Gestión.xlsx]Hoja1'!#REF!</xm:f>
            <x14:dxf>
              <fill>
                <patternFill>
                  <bgColor rgb="FF92D050"/>
                </patternFill>
              </fill>
            </x14:dxf>
          </x14:cfRule>
          <xm:sqref>J151:J153</xm:sqref>
        </x14:conditionalFormatting>
        <x14:conditionalFormatting xmlns:xm="http://schemas.microsoft.com/office/excel/2006/main">
          <x14:cfRule type="cellIs" priority="27" operator="between" id="{65C2EDEF-0E15-422D-923A-E3E99D503E1A}">
            <xm:f>'C:\RIesgos\[Mapa de riesgos de Gestión.xlsx]Hoja1'!#REF!</xm:f>
            <xm:f>'C:\RIesgos\[Mapa de riesgos de Gestión.xlsx]Hoja1'!#REF!</xm:f>
            <x14:dxf>
              <fill>
                <patternFill>
                  <bgColor rgb="FF92D050"/>
                </patternFill>
              </fill>
            </x14:dxf>
          </x14:cfRule>
          <xm:sqref>J160:J162</xm:sqref>
        </x14:conditionalFormatting>
        <x14:conditionalFormatting xmlns:xm="http://schemas.microsoft.com/office/excel/2006/main">
          <x14:cfRule type="cellIs" priority="22" operator="between" id="{D8E8C665-4F6B-4CDD-BD26-8F77BE47B6FE}">
            <xm:f>'C:\RIesgos\[Mapa de riesgos de Gestión.xlsx]Hoja1'!#REF!</xm:f>
            <xm:f>'C:\RIesgos\[Mapa de riesgos de Gestión.xlsx]Hoja1'!#REF!</xm:f>
            <x14:dxf>
              <fill>
                <patternFill>
                  <bgColor rgb="FF92D050"/>
                </patternFill>
              </fill>
            </x14:dxf>
          </x14:cfRule>
          <xm:sqref>J163:J167</xm:sqref>
        </x14:conditionalFormatting>
        <x14:conditionalFormatting xmlns:xm="http://schemas.microsoft.com/office/excel/2006/main">
          <x14:cfRule type="cellIs" priority="17" operator="between" id="{F897E70A-7CE0-4482-A451-8EF1592BEA67}">
            <xm:f>'C:\RIesgos\[Mapa de riesgos de Gestión.xlsx]Hoja1'!#REF!</xm:f>
            <xm:f>'C:\RIesgos\[Mapa de riesgos de Gestión.xlsx]Hoja1'!#REF!</xm:f>
            <x14:dxf>
              <fill>
                <patternFill>
                  <bgColor rgb="FF92D050"/>
                </patternFill>
              </fill>
            </x14:dxf>
          </x14:cfRule>
          <xm:sqref>J224:J226</xm:sqref>
        </x14:conditionalFormatting>
        <x14:conditionalFormatting xmlns:xm="http://schemas.microsoft.com/office/excel/2006/main">
          <x14:cfRule type="cellIs" priority="12" operator="between" id="{0379ED32-2BA4-4A8A-A935-5322D7BDA61C}">
            <xm:f>'C:\RIesgos\[Mapa de riesgos de Gestión.xlsx]Hoja1'!#REF!</xm:f>
            <xm:f>'C:\RIesgos\[Mapa de riesgos de Gestión.xlsx]Hoja1'!#REF!</xm:f>
            <x14:dxf>
              <fill>
                <patternFill>
                  <bgColor rgb="FF92D050"/>
                </patternFill>
              </fill>
            </x14:dxf>
          </x14:cfRule>
          <xm:sqref>Q224:Q226</xm:sqref>
        </x14:conditionalFormatting>
        <x14:conditionalFormatting xmlns:xm="http://schemas.microsoft.com/office/excel/2006/main">
          <x14:cfRule type="cellIs" priority="7" operator="between" id="{435C5282-39DC-460A-999F-D62FD45D9827}">
            <xm:f>'C:\RIesgos\[Mapa de riesgos de Gestión.xlsx]Hoja1'!#REF!</xm:f>
            <xm:f>'C:\RIesgos\[Mapa de riesgos de Gestión.xlsx]Hoja1'!#REF!</xm:f>
            <x14:dxf>
              <fill>
                <patternFill>
                  <bgColor rgb="FF92D050"/>
                </patternFill>
              </fill>
            </x14:dxf>
          </x14:cfRule>
          <xm:sqref>J205:J206</xm:sqref>
        </x14:conditionalFormatting>
        <x14:conditionalFormatting xmlns:xm="http://schemas.microsoft.com/office/excel/2006/main">
          <x14:cfRule type="cellIs" priority="2" operator="between" id="{80A89482-BC61-4973-9D6F-016E43AB3D92}">
            <xm:f>'C:\RIesgos\[Mapa de riesgos de Gestión.xlsx]Hoja1'!#REF!</xm:f>
            <xm:f>'C:\RIesgos\[Mapa de riesgos de Gestión.xlsx]Hoja1'!#REF!</xm:f>
            <x14:dxf>
              <fill>
                <patternFill>
                  <bgColor rgb="FF92D050"/>
                </patternFill>
              </fill>
            </x14:dxf>
          </x14:cfRule>
          <xm:sqref>Q205:Q206</xm:sqref>
        </x14:conditionalFormatting>
      </x14:conditionalFormattings>
    </ext>
    <ext xmlns:x14="http://schemas.microsoft.com/office/spreadsheetml/2009/9/main" uri="{CCE6A557-97BC-4b89-ADB6-D9C93CAAB3DF}">
      <x14:dataValidations xmlns:xm="http://schemas.microsoft.com/office/excel/2006/main" count="39">
        <x14:dataValidation type="list" allowBlank="1" showInputMessage="1" showErrorMessage="1" xr:uid="{1798DC6D-D85D-4C33-AE34-8D6A0AAF6A58}">
          <x14:formula1>
            <xm:f>'G:\2018\Riesgos\Actualizacion mapas diciembre\[Mapa de riesgos corrupción DT Santander 2019.xlsx]Hoja1'!#REF!</xm:f>
          </x14:formula1>
          <xm:sqref>B205:B206 N205:O206 G205:H206 L205 E205:E206</xm:sqref>
        </x14:dataValidation>
        <x14:dataValidation type="list" allowBlank="1" showInputMessage="1" showErrorMessage="1" xr:uid="{056D8280-30F9-479E-811C-4441FD88B8D7}">
          <x14:formula1>
            <xm:f>'G:\2018\Riesgos\Actualizacion mapas diciembre\[Mapa de riesgos corrupción MMedio 2019.xlsx]Hoja1'!#REF!</xm:f>
          </x14:formula1>
          <xm:sqref>B224:B226 N224:O226 G224:H226 L224:L226 E224</xm:sqref>
        </x14:dataValidation>
        <x14:dataValidation type="list" allowBlank="1" showInputMessage="1" showErrorMessage="1" xr:uid="{15DB0A14-2AB6-41B9-A4B6-D9571C099756}">
          <x14:formula1>
            <xm:f>'G:\2018\Riesgos\Actualizacion mapas diciembre\[Mapa de riesgos corrupción Cordoba 2019.xlsx]Hoja1'!#REF!</xm:f>
          </x14:formula1>
          <xm:sqref>G160:H167 E160:E165 L163:L164 B160:B167 N160:O167 L160</xm:sqref>
        </x14:dataValidation>
        <x14:dataValidation type="list" allowBlank="1" showInputMessage="1" showErrorMessage="1" xr:uid="{EA553C47-0035-4897-B271-5FBB90359A02}">
          <x14:formula1>
            <xm:f>'G:\2018\Riesgos\Actualizacion mapas diciembre\[Mapa de riesgos corrupción Bolìvar 2019.xlsx]Hoja1'!#REF!</xm:f>
          </x14:formula1>
          <xm:sqref>E178 G175:H180 L175:L176 B175:B180 N175:O180 E175:E176 R175</xm:sqref>
        </x14:dataValidation>
        <x14:dataValidation type="list" allowBlank="1" showInputMessage="1" showErrorMessage="1" xr:uid="{036F7BC0-098D-4D50-934F-509FE2F46F26}">
          <x14:formula1>
            <xm:f>'G:\2018\Riesgos\Actualizacion mapas diciembre\[Mapa de riesgos corrupción Antioquia 2019.xlsx]Hoja1'!#REF!</xm:f>
          </x14:formula1>
          <xm:sqref>E151 G145:H153 L151 B145:B153 N145:O153 E145 E148:E149 L145:L146 L148:L149</xm:sqref>
        </x14:dataValidation>
        <x14:dataValidation type="list" allowBlank="1" showInputMessage="1" showErrorMessage="1" xr:uid="{DBC0FFF0-7E67-4E59-B6A5-C0BAEE26BDD8}">
          <x14:formula1>
            <xm:f>'G:\2018\Mapas de riesgos Nivel Nacional\[Mapa de riesgos de corrupción  - Gestión Interinstitucional 2018.xlsx]Hoja1'!#REF!</xm:f>
          </x14:formula1>
          <xm:sqref>E126:E129 L126:L128 G126:H129 N126:O129 B126:B129</xm:sqref>
        </x14:dataValidation>
        <x14:dataValidation type="list" allowBlank="1" showInputMessage="1" showErrorMessage="1" xr:uid="{9CEAE256-73FE-4747-A9A0-487343463FE1}">
          <x14:formula1>
            <xm:f>'G:\2018\Riesgos\Actualizacion mapas diciembre\[Mapa de riesgos corrupción Direccionamiento 2019 -DEFINITIVOS.xlsx]Hoja1'!#REF!</xm:f>
          </x14:formula1>
          <xm:sqref>E74 G71:H78 L71:L76 B71:B78 N71:O78</xm:sqref>
        </x14:dataValidation>
        <x14:dataValidation type="list" allowBlank="1" showInputMessage="1" showErrorMessage="1" xr:uid="{64486838-F3F6-4F1A-8E30-E7ED38BBB5F0}">
          <x14:formula1>
            <xm:f>'C:\Users\Oficina Planeacion\Documents\[Mapa de riesgos corrupción Direccionamiento Estratégico ACTUALIZACION 2018.xlsx]Hoja1'!#REF!</xm:f>
          </x14:formula1>
          <xm:sqref>E71:E73 E75:E78</xm:sqref>
        </x14:dataValidation>
        <x14:dataValidation type="list" allowBlank="1" showInputMessage="1" showErrorMessage="1" xr:uid="{ED5E819A-4AE1-4CA5-BA2A-B6C9AABB9041}">
          <x14:formula1>
            <xm:f>'G:\2018\Riesgos\Actualizacion mapas diciembre\[Mapa riesgos corrupción G_Información.xlsx]Hoja1'!#REF!</xm:f>
          </x14:formula1>
          <xm:sqref>B79 B92:B96 N92:O96 G92:H96 G79:H79 N79:O79 L79:L83 E92:E94 E79:E81</xm:sqref>
        </x14:dataValidation>
        <x14:dataValidation type="list" allowBlank="1" showInputMessage="1" showErrorMessage="1" xr:uid="{13D3FABC-3738-4850-9C92-21B3ED311EF6}">
          <x14:formula1>
            <xm:f>'F:\Mapas territoriales 2018\Corrupción\[Mapa de riesgos corrupción DT Sucre 2018.xlsx]Hoja1'!#REF!</xm:f>
          </x14:formula1>
          <xm:sqref>B207:B220 N207:O220 G207:H220 E218 L218:L219 E207:E210 E213:E214 L207:L208 L210 L213:L214 R210</xm:sqref>
        </x14:dataValidation>
        <x14:dataValidation type="list" allowBlank="1" showInputMessage="1" showErrorMessage="1" xr:uid="{FCDD153E-3D4B-4717-80F4-C4FF4444127D}">
          <x14:formula1>
            <xm:f>'F:\Mapas territoriales 2018\Corrupción\[Mapa de riesgos corrupción DT Atlantico 2018.xlsx]Hoja1'!#REF!</xm:f>
          </x14:formula1>
          <xm:sqref>B168:B174 N168:O174 G168:H174 L171:L172 E168:E174 L168:L169</xm:sqref>
        </x14:dataValidation>
        <x14:dataValidation type="list" allowBlank="1" showInputMessage="1" showErrorMessage="1" xr:uid="{D7F1D6DD-4F2F-4432-980F-EE4BD76E0AC3}">
          <x14:formula1>
            <xm:f>'F:\Mapas territoriales 2018\Corrupción\[Mapa de riesgos corrupción Chocó 2018.xlsx]Hoja1'!#REF!</xm:f>
          </x14:formula1>
          <xm:sqref>B154:B159 N154:O159 G154:H159 L154:L158 E154:E159</xm:sqref>
        </x14:dataValidation>
        <x14:dataValidation type="list" allowBlank="1" showInputMessage="1" showErrorMessage="1" xr:uid="{01868292-AD45-494D-89DE-F5421E61AEDA}">
          <x14:formula1>
            <xm:f>'F:\Mapas territoriales 2018\Corrupción\[Mapa de riesgos de corrupcion Eje 2018.xlsx]Hoja1'!#REF!</xm:f>
          </x14:formula1>
          <xm:sqref>L142 E139:E144 B130:B144 G130:H144 N130:O144 E130:E135 L130 L135 L139:L140</xm:sqref>
        </x14:dataValidation>
        <x14:dataValidation type="list" allowBlank="1" showInputMessage="1" showErrorMessage="1" xr:uid="{C25941D8-6358-4B28-9EE4-30BCFC9FA5E2}">
          <x14:formula1>
            <xm:f>'F:\Mapas territoriales 2018\Corrupción\[Mapa de riesgos corrupción DT Caqueta-Huila 2018.xlsx]Hoja1'!#REF!</xm:f>
          </x14:formula1>
          <xm:sqref>B181:B184 N181:O184 G181:H184 E181:E183 L181:L182</xm:sqref>
        </x14:dataValidation>
        <x14:dataValidation type="list" allowBlank="1" showInputMessage="1" showErrorMessage="1" xr:uid="{EFEAE55A-175F-4D66-91A2-688A70AC5041}">
          <x14:formula1>
            <xm:f>'F:\Mapas territoriales 2018\Corrupción\[Mapa de riesgos corrupción DT Cauca 2018.xlsx]Hoja1'!#REF!</xm:f>
          </x14:formula1>
          <xm:sqref>B185:B186 N185:O186 G185:H186 L185:L186 E185:E186</xm:sqref>
        </x14:dataValidation>
        <x14:dataValidation type="list" allowBlank="1" showInputMessage="1" showErrorMessage="1" xr:uid="{D1C7C2BA-B743-49C4-8F00-8805431C73C6}">
          <x14:formula1>
            <xm:f>'F:\Mapas territoriales 2018\Corrupción\[Mapa de riesgos corrupción DT Central 2018.xlsx]Hoja1'!#REF!</xm:f>
          </x14:formula1>
          <xm:sqref>B187:B190 N187:O190 G187:H190 L187:L189 E187:E190</xm:sqref>
        </x14:dataValidation>
        <x14:dataValidation type="list" allowBlank="1" showInputMessage="1" showErrorMessage="1" xr:uid="{FCA4AEC0-7BB6-434A-9A79-B27E0AD623EF}">
          <x14:formula1>
            <xm:f>'F:\Mapas territoriales 2018\Corrupción\[Mapa de riesgos corrupcion DT Cesar - Guajira 2018.xlsx]Hoja1'!#REF!</xm:f>
          </x14:formula1>
          <xm:sqref>B191 N191:O191 G191:H191 L191 E191</xm:sqref>
        </x14:dataValidation>
        <x14:dataValidation type="list" allowBlank="1" showInputMessage="1" showErrorMessage="1" xr:uid="{8D74B4D4-02DA-4737-B5D3-E51EB0E3FB4F}">
          <x14:formula1>
            <xm:f>'F:\Mapas territoriales 2018\Corrupción\[Mapa de riesgos corrupcion DT NARIÑO 2018.xlsx]Hoja1'!#REF!</xm:f>
          </x14:formula1>
          <xm:sqref>B200:B202 N200:O202 G200:H202 L200 E200:E202</xm:sqref>
        </x14:dataValidation>
        <x14:dataValidation type="list" allowBlank="1" showInputMessage="1" showErrorMessage="1" xr:uid="{2ECC0C5E-5654-449E-955E-EA6041623C96}">
          <x14:formula1>
            <xm:f>'F:\Mapas territoriales 2018\Corrupción\[Mapa de riesgos corrupción DT putumayo 2018.xlsx]Hoja1'!#REF!</xm:f>
          </x14:formula1>
          <xm:sqref>L203 E203:E204 B203:B204 G203:H204 N203:O204</xm:sqref>
        </x14:dataValidation>
        <x14:dataValidation type="list" allowBlank="1" showInputMessage="1" showErrorMessage="1" xr:uid="{1E02355A-8D40-4E70-A68F-E52DE5E9CE89}">
          <x14:formula1>
            <xm:f>'F:\Mapas territoriales 2018\Corrupción\[Mapa de riesgos corrupción Magdalena 2018.xlsx]Hoja1'!#REF!</xm:f>
          </x14:formula1>
          <xm:sqref>L221:L222 B221:B223 E221:E222 G221:H223 N221:O223</xm:sqref>
        </x14:dataValidation>
        <x14:dataValidation type="list" allowBlank="1" showInputMessage="1" showErrorMessage="1" xr:uid="{1B20B850-5FA5-44D2-ABE7-60389B0C3D06}">
          <x14:formula1>
            <xm:f>'F:\Mapas territoriales 2018\Corrupción\[Mapa de Riesgos Corrupción Norte de Santander 2018.xlsx]Hoja1'!#REF!</xm:f>
          </x14:formula1>
          <xm:sqref>B227:B229 N227:O229 G227:H229 E227:E228 L227:L228</xm:sqref>
        </x14:dataValidation>
        <x14:dataValidation type="list" allowBlank="1" showInputMessage="1" showErrorMessage="1" xr:uid="{7B4C7E2A-3E1C-4A68-91DE-DC103FC88E85}">
          <x14:formula1>
            <xm:f>'F:\Mapas territoriales 2018\Corrupción\[Mapa de Riesgos Corrupcion Valle 2018.xlsx]Hoja1'!#REF!</xm:f>
          </x14:formula1>
          <xm:sqref>B230:B232 N230:O232 G230:H232 L230:L231 E230:E232</xm:sqref>
        </x14:dataValidation>
        <x14:dataValidation type="list" allowBlank="1" showInputMessage="1" showErrorMessage="1" xr:uid="{0594E3C0-FBCE-4DF1-B6EB-9F7C4E205B90}">
          <x14:formula1>
            <xm:f>'E:\2018\Mapas de riesgos finales\[Mapa de riesgos corrupción- Comunicación estratégica 2018.xlsx]Hoja1'!#REF!</xm:f>
          </x14:formula1>
          <xm:sqref>L110 B106:B111 E110:E111 G106:H111 N106:O111 E106:E107 L106:L107</xm:sqref>
        </x14:dataValidation>
        <x14:dataValidation type="list" allowBlank="1" showInputMessage="1" showErrorMessage="1" xr:uid="{215D9473-C672-4DA8-934C-956297C66B27}">
          <x14:formula1>
            <xm:f>'E:\2018\Mapas de riesgos finales\[Mapa de Riesgos de Corrupción - Talento Humano 2018.xlsx]Hoja1'!#REF!</xm:f>
          </x14:formula1>
          <xm:sqref>B35:B43 N35:O43 G35:H43 E38:E42 L40:L41 E35:E36 L35:L36 L38 R35 R38</xm:sqref>
        </x14:dataValidation>
        <x14:dataValidation type="list" allowBlank="1" showInputMessage="1" showErrorMessage="1" xr:uid="{A8205C83-B6AE-4E18-8148-9FA24F54DD5C}">
          <x14:formula1>
            <xm:f>'E:\2018\Mapas de riesgos finales\[Mapa de riesgos corrupción - Reparación Integral 2018.xlsx]Hoja1'!#REF!</xm:f>
          </x14:formula1>
          <xm:sqref>L20 E16:E21 N11:O21 B11:B21 G11:H21 E11:E12 L16:L18 R11 R16 R19:R20</xm:sqref>
        </x14:dataValidation>
        <x14:dataValidation type="list" allowBlank="1" showInputMessage="1" showErrorMessage="1" xr:uid="{CA41C638-B4E7-43F7-B175-6D1A0A774C75}">
          <x14:formula1>
            <xm:f>'E:\2018\Mapas de riesgos finales\[Mapa de riesgos corrupción - Registro y valoración 2018.xlsx]Hoja1'!#REF!</xm:f>
          </x14:formula1>
          <xm:sqref>N117:O125 G117:H125 L117:L125 E121:E124 B117:B125 E117:E119</xm:sqref>
        </x14:dataValidation>
        <x14:dataValidation type="list" allowBlank="1" showInputMessage="1" showErrorMessage="1" xr:uid="{C643EA3E-672D-4F3F-B27F-88FCBDA0DA70}">
          <x14:formula1>
            <xm:f>'E:\2018\Mapas de riesgos finales\[Mapa de riesgos corrupcion - Financiera 2018.xlsx]Hoja1'!#REF!</xm:f>
          </x14:formula1>
          <xm:sqref>E112:E114 B112:B116 N112:O116 G112:H116 L112:L116</xm:sqref>
        </x14:dataValidation>
        <x14:dataValidation type="list" allowBlank="1" showInputMessage="1" showErrorMessage="1" xr:uid="{FE12B54E-24FB-4B2A-BA43-6F9680E40E7A}">
          <x14:formula1>
            <xm:f>'E:\2018\Mapas de riesgos finales\[Mapa de Riesgos Corrupcion- Gestión Asistencia 2018.xlsx]Hoja1'!#REF!</xm:f>
          </x14:formula1>
          <xm:sqref>B102:B105 N102:O105 G102:H105 E102:E103 L102:L103</xm:sqref>
        </x14:dataValidation>
        <x14:dataValidation type="list" allowBlank="1" showInputMessage="1" showErrorMessage="1" xr:uid="{36060B04-0BF0-4908-877B-583EC9244BF9}">
          <x14:formula1>
            <xm:f>'E:\2018\Mapas de riesgos finales\[Evaluación independiente mapa de riesgos de corrupción 2018.xlsx]Hoja1'!#REF!</xm:f>
          </x14:formula1>
          <xm:sqref>L97:L99 B97:B101 N97:O101 G97:H101 E97</xm:sqref>
        </x14:dataValidation>
        <x14:dataValidation type="list" allowBlank="1" showInputMessage="1" showErrorMessage="1" xr:uid="{E347ED64-D55E-4AF3-9C23-483384BD0DF4}">
          <x14:formula1>
            <xm:f>'C:\RIesgos\[Mapa de riesgos de Gestión.xlsx]Hoja1'!#REF!</xm:f>
          </x14:formula1>
          <xm:sqref>L92:L94</xm:sqref>
        </x14:dataValidation>
        <x14:dataValidation type="list" allowBlank="1" showInputMessage="1" showErrorMessage="1" xr:uid="{A5311BA5-877D-4338-8B44-BFBE8D641BDC}">
          <x14:formula1>
            <xm:f>'E:\2018\Mapas de riesgos finales\[Mapa de Riesgos de corrupción - Servicio al Ciudadano 2018.xlsx]Hoja1'!#REF!</xm:f>
          </x14:formula1>
          <xm:sqref>B67:B70 N67:O70 G67:H70 L67:L70 E67:E68</xm:sqref>
        </x14:dataValidation>
        <x14:dataValidation type="list" allowBlank="1" showInputMessage="1" showErrorMessage="1" xr:uid="{A39B2EE5-8726-45E6-AA81-D858D8292479}">
          <x14:formula1>
            <xm:f>'E:\2018\Mapas de riesgos finales\[Mapa de riesgos corrupción - Gestion Contractual 2018.xlsx]Hoja1'!#REF!</xm:f>
          </x14:formula1>
          <xm:sqref>L63 B52:B66 N52:O66 G52:H66 E63:E64 L57:L61 E57:E58 E52:E53 E60:E61 L52:L53</xm:sqref>
        </x14:dataValidation>
        <x14:dataValidation type="list" allowBlank="1" showInputMessage="1" showErrorMessage="1" xr:uid="{718A242A-7D5C-4F05-8069-3135F81F96EA}">
          <x14:formula1>
            <xm:f>'E:\2018\Mapas de riesgos finales\[Mapa de riesgos corrupción - Gestión Juridica 2018.xlsx]Hoja1'!#REF!</xm:f>
          </x14:formula1>
          <xm:sqref>B47:B51 L50:L51 E50:E51 G47:H51 N47:O51 E47:E48 L47:L48</xm:sqref>
        </x14:dataValidation>
        <x14:dataValidation type="list" allowBlank="1" showInputMessage="1" showErrorMessage="1" xr:uid="{068A4635-8BA0-4172-939C-1BCBF5CFF652}">
          <x14:formula1>
            <xm:f>'E:\2018\Mapas de riesgos finales\[Mapa de riesgos corrupción - control interno disciplinario 2018.xlsx]Hoja1'!#REF!</xm:f>
          </x14:formula1>
          <xm:sqref>L44:L45 B44:B46 N44:O46 G44:H46 E44:E45</xm:sqref>
        </x14:dataValidation>
        <x14:dataValidation type="list" allowBlank="1" showInputMessage="1" showErrorMessage="1" xr:uid="{8FFF8220-3D91-4DB0-80EB-ABDB88473174}">
          <x14:formula1>
            <xm:f>'E:\2018\Mapas de riesgos finales\[Mapa de Riesgos de Corrupcion Final - Gestión Documental 2018.xlsx]Hoja1'!#REF!</xm:f>
          </x14:formula1>
          <xm:sqref>B31:B34 N31:O34 G31:H34 E31:E32 L31:L32 R31:R32</xm:sqref>
        </x14:dataValidation>
        <x14:dataValidation type="list" allowBlank="1" showInputMessage="1" showErrorMessage="1" xr:uid="{CD989215-5E7A-4E46-9CF1-A54A760ADD35}">
          <x14:formula1>
            <xm:f>'E:\2018\Mapas de riesgos finales\[Mapa de riesgos corrupción - Participación y visibilización 2018.xlsx]Hoja1'!#REF!</xm:f>
          </x14:formula1>
          <xm:sqref>B25:B30 E25:E30 L28:L30 G25:H30 N25:O30 L25:L26 R25:R26</xm:sqref>
        </x14:dataValidation>
        <x14:dataValidation type="list" allowBlank="1" showInputMessage="1" showErrorMessage="1" xr:uid="{D08E283D-E85A-4B9B-BD24-90C96CB16668}">
          <x14:formula1>
            <xm:f>'E:\2018\Mapas de riesgos finales\[Mapa de Riesgos de Corrupción - Prevención 2018.xlsx]Hoja1'!#REF!</xm:f>
          </x14:formula1>
          <xm:sqref>B22:B24 N22:O24 G22:H24 L22:L24 E22:E24</xm:sqref>
        </x14:dataValidation>
        <x14:dataValidation type="list" allowBlank="1" showInputMessage="1" showErrorMessage="1" xr:uid="{74AAFCD1-8734-46FF-91F8-C455E23468A0}">
          <x14:formula1>
            <xm:f>'D:\UARIV-Nather\2018\Riesgos\Riesgos 2018\2018\Indemnizaciones\[Mapa de riesgos corrupción Reparación Integral 2017 Indemnizaciones.xlsx]Hoja1'!#REF!</xm:f>
          </x14:formula1>
          <xm:sqref>L11:L15</xm:sqref>
        </x14:dataValidation>
        <x14:dataValidation type="list" allowBlank="1" showInputMessage="1" showErrorMessage="1" xr:uid="{7F319EC4-ED10-4649-AE73-C048BDA71836}">
          <x14:formula1>
            <xm:f>'E:\2018\Mapas de riesgos finales\[Mapa de Riesgos de Corrupción - Gestión Administrativa 2018.xlsx]Hoja1'!#REF!</xm:f>
          </x14:formula1>
          <xm:sqref>E8 N8:O10 G8:H10 L8:L10 R8 B8:B10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FF737-84FE-4049-B92D-39AE65694521}">
  <dimension ref="A1:AE231"/>
  <sheetViews>
    <sheetView zoomScale="70" zoomScaleNormal="70" workbookViewId="0">
      <selection activeCell="K12" sqref="K12"/>
    </sheetView>
  </sheetViews>
  <sheetFormatPr baseColWidth="10" defaultColWidth="11.42578125" defaultRowHeight="15" x14ac:dyDescent="0.25"/>
  <cols>
    <col min="1" max="1" width="3.42578125" style="89" customWidth="1"/>
    <col min="2" max="2" width="12.7109375" customWidth="1"/>
    <col min="3" max="3" width="15.42578125" customWidth="1"/>
    <col min="4" max="4" width="25.85546875" customWidth="1"/>
    <col min="5" max="5" width="15" style="90" customWidth="1"/>
    <col min="6" max="6" width="14" style="90" customWidth="1"/>
    <col min="7" max="7" width="3.85546875" customWidth="1"/>
    <col min="8" max="8" width="4.140625" customWidth="1"/>
    <col min="9" max="9" width="4.7109375" customWidth="1"/>
    <col min="10" max="10" width="13" style="89" customWidth="1"/>
    <col min="11" max="11" width="55.85546875" customWidth="1"/>
    <col min="12" max="12" width="15.42578125" bestFit="1" customWidth="1"/>
    <col min="13" max="13" width="8.42578125" bestFit="1" customWidth="1"/>
    <col min="14" max="14" width="5.140625" customWidth="1"/>
    <col min="15" max="15" width="5.28515625" customWidth="1"/>
    <col min="16" max="16" width="4.7109375" customWidth="1"/>
    <col min="17" max="17" width="9.7109375" customWidth="1"/>
    <col min="18" max="18" width="15.28515625" bestFit="1" customWidth="1"/>
    <col min="19" max="19" width="26.5703125" customWidth="1"/>
    <col min="20" max="20" width="38.85546875" customWidth="1"/>
    <col min="21" max="21" width="17.42578125" customWidth="1"/>
    <col min="22" max="22" width="14" customWidth="1"/>
    <col min="23" max="23" width="18.7109375" bestFit="1" customWidth="1"/>
    <col min="24" max="24" width="9.5703125" bestFit="1" customWidth="1"/>
    <col min="25" max="26" width="16.140625" customWidth="1"/>
    <col min="27" max="27" width="16.42578125" bestFit="1" customWidth="1"/>
    <col min="28" max="28" width="18.7109375" bestFit="1" customWidth="1"/>
    <col min="29" max="31" width="8.5703125" customWidth="1"/>
  </cols>
  <sheetData>
    <row r="1" spans="1:31" s="8" customFormat="1" ht="11.25" x14ac:dyDescent="0.2">
      <c r="A1" s="6"/>
      <c r="B1" s="7"/>
      <c r="C1" s="7"/>
      <c r="D1" s="199" t="s">
        <v>25</v>
      </c>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69"/>
    </row>
    <row r="2" spans="1:31" s="8" customFormat="1" ht="11.25" x14ac:dyDescent="0.2">
      <c r="A2" s="9"/>
      <c r="B2" s="10"/>
      <c r="C2" s="10"/>
      <c r="D2" s="201"/>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70"/>
    </row>
    <row r="3" spans="1:31" s="8" customFormat="1" ht="11.25" x14ac:dyDescent="0.2">
      <c r="A3" s="9"/>
      <c r="B3" s="10"/>
      <c r="C3" s="10"/>
      <c r="D3" s="201"/>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70"/>
    </row>
    <row r="4" spans="1:31" s="8" customFormat="1" ht="11.25" x14ac:dyDescent="0.2">
      <c r="A4" s="11"/>
      <c r="B4" s="12"/>
      <c r="C4" s="12"/>
      <c r="D4" s="203"/>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71"/>
    </row>
    <row r="5" spans="1:31" s="8" customFormat="1" ht="11.25" x14ac:dyDescent="0.2">
      <c r="A5" s="205" t="s">
        <v>26</v>
      </c>
      <c r="B5" s="205"/>
      <c r="C5" s="205"/>
      <c r="D5" s="205"/>
      <c r="E5" s="205"/>
      <c r="F5" s="205"/>
      <c r="G5" s="206" t="s">
        <v>27</v>
      </c>
      <c r="H5" s="206"/>
      <c r="I5" s="206"/>
      <c r="J5" s="206"/>
      <c r="K5" s="207" t="s">
        <v>3</v>
      </c>
      <c r="L5" s="207"/>
      <c r="M5" s="207"/>
      <c r="N5" s="208" t="s">
        <v>28</v>
      </c>
      <c r="O5" s="208"/>
      <c r="P5" s="208"/>
      <c r="Q5" s="208"/>
      <c r="R5" s="209" t="s">
        <v>29</v>
      </c>
      <c r="S5" s="209"/>
      <c r="T5" s="209"/>
      <c r="U5" s="209"/>
      <c r="V5" s="209"/>
      <c r="W5" s="209"/>
      <c r="X5" s="274" t="s">
        <v>30</v>
      </c>
      <c r="Y5" s="274"/>
      <c r="Z5" s="274"/>
      <c r="AA5" s="274"/>
      <c r="AB5" s="274"/>
      <c r="AC5" s="274"/>
      <c r="AD5" s="274"/>
      <c r="AE5" s="274"/>
    </row>
    <row r="6" spans="1:31" s="13" customFormat="1" ht="11.25" x14ac:dyDescent="0.25">
      <c r="A6" s="205"/>
      <c r="B6" s="205"/>
      <c r="C6" s="205"/>
      <c r="D6" s="205"/>
      <c r="E6" s="205"/>
      <c r="F6" s="205"/>
      <c r="G6" s="206"/>
      <c r="H6" s="206"/>
      <c r="I6" s="206"/>
      <c r="J6" s="206"/>
      <c r="K6" s="207"/>
      <c r="L6" s="207"/>
      <c r="M6" s="207"/>
      <c r="N6" s="208"/>
      <c r="O6" s="208"/>
      <c r="P6" s="208"/>
      <c r="Q6" s="208"/>
      <c r="R6" s="209"/>
      <c r="S6" s="209"/>
      <c r="T6" s="209"/>
      <c r="U6" s="209"/>
      <c r="V6" s="209"/>
      <c r="W6" s="209"/>
      <c r="X6" s="274" t="s">
        <v>31</v>
      </c>
      <c r="Y6" s="274" t="s">
        <v>32</v>
      </c>
      <c r="Z6" s="274" t="s">
        <v>33</v>
      </c>
      <c r="AA6" s="274" t="s">
        <v>34</v>
      </c>
      <c r="AB6" s="275" t="s">
        <v>35</v>
      </c>
      <c r="AC6" s="274" t="s">
        <v>36</v>
      </c>
      <c r="AD6" s="274"/>
      <c r="AE6" s="274"/>
    </row>
    <row r="7" spans="1:31" s="8" customFormat="1" ht="56.25" x14ac:dyDescent="0.2">
      <c r="A7" s="14" t="s">
        <v>37</v>
      </c>
      <c r="B7" s="14" t="s">
        <v>38</v>
      </c>
      <c r="C7" s="14" t="s">
        <v>39</v>
      </c>
      <c r="D7" s="14" t="s">
        <v>40</v>
      </c>
      <c r="E7" s="15" t="s">
        <v>41</v>
      </c>
      <c r="F7" s="16" t="s">
        <v>42</v>
      </c>
      <c r="G7" s="17" t="s">
        <v>43</v>
      </c>
      <c r="H7" s="17" t="s">
        <v>44</v>
      </c>
      <c r="I7" s="17" t="s">
        <v>45</v>
      </c>
      <c r="J7" s="17" t="s">
        <v>46</v>
      </c>
      <c r="K7" s="18" t="s">
        <v>47</v>
      </c>
      <c r="L7" s="19" t="s">
        <v>48</v>
      </c>
      <c r="M7" s="20" t="s">
        <v>49</v>
      </c>
      <c r="N7" s="21" t="s">
        <v>43</v>
      </c>
      <c r="O7" s="21" t="s">
        <v>44</v>
      </c>
      <c r="P7" s="21" t="s">
        <v>45</v>
      </c>
      <c r="Q7" s="21" t="s">
        <v>46</v>
      </c>
      <c r="R7" s="22" t="s">
        <v>50</v>
      </c>
      <c r="S7" s="22" t="s">
        <v>51</v>
      </c>
      <c r="T7" s="22" t="s">
        <v>52</v>
      </c>
      <c r="U7" s="22" t="s">
        <v>53</v>
      </c>
      <c r="V7" s="22" t="s">
        <v>54</v>
      </c>
      <c r="W7" s="23" t="s">
        <v>55</v>
      </c>
      <c r="X7" s="274"/>
      <c r="Y7" s="274"/>
      <c r="Z7" s="274"/>
      <c r="AA7" s="274"/>
      <c r="AB7" s="275"/>
      <c r="AC7" s="24" t="s">
        <v>56</v>
      </c>
      <c r="AD7" s="24" t="s">
        <v>57</v>
      </c>
      <c r="AE7" s="24" t="s">
        <v>58</v>
      </c>
    </row>
    <row r="8" spans="1:31" s="33" customFormat="1" ht="33.75" x14ac:dyDescent="0.25">
      <c r="A8" s="182">
        <v>1</v>
      </c>
      <c r="B8" s="185" t="s">
        <v>59</v>
      </c>
      <c r="C8" s="183" t="s">
        <v>60</v>
      </c>
      <c r="D8" s="25" t="s">
        <v>61</v>
      </c>
      <c r="E8" s="26" t="s">
        <v>62</v>
      </c>
      <c r="F8" s="188" t="s">
        <v>63</v>
      </c>
      <c r="G8" s="179">
        <v>2</v>
      </c>
      <c r="H8" s="179">
        <v>10</v>
      </c>
      <c r="I8" s="180">
        <v>20</v>
      </c>
      <c r="J8" s="181" t="s">
        <v>64</v>
      </c>
      <c r="K8" s="27" t="s">
        <v>65</v>
      </c>
      <c r="L8" s="28" t="s">
        <v>66</v>
      </c>
      <c r="M8" s="36">
        <v>85</v>
      </c>
      <c r="N8" s="179">
        <v>1</v>
      </c>
      <c r="O8" s="179">
        <v>10</v>
      </c>
      <c r="P8" s="180">
        <v>10</v>
      </c>
      <c r="Q8" s="181" t="s">
        <v>67</v>
      </c>
      <c r="R8" s="28" t="s">
        <v>68</v>
      </c>
      <c r="S8" s="74" t="s">
        <v>69</v>
      </c>
      <c r="T8" s="27">
        <v>1</v>
      </c>
      <c r="U8" s="31">
        <v>43221</v>
      </c>
      <c r="V8" s="27" t="s">
        <v>70</v>
      </c>
      <c r="W8" s="27" t="s">
        <v>71</v>
      </c>
      <c r="X8" s="27"/>
      <c r="Y8" s="32"/>
      <c r="Z8" s="32"/>
      <c r="AA8" s="32"/>
      <c r="AB8" s="32"/>
      <c r="AC8" s="32"/>
      <c r="AD8" s="32"/>
      <c r="AE8" s="32"/>
    </row>
    <row r="9" spans="1:31" s="33" customFormat="1" ht="22.5" x14ac:dyDescent="0.25">
      <c r="A9" s="182"/>
      <c r="B9" s="185"/>
      <c r="C9" s="183"/>
      <c r="D9" s="25" t="s">
        <v>72</v>
      </c>
      <c r="E9" s="34"/>
      <c r="F9" s="188"/>
      <c r="G9" s="179"/>
      <c r="H9" s="179"/>
      <c r="I9" s="180"/>
      <c r="J9" s="181"/>
      <c r="K9" s="27" t="s">
        <v>73</v>
      </c>
      <c r="L9" s="28" t="s">
        <v>66</v>
      </c>
      <c r="M9" s="36">
        <v>90</v>
      </c>
      <c r="N9" s="179"/>
      <c r="O9" s="179"/>
      <c r="P9" s="180"/>
      <c r="Q9" s="181"/>
      <c r="R9" s="28"/>
      <c r="S9" s="27"/>
      <c r="T9" s="27"/>
      <c r="U9" s="27"/>
      <c r="V9" s="27"/>
      <c r="W9" s="27"/>
      <c r="X9" s="27"/>
      <c r="Y9" s="32"/>
      <c r="Z9" s="32"/>
      <c r="AA9" s="32"/>
      <c r="AB9" s="32"/>
      <c r="AC9" s="32"/>
      <c r="AD9" s="32"/>
      <c r="AE9" s="32"/>
    </row>
    <row r="10" spans="1:31" s="33" customFormat="1" ht="33.75" x14ac:dyDescent="0.25">
      <c r="A10" s="182"/>
      <c r="B10" s="185"/>
      <c r="C10" s="183"/>
      <c r="D10" s="25" t="s">
        <v>74</v>
      </c>
      <c r="E10" s="34"/>
      <c r="F10" s="188"/>
      <c r="G10" s="179"/>
      <c r="H10" s="179"/>
      <c r="I10" s="180"/>
      <c r="J10" s="181"/>
      <c r="K10" s="74" t="s">
        <v>75</v>
      </c>
      <c r="L10" s="76" t="s">
        <v>66</v>
      </c>
      <c r="M10" s="36">
        <v>85</v>
      </c>
      <c r="N10" s="179"/>
      <c r="O10" s="179"/>
      <c r="P10" s="180"/>
      <c r="Q10" s="181"/>
      <c r="R10" s="28"/>
      <c r="S10" s="27"/>
      <c r="T10" s="27"/>
      <c r="U10" s="27"/>
      <c r="V10" s="27"/>
      <c r="W10" s="27"/>
      <c r="X10" s="27"/>
      <c r="Y10" s="32"/>
      <c r="Z10" s="32"/>
      <c r="AA10" s="32"/>
      <c r="AB10" s="32"/>
      <c r="AC10" s="32"/>
      <c r="AD10" s="32"/>
      <c r="AE10" s="32"/>
    </row>
    <row r="11" spans="1:31" s="33" customFormat="1" ht="56.25" x14ac:dyDescent="0.25">
      <c r="A11" s="189">
        <v>1</v>
      </c>
      <c r="B11" s="185" t="s">
        <v>76</v>
      </c>
      <c r="C11" s="197" t="s">
        <v>77</v>
      </c>
      <c r="D11" s="37" t="s">
        <v>78</v>
      </c>
      <c r="E11" s="38" t="s">
        <v>79</v>
      </c>
      <c r="F11" s="188" t="s">
        <v>63</v>
      </c>
      <c r="G11" s="198">
        <v>2</v>
      </c>
      <c r="H11" s="179">
        <v>20</v>
      </c>
      <c r="I11" s="180">
        <v>40</v>
      </c>
      <c r="J11" s="181" t="s">
        <v>80</v>
      </c>
      <c r="K11" s="28" t="s">
        <v>81</v>
      </c>
      <c r="L11" s="28" t="s">
        <v>82</v>
      </c>
      <c r="M11" s="36">
        <v>70</v>
      </c>
      <c r="N11" s="179">
        <v>1</v>
      </c>
      <c r="O11" s="192">
        <v>5</v>
      </c>
      <c r="P11" s="180">
        <v>5</v>
      </c>
      <c r="Q11" s="181" t="s">
        <v>67</v>
      </c>
      <c r="R11" s="28" t="s">
        <v>83</v>
      </c>
      <c r="S11" s="28" t="s">
        <v>84</v>
      </c>
      <c r="T11" s="27" t="s">
        <v>85</v>
      </c>
      <c r="U11" s="41">
        <v>43221</v>
      </c>
      <c r="V11" s="27" t="s">
        <v>86</v>
      </c>
      <c r="W11" s="27" t="s">
        <v>87</v>
      </c>
      <c r="X11" s="27"/>
      <c r="Y11" s="27"/>
      <c r="Z11" s="27"/>
      <c r="AA11" s="27"/>
      <c r="AB11" s="27"/>
      <c r="AC11" s="27"/>
      <c r="AD11" s="27"/>
      <c r="AE11" s="27"/>
    </row>
    <row r="12" spans="1:31" s="33" customFormat="1" ht="56.25" x14ac:dyDescent="0.25">
      <c r="A12" s="189"/>
      <c r="B12" s="185"/>
      <c r="C12" s="197"/>
      <c r="D12" s="37" t="s">
        <v>88</v>
      </c>
      <c r="E12" s="42" t="s">
        <v>62</v>
      </c>
      <c r="F12" s="188"/>
      <c r="G12" s="198"/>
      <c r="H12" s="179"/>
      <c r="I12" s="180"/>
      <c r="J12" s="181"/>
      <c r="K12" s="76" t="s">
        <v>89</v>
      </c>
      <c r="L12" s="28" t="s">
        <v>90</v>
      </c>
      <c r="M12" s="36">
        <v>90</v>
      </c>
      <c r="N12" s="179"/>
      <c r="O12" s="192"/>
      <c r="P12" s="180"/>
      <c r="Q12" s="181"/>
      <c r="R12" s="28"/>
      <c r="S12" s="28"/>
      <c r="T12" s="27"/>
      <c r="U12" s="276"/>
      <c r="V12" s="27"/>
      <c r="W12" s="27"/>
      <c r="X12" s="27"/>
      <c r="Y12" s="27"/>
      <c r="Z12" s="27"/>
      <c r="AA12" s="27"/>
      <c r="AB12" s="27"/>
      <c r="AC12" s="27"/>
      <c r="AD12" s="27"/>
      <c r="AE12" s="27"/>
    </row>
    <row r="13" spans="1:31" s="33" customFormat="1" ht="33.75" x14ac:dyDescent="0.25">
      <c r="A13" s="189"/>
      <c r="B13" s="185"/>
      <c r="C13" s="197"/>
      <c r="D13" s="37" t="s">
        <v>91</v>
      </c>
      <c r="E13" s="42"/>
      <c r="F13" s="188"/>
      <c r="G13" s="198"/>
      <c r="H13" s="179"/>
      <c r="I13" s="180"/>
      <c r="J13" s="181"/>
      <c r="K13" s="43" t="s">
        <v>92</v>
      </c>
      <c r="L13" s="28" t="s">
        <v>82</v>
      </c>
      <c r="M13" s="36">
        <v>85</v>
      </c>
      <c r="N13" s="179"/>
      <c r="O13" s="192"/>
      <c r="P13" s="180"/>
      <c r="Q13" s="181"/>
      <c r="R13" s="28"/>
      <c r="S13" s="27"/>
      <c r="T13" s="27"/>
      <c r="U13" s="27"/>
      <c r="V13" s="27"/>
      <c r="W13" s="27"/>
      <c r="X13" s="27"/>
      <c r="Y13" s="27"/>
      <c r="Z13" s="27"/>
      <c r="AA13" s="27"/>
      <c r="AB13" s="27"/>
      <c r="AC13" s="27"/>
      <c r="AD13" s="27"/>
      <c r="AE13" s="27"/>
    </row>
    <row r="14" spans="1:31" s="33" customFormat="1" ht="33.75" x14ac:dyDescent="0.25">
      <c r="A14" s="189"/>
      <c r="B14" s="185"/>
      <c r="C14" s="197"/>
      <c r="D14" s="44"/>
      <c r="E14" s="42"/>
      <c r="F14" s="188"/>
      <c r="G14" s="198"/>
      <c r="H14" s="179"/>
      <c r="I14" s="180"/>
      <c r="J14" s="181"/>
      <c r="K14" s="28" t="s">
        <v>93</v>
      </c>
      <c r="L14" s="28" t="s">
        <v>82</v>
      </c>
      <c r="M14" s="36">
        <v>90</v>
      </c>
      <c r="N14" s="179"/>
      <c r="O14" s="192"/>
      <c r="P14" s="180"/>
      <c r="Q14" s="181"/>
      <c r="R14" s="28"/>
      <c r="S14" s="27"/>
      <c r="T14" s="27"/>
      <c r="U14" s="27"/>
      <c r="V14" s="27"/>
      <c r="W14" s="27"/>
      <c r="X14" s="27"/>
      <c r="Y14" s="27"/>
      <c r="Z14" s="27"/>
      <c r="AA14" s="27"/>
      <c r="AB14" s="27"/>
      <c r="AC14" s="27"/>
      <c r="AD14" s="27"/>
      <c r="AE14" s="27"/>
    </row>
    <row r="15" spans="1:31" s="33" customFormat="1" ht="22.5" x14ac:dyDescent="0.25">
      <c r="A15" s="189"/>
      <c r="B15" s="185"/>
      <c r="C15" s="197"/>
      <c r="D15" s="44"/>
      <c r="E15" s="45"/>
      <c r="F15" s="188"/>
      <c r="G15" s="198"/>
      <c r="H15" s="179"/>
      <c r="I15" s="180"/>
      <c r="J15" s="181"/>
      <c r="K15" s="76" t="s">
        <v>94</v>
      </c>
      <c r="L15" s="28" t="s">
        <v>66</v>
      </c>
      <c r="M15" s="36">
        <v>85</v>
      </c>
      <c r="N15" s="179"/>
      <c r="O15" s="192"/>
      <c r="P15" s="180"/>
      <c r="Q15" s="181"/>
      <c r="R15" s="28"/>
      <c r="S15" s="27"/>
      <c r="T15" s="27"/>
      <c r="U15" s="27"/>
      <c r="V15" s="27"/>
      <c r="W15" s="27"/>
      <c r="X15" s="27"/>
      <c r="Y15" s="27"/>
      <c r="Z15" s="27"/>
      <c r="AA15" s="27"/>
      <c r="AB15" s="27"/>
      <c r="AC15" s="27"/>
      <c r="AD15" s="27"/>
      <c r="AE15" s="27"/>
    </row>
    <row r="16" spans="1:31" s="33" customFormat="1" ht="67.5" x14ac:dyDescent="0.25">
      <c r="A16" s="189">
        <v>2</v>
      </c>
      <c r="B16" s="185" t="s">
        <v>76</v>
      </c>
      <c r="C16" s="186" t="s">
        <v>95</v>
      </c>
      <c r="D16" s="28" t="s">
        <v>96</v>
      </c>
      <c r="E16" s="34" t="s">
        <v>97</v>
      </c>
      <c r="F16" s="184" t="s">
        <v>63</v>
      </c>
      <c r="G16" s="179">
        <v>3</v>
      </c>
      <c r="H16" s="179">
        <v>20</v>
      </c>
      <c r="I16" s="180">
        <v>60</v>
      </c>
      <c r="J16" s="181" t="s">
        <v>98</v>
      </c>
      <c r="K16" s="28" t="s">
        <v>99</v>
      </c>
      <c r="L16" s="28" t="s">
        <v>66</v>
      </c>
      <c r="M16" s="36">
        <v>85</v>
      </c>
      <c r="N16" s="179">
        <v>1</v>
      </c>
      <c r="O16" s="179">
        <v>20</v>
      </c>
      <c r="P16" s="180">
        <v>20</v>
      </c>
      <c r="Q16" s="181" t="s">
        <v>64</v>
      </c>
      <c r="R16" s="66" t="s">
        <v>83</v>
      </c>
      <c r="S16" s="79" t="s">
        <v>100</v>
      </c>
      <c r="T16" s="79" t="s">
        <v>101</v>
      </c>
      <c r="U16" s="49" t="s">
        <v>102</v>
      </c>
      <c r="V16" s="79" t="s">
        <v>103</v>
      </c>
      <c r="W16" s="79" t="s">
        <v>104</v>
      </c>
      <c r="X16" s="27"/>
      <c r="Y16" s="27"/>
      <c r="Z16" s="27"/>
      <c r="AA16" s="27"/>
      <c r="AB16" s="27"/>
      <c r="AC16" s="27"/>
      <c r="AD16" s="27"/>
      <c r="AE16" s="27"/>
    </row>
    <row r="17" spans="1:31" s="33" customFormat="1" ht="67.5" x14ac:dyDescent="0.25">
      <c r="A17" s="189"/>
      <c r="B17" s="185"/>
      <c r="C17" s="186"/>
      <c r="D17" s="77" t="s">
        <v>105</v>
      </c>
      <c r="E17" s="34" t="s">
        <v>106</v>
      </c>
      <c r="F17" s="184"/>
      <c r="G17" s="179"/>
      <c r="H17" s="179"/>
      <c r="I17" s="180"/>
      <c r="J17" s="181"/>
      <c r="K17" s="28" t="s">
        <v>107</v>
      </c>
      <c r="L17" s="28" t="s">
        <v>66</v>
      </c>
      <c r="M17" s="51">
        <v>85</v>
      </c>
      <c r="N17" s="179"/>
      <c r="O17" s="179"/>
      <c r="P17" s="180"/>
      <c r="Q17" s="181"/>
      <c r="R17" s="28"/>
      <c r="S17" s="27"/>
      <c r="T17" s="79"/>
      <c r="U17" s="27"/>
      <c r="V17" s="27"/>
      <c r="W17" s="27"/>
      <c r="X17" s="27"/>
      <c r="Y17" s="27"/>
      <c r="Z17" s="27"/>
      <c r="AA17" s="27"/>
      <c r="AB17" s="27"/>
      <c r="AC17" s="27"/>
      <c r="AD17" s="27"/>
      <c r="AE17" s="27"/>
    </row>
    <row r="18" spans="1:31" s="33" customFormat="1" ht="67.5" x14ac:dyDescent="0.25">
      <c r="A18" s="189">
        <v>3</v>
      </c>
      <c r="B18" s="186" t="s">
        <v>76</v>
      </c>
      <c r="C18" s="186" t="s">
        <v>108</v>
      </c>
      <c r="D18" s="28" t="s">
        <v>109</v>
      </c>
      <c r="E18" s="38" t="s">
        <v>79</v>
      </c>
      <c r="F18" s="184" t="s">
        <v>63</v>
      </c>
      <c r="G18" s="196">
        <v>1</v>
      </c>
      <c r="H18" s="196">
        <v>20</v>
      </c>
      <c r="I18" s="180">
        <v>20</v>
      </c>
      <c r="J18" s="181" t="s">
        <v>64</v>
      </c>
      <c r="K18" s="52" t="s">
        <v>110</v>
      </c>
      <c r="L18" s="28" t="s">
        <v>66</v>
      </c>
      <c r="M18" s="36">
        <v>85</v>
      </c>
      <c r="N18" s="179">
        <v>1</v>
      </c>
      <c r="O18" s="179">
        <v>20</v>
      </c>
      <c r="P18" s="180">
        <v>20</v>
      </c>
      <c r="Q18" s="181" t="s">
        <v>64</v>
      </c>
      <c r="R18" s="28" t="s">
        <v>83</v>
      </c>
      <c r="S18" s="53" t="s">
        <v>111</v>
      </c>
      <c r="T18" s="54" t="s">
        <v>112</v>
      </c>
      <c r="U18" s="49">
        <v>43221</v>
      </c>
      <c r="V18" s="53" t="s">
        <v>113</v>
      </c>
      <c r="W18" s="53" t="s">
        <v>114</v>
      </c>
      <c r="X18" s="27"/>
      <c r="Y18" s="27"/>
      <c r="Z18" s="27"/>
      <c r="AA18" s="27"/>
      <c r="AB18" s="27"/>
      <c r="AC18" s="27"/>
      <c r="AD18" s="27"/>
      <c r="AE18" s="27"/>
    </row>
    <row r="19" spans="1:31" s="33" customFormat="1" ht="67.5" x14ac:dyDescent="0.25">
      <c r="A19" s="189"/>
      <c r="B19" s="186"/>
      <c r="C19" s="186"/>
      <c r="D19" s="28" t="s">
        <v>115</v>
      </c>
      <c r="E19" s="42" t="s">
        <v>97</v>
      </c>
      <c r="F19" s="184"/>
      <c r="G19" s="196"/>
      <c r="H19" s="196"/>
      <c r="I19" s="180"/>
      <c r="J19" s="181"/>
      <c r="K19" s="53"/>
      <c r="L19" s="28"/>
      <c r="M19" s="36">
        <v>0</v>
      </c>
      <c r="N19" s="179"/>
      <c r="O19" s="179"/>
      <c r="P19" s="180"/>
      <c r="Q19" s="181"/>
      <c r="R19" s="76" t="s">
        <v>83</v>
      </c>
      <c r="S19" s="53" t="s">
        <v>116</v>
      </c>
      <c r="T19" s="53" t="s">
        <v>117</v>
      </c>
      <c r="U19" s="49">
        <v>43279</v>
      </c>
      <c r="V19" s="53" t="s">
        <v>118</v>
      </c>
      <c r="W19" s="53" t="s">
        <v>119</v>
      </c>
      <c r="X19" s="27"/>
      <c r="Y19" s="27"/>
      <c r="Z19" s="27"/>
      <c r="AA19" s="27"/>
      <c r="AB19" s="27"/>
      <c r="AC19" s="27"/>
      <c r="AD19" s="27"/>
      <c r="AE19" s="27"/>
    </row>
    <row r="20" spans="1:31" s="33" customFormat="1" ht="67.5" x14ac:dyDescent="0.25">
      <c r="A20" s="189">
        <v>4</v>
      </c>
      <c r="B20" s="185" t="s">
        <v>76</v>
      </c>
      <c r="C20" s="186" t="s">
        <v>120</v>
      </c>
      <c r="D20" s="28" t="s">
        <v>121</v>
      </c>
      <c r="E20" s="38" t="s">
        <v>79</v>
      </c>
      <c r="F20" s="184" t="s">
        <v>63</v>
      </c>
      <c r="G20" s="196">
        <v>1</v>
      </c>
      <c r="H20" s="196">
        <v>20</v>
      </c>
      <c r="I20" s="180">
        <v>20</v>
      </c>
      <c r="J20" s="181" t="s">
        <v>64</v>
      </c>
      <c r="K20" s="52" t="s">
        <v>122</v>
      </c>
      <c r="L20" s="28" t="s">
        <v>66</v>
      </c>
      <c r="M20" s="36">
        <v>85</v>
      </c>
      <c r="N20" s="179">
        <v>1</v>
      </c>
      <c r="O20" s="179">
        <v>20</v>
      </c>
      <c r="P20" s="180">
        <v>20</v>
      </c>
      <c r="Q20" s="181" t="s">
        <v>64</v>
      </c>
      <c r="R20" s="66" t="s">
        <v>83</v>
      </c>
      <c r="S20" s="55" t="s">
        <v>123</v>
      </c>
      <c r="T20" s="53" t="s">
        <v>124</v>
      </c>
      <c r="U20" s="49">
        <v>43221</v>
      </c>
      <c r="V20" s="53" t="s">
        <v>113</v>
      </c>
      <c r="W20" s="53" t="s">
        <v>125</v>
      </c>
      <c r="X20" s="27"/>
      <c r="Y20" s="27"/>
      <c r="Z20" s="27"/>
      <c r="AA20" s="27"/>
      <c r="AB20" s="27"/>
      <c r="AC20" s="27"/>
      <c r="AD20" s="27"/>
      <c r="AE20" s="27"/>
    </row>
    <row r="21" spans="1:31" s="33" customFormat="1" ht="22.5" x14ac:dyDescent="0.25">
      <c r="A21" s="189"/>
      <c r="B21" s="185"/>
      <c r="C21" s="186"/>
      <c r="D21" s="28" t="s">
        <v>126</v>
      </c>
      <c r="E21" s="42" t="s">
        <v>106</v>
      </c>
      <c r="F21" s="184"/>
      <c r="G21" s="196"/>
      <c r="H21" s="196"/>
      <c r="I21" s="180"/>
      <c r="J21" s="181"/>
      <c r="K21" s="28"/>
      <c r="L21" s="28"/>
      <c r="M21" s="36">
        <v>0</v>
      </c>
      <c r="N21" s="179"/>
      <c r="O21" s="179"/>
      <c r="P21" s="180"/>
      <c r="Q21" s="181"/>
      <c r="R21" s="66"/>
      <c r="S21" s="79"/>
      <c r="T21" s="79"/>
      <c r="U21" s="79"/>
      <c r="V21" s="79"/>
      <c r="W21" s="79"/>
      <c r="X21" s="27"/>
      <c r="Y21" s="27"/>
      <c r="Z21" s="27"/>
      <c r="AA21" s="27"/>
      <c r="AB21" s="27"/>
      <c r="AC21" s="27"/>
      <c r="AD21" s="27"/>
      <c r="AE21" s="27"/>
    </row>
    <row r="22" spans="1:31" s="33" customFormat="1" ht="90" x14ac:dyDescent="0.25">
      <c r="A22" s="182">
        <v>1</v>
      </c>
      <c r="B22" s="185" t="s">
        <v>127</v>
      </c>
      <c r="C22" s="186" t="s">
        <v>128</v>
      </c>
      <c r="D22" s="74" t="s">
        <v>129</v>
      </c>
      <c r="E22" s="38" t="s">
        <v>79</v>
      </c>
      <c r="F22" s="195" t="s">
        <v>63</v>
      </c>
      <c r="G22" s="192">
        <v>2</v>
      </c>
      <c r="H22" s="192">
        <v>20</v>
      </c>
      <c r="I22" s="193">
        <v>40</v>
      </c>
      <c r="J22" s="194" t="s">
        <v>80</v>
      </c>
      <c r="K22" s="74" t="s">
        <v>130</v>
      </c>
      <c r="L22" s="76" t="s">
        <v>66</v>
      </c>
      <c r="M22" s="51">
        <v>85</v>
      </c>
      <c r="N22" s="192">
        <v>1</v>
      </c>
      <c r="O22" s="192">
        <v>10</v>
      </c>
      <c r="P22" s="193">
        <v>10</v>
      </c>
      <c r="Q22" s="194" t="s">
        <v>67</v>
      </c>
      <c r="R22" s="28" t="s">
        <v>68</v>
      </c>
      <c r="S22" s="27" t="s">
        <v>131</v>
      </c>
      <c r="T22" s="27" t="s">
        <v>132</v>
      </c>
      <c r="U22" s="31">
        <v>43221</v>
      </c>
      <c r="V22" s="27" t="s">
        <v>133</v>
      </c>
      <c r="W22" s="27" t="s">
        <v>134</v>
      </c>
      <c r="X22" s="27"/>
      <c r="Y22" s="32"/>
      <c r="Z22" s="32"/>
      <c r="AA22" s="32"/>
      <c r="AB22" s="32"/>
      <c r="AC22" s="32"/>
      <c r="AD22" s="32"/>
      <c r="AE22" s="32"/>
    </row>
    <row r="23" spans="1:31" s="33" customFormat="1" ht="45" x14ac:dyDescent="0.25">
      <c r="A23" s="182"/>
      <c r="B23" s="185"/>
      <c r="C23" s="186"/>
      <c r="D23" s="74" t="s">
        <v>135</v>
      </c>
      <c r="E23" s="42" t="s">
        <v>97</v>
      </c>
      <c r="F23" s="195"/>
      <c r="G23" s="192"/>
      <c r="H23" s="192"/>
      <c r="I23" s="193"/>
      <c r="J23" s="194"/>
      <c r="K23" s="74" t="s">
        <v>136</v>
      </c>
      <c r="L23" s="76" t="s">
        <v>137</v>
      </c>
      <c r="M23" s="51">
        <v>70</v>
      </c>
      <c r="N23" s="192"/>
      <c r="O23" s="192"/>
      <c r="P23" s="193"/>
      <c r="Q23" s="194"/>
      <c r="R23" s="28"/>
      <c r="S23" s="27"/>
      <c r="T23" s="27"/>
      <c r="U23" s="31"/>
      <c r="V23" s="27"/>
      <c r="W23" s="27"/>
      <c r="X23" s="27"/>
      <c r="Y23" s="32"/>
      <c r="Z23" s="32"/>
      <c r="AA23" s="32"/>
      <c r="AB23" s="32"/>
      <c r="AC23" s="32"/>
      <c r="AD23" s="32"/>
      <c r="AE23" s="32"/>
    </row>
    <row r="24" spans="1:31" s="33" customFormat="1" ht="45" x14ac:dyDescent="0.25">
      <c r="A24" s="182"/>
      <c r="B24" s="185"/>
      <c r="C24" s="186"/>
      <c r="D24" s="74" t="s">
        <v>138</v>
      </c>
      <c r="E24" s="42" t="s">
        <v>62</v>
      </c>
      <c r="F24" s="195"/>
      <c r="G24" s="192"/>
      <c r="H24" s="192"/>
      <c r="I24" s="193"/>
      <c r="J24" s="194"/>
      <c r="K24" s="74" t="s">
        <v>139</v>
      </c>
      <c r="L24" s="76" t="s">
        <v>66</v>
      </c>
      <c r="M24" s="51">
        <v>85</v>
      </c>
      <c r="N24" s="192"/>
      <c r="O24" s="192"/>
      <c r="P24" s="193"/>
      <c r="Q24" s="194"/>
      <c r="R24" s="28"/>
      <c r="S24" s="27"/>
      <c r="T24" s="27"/>
      <c r="U24" s="27"/>
      <c r="V24" s="27"/>
      <c r="W24" s="27"/>
      <c r="X24" s="27"/>
      <c r="Y24" s="32"/>
      <c r="Z24" s="32"/>
      <c r="AA24" s="32"/>
      <c r="AB24" s="32"/>
      <c r="AC24" s="32"/>
      <c r="AD24" s="32"/>
      <c r="AE24" s="32"/>
    </row>
    <row r="25" spans="1:31" s="33" customFormat="1" ht="45" x14ac:dyDescent="0.25">
      <c r="A25" s="182">
        <v>1</v>
      </c>
      <c r="B25" s="185" t="s">
        <v>140</v>
      </c>
      <c r="C25" s="183" t="s">
        <v>141</v>
      </c>
      <c r="D25" s="79" t="s">
        <v>142</v>
      </c>
      <c r="E25" s="38" t="s">
        <v>79</v>
      </c>
      <c r="F25" s="184" t="s">
        <v>63</v>
      </c>
      <c r="G25" s="179">
        <v>3</v>
      </c>
      <c r="H25" s="179">
        <v>10</v>
      </c>
      <c r="I25" s="180">
        <v>30</v>
      </c>
      <c r="J25" s="181" t="s">
        <v>80</v>
      </c>
      <c r="K25" s="27" t="s">
        <v>143</v>
      </c>
      <c r="L25" s="28" t="s">
        <v>66</v>
      </c>
      <c r="M25" s="36">
        <v>85</v>
      </c>
      <c r="N25" s="179">
        <v>1</v>
      </c>
      <c r="O25" s="179">
        <v>10</v>
      </c>
      <c r="P25" s="180">
        <v>10</v>
      </c>
      <c r="Q25" s="181" t="s">
        <v>67</v>
      </c>
      <c r="R25" s="28" t="s">
        <v>68</v>
      </c>
      <c r="S25" s="27" t="s">
        <v>144</v>
      </c>
      <c r="T25" s="27" t="s">
        <v>145</v>
      </c>
      <c r="U25" s="41">
        <v>43282</v>
      </c>
      <c r="V25" s="27" t="s">
        <v>146</v>
      </c>
      <c r="W25" s="74" t="s">
        <v>147</v>
      </c>
      <c r="X25" s="27"/>
      <c r="Y25" s="32"/>
      <c r="Z25" s="32"/>
      <c r="AA25" s="32"/>
      <c r="AB25" s="32"/>
      <c r="AC25" s="32"/>
      <c r="AD25" s="32"/>
      <c r="AE25" s="32"/>
    </row>
    <row r="26" spans="1:31" s="33" customFormat="1" ht="78.75" x14ac:dyDescent="0.25">
      <c r="A26" s="182"/>
      <c r="B26" s="185"/>
      <c r="C26" s="183"/>
      <c r="D26" s="79" t="s">
        <v>148</v>
      </c>
      <c r="E26" s="42" t="s">
        <v>97</v>
      </c>
      <c r="F26" s="184"/>
      <c r="G26" s="179"/>
      <c r="H26" s="179"/>
      <c r="I26" s="180"/>
      <c r="J26" s="181"/>
      <c r="K26" s="27" t="s">
        <v>149</v>
      </c>
      <c r="L26" s="28" t="s">
        <v>66</v>
      </c>
      <c r="M26" s="36">
        <v>85</v>
      </c>
      <c r="N26" s="179"/>
      <c r="O26" s="179"/>
      <c r="P26" s="180"/>
      <c r="Q26" s="181"/>
      <c r="R26" s="28" t="s">
        <v>68</v>
      </c>
      <c r="S26" s="74" t="s">
        <v>150</v>
      </c>
      <c r="T26" s="27" t="s">
        <v>151</v>
      </c>
      <c r="U26" s="41">
        <v>43282</v>
      </c>
      <c r="V26" s="27" t="s">
        <v>70</v>
      </c>
      <c r="W26" s="74" t="s">
        <v>152</v>
      </c>
      <c r="X26" s="27"/>
      <c r="Y26" s="32"/>
      <c r="Z26" s="32"/>
      <c r="AA26" s="32"/>
      <c r="AB26" s="32"/>
      <c r="AC26" s="32"/>
      <c r="AD26" s="32"/>
      <c r="AE26" s="32"/>
    </row>
    <row r="27" spans="1:31" s="33" customFormat="1" ht="33.75" x14ac:dyDescent="0.25">
      <c r="A27" s="182"/>
      <c r="B27" s="185"/>
      <c r="C27" s="183"/>
      <c r="D27" s="79" t="s">
        <v>153</v>
      </c>
      <c r="E27" s="42" t="s">
        <v>106</v>
      </c>
      <c r="F27" s="184"/>
      <c r="G27" s="179"/>
      <c r="H27" s="179"/>
      <c r="I27" s="180"/>
      <c r="J27" s="181"/>
      <c r="K27" s="32"/>
      <c r="L27" s="28"/>
      <c r="M27" s="36">
        <v>0</v>
      </c>
      <c r="N27" s="179"/>
      <c r="O27" s="179"/>
      <c r="P27" s="180"/>
      <c r="Q27" s="181"/>
      <c r="R27" s="28"/>
      <c r="S27" s="27"/>
      <c r="T27" s="27"/>
      <c r="U27" s="27"/>
      <c r="V27" s="27"/>
      <c r="W27" s="87"/>
      <c r="X27" s="27"/>
      <c r="Y27" s="32"/>
      <c r="Z27" s="32"/>
      <c r="AA27" s="32"/>
      <c r="AB27" s="32"/>
      <c r="AC27" s="32"/>
      <c r="AD27" s="32"/>
      <c r="AE27" s="32"/>
    </row>
    <row r="28" spans="1:31" s="33" customFormat="1" ht="56.25" x14ac:dyDescent="0.25">
      <c r="A28" s="182">
        <v>2</v>
      </c>
      <c r="B28" s="185" t="s">
        <v>140</v>
      </c>
      <c r="C28" s="185" t="s">
        <v>154</v>
      </c>
      <c r="D28" s="27" t="s">
        <v>155</v>
      </c>
      <c r="E28" s="38" t="s">
        <v>106</v>
      </c>
      <c r="F28" s="184" t="s">
        <v>63</v>
      </c>
      <c r="G28" s="179">
        <v>3</v>
      </c>
      <c r="H28" s="179">
        <v>10</v>
      </c>
      <c r="I28" s="180">
        <v>30</v>
      </c>
      <c r="J28" s="181" t="s">
        <v>80</v>
      </c>
      <c r="K28" s="27" t="s">
        <v>156</v>
      </c>
      <c r="L28" s="28" t="s">
        <v>66</v>
      </c>
      <c r="M28" s="36">
        <v>85</v>
      </c>
      <c r="N28" s="179">
        <v>1</v>
      </c>
      <c r="O28" s="179">
        <v>10</v>
      </c>
      <c r="P28" s="180">
        <v>10</v>
      </c>
      <c r="Q28" s="181" t="s">
        <v>67</v>
      </c>
      <c r="R28" s="28" t="s">
        <v>68</v>
      </c>
      <c r="S28" s="74" t="s">
        <v>157</v>
      </c>
      <c r="T28" s="74" t="s">
        <v>158</v>
      </c>
      <c r="U28" s="41">
        <v>43313</v>
      </c>
      <c r="V28" s="74" t="s">
        <v>159</v>
      </c>
      <c r="W28" s="74" t="s">
        <v>160</v>
      </c>
      <c r="X28" s="27"/>
      <c r="Y28" s="32"/>
      <c r="Z28" s="32"/>
      <c r="AA28" s="32"/>
      <c r="AB28" s="32"/>
      <c r="AC28" s="32"/>
      <c r="AD28" s="32"/>
      <c r="AE28" s="32"/>
    </row>
    <row r="29" spans="1:31" s="33" customFormat="1" ht="45" x14ac:dyDescent="0.25">
      <c r="A29" s="182"/>
      <c r="B29" s="185"/>
      <c r="C29" s="185"/>
      <c r="D29" s="27" t="s">
        <v>161</v>
      </c>
      <c r="E29" s="42" t="s">
        <v>79</v>
      </c>
      <c r="F29" s="184"/>
      <c r="G29" s="179"/>
      <c r="H29" s="179"/>
      <c r="I29" s="180"/>
      <c r="J29" s="181"/>
      <c r="K29" s="74" t="s">
        <v>162</v>
      </c>
      <c r="L29" s="28" t="s">
        <v>66</v>
      </c>
      <c r="M29" s="36">
        <v>85</v>
      </c>
      <c r="N29" s="179"/>
      <c r="O29" s="179"/>
      <c r="P29" s="180"/>
      <c r="Q29" s="181"/>
      <c r="R29" s="277"/>
      <c r="S29" s="278"/>
      <c r="T29" s="278"/>
      <c r="U29" s="279"/>
      <c r="V29" s="278"/>
      <c r="W29" s="278"/>
      <c r="X29" s="27"/>
      <c r="Y29" s="32"/>
      <c r="Z29" s="32"/>
      <c r="AA29" s="32"/>
      <c r="AB29" s="32"/>
      <c r="AC29" s="32"/>
      <c r="AD29" s="32"/>
      <c r="AE29" s="32"/>
    </row>
    <row r="30" spans="1:31" s="33" customFormat="1" ht="45" x14ac:dyDescent="0.25">
      <c r="A30" s="182"/>
      <c r="B30" s="185"/>
      <c r="C30" s="185"/>
      <c r="D30" s="27" t="s">
        <v>163</v>
      </c>
      <c r="E30" s="42" t="s">
        <v>97</v>
      </c>
      <c r="F30" s="184"/>
      <c r="G30" s="179"/>
      <c r="H30" s="179"/>
      <c r="I30" s="180"/>
      <c r="J30" s="181"/>
      <c r="K30" s="74" t="s">
        <v>164</v>
      </c>
      <c r="L30" s="28" t="s">
        <v>66</v>
      </c>
      <c r="M30" s="36">
        <v>70</v>
      </c>
      <c r="N30" s="179"/>
      <c r="O30" s="179"/>
      <c r="P30" s="180"/>
      <c r="Q30" s="181"/>
      <c r="R30" s="56"/>
      <c r="S30" s="56"/>
      <c r="T30" s="56"/>
      <c r="U30" s="56"/>
      <c r="V30" s="56"/>
      <c r="W30" s="56"/>
      <c r="X30" s="27"/>
      <c r="Y30" s="32"/>
      <c r="Z30" s="32"/>
      <c r="AA30" s="32"/>
      <c r="AB30" s="32"/>
      <c r="AC30" s="32"/>
      <c r="AD30" s="32"/>
      <c r="AE30" s="32"/>
    </row>
    <row r="31" spans="1:31" s="33" customFormat="1" ht="33.75" x14ac:dyDescent="0.25">
      <c r="A31" s="182">
        <v>1</v>
      </c>
      <c r="B31" s="185" t="s">
        <v>165</v>
      </c>
      <c r="C31" s="183" t="s">
        <v>166</v>
      </c>
      <c r="D31" s="73" t="s">
        <v>167</v>
      </c>
      <c r="E31" s="38" t="s">
        <v>79</v>
      </c>
      <c r="F31" s="184" t="s">
        <v>63</v>
      </c>
      <c r="G31" s="179">
        <v>3</v>
      </c>
      <c r="H31" s="179">
        <v>20</v>
      </c>
      <c r="I31" s="180">
        <v>60</v>
      </c>
      <c r="J31" s="181" t="s">
        <v>98</v>
      </c>
      <c r="K31" s="74" t="s">
        <v>168</v>
      </c>
      <c r="L31" s="28" t="s">
        <v>66</v>
      </c>
      <c r="M31" s="36">
        <v>85</v>
      </c>
      <c r="N31" s="179">
        <v>1</v>
      </c>
      <c r="O31" s="179">
        <v>20</v>
      </c>
      <c r="P31" s="180">
        <v>20</v>
      </c>
      <c r="Q31" s="181" t="s">
        <v>64</v>
      </c>
      <c r="R31" s="28" t="s">
        <v>83</v>
      </c>
      <c r="S31" s="74" t="s">
        <v>169</v>
      </c>
      <c r="T31" s="27" t="s">
        <v>170</v>
      </c>
      <c r="U31" s="58">
        <v>43221</v>
      </c>
      <c r="V31" s="58">
        <v>43465</v>
      </c>
      <c r="W31" s="59" t="s">
        <v>171</v>
      </c>
      <c r="X31" s="27"/>
      <c r="Y31" s="32"/>
      <c r="Z31" s="32"/>
      <c r="AA31" s="32"/>
      <c r="AB31" s="32"/>
      <c r="AC31" s="32"/>
      <c r="AD31" s="32"/>
      <c r="AE31" s="32"/>
    </row>
    <row r="32" spans="1:31" s="33" customFormat="1" ht="78.75" x14ac:dyDescent="0.25">
      <c r="A32" s="182"/>
      <c r="B32" s="185"/>
      <c r="C32" s="183"/>
      <c r="D32" s="73" t="s">
        <v>172</v>
      </c>
      <c r="E32" s="42" t="s">
        <v>106</v>
      </c>
      <c r="F32" s="184"/>
      <c r="G32" s="179"/>
      <c r="H32" s="179"/>
      <c r="I32" s="180"/>
      <c r="J32" s="181"/>
      <c r="K32" s="74" t="s">
        <v>173</v>
      </c>
      <c r="L32" s="28" t="s">
        <v>66</v>
      </c>
      <c r="M32" s="36">
        <v>85</v>
      </c>
      <c r="N32" s="179"/>
      <c r="O32" s="179"/>
      <c r="P32" s="180"/>
      <c r="Q32" s="181"/>
      <c r="R32" s="28" t="s">
        <v>83</v>
      </c>
      <c r="S32" s="74" t="s">
        <v>174</v>
      </c>
      <c r="T32" s="27" t="s">
        <v>175</v>
      </c>
      <c r="U32" s="58">
        <v>43126</v>
      </c>
      <c r="V32" s="58">
        <v>43465</v>
      </c>
      <c r="W32" s="59" t="s">
        <v>171</v>
      </c>
      <c r="X32" s="27"/>
      <c r="Y32" s="32"/>
      <c r="Z32" s="32"/>
      <c r="AA32" s="32"/>
      <c r="AB32" s="32"/>
      <c r="AC32" s="32"/>
      <c r="AD32" s="32"/>
      <c r="AE32" s="32"/>
    </row>
    <row r="33" spans="1:31" s="33" customFormat="1" ht="33.75" x14ac:dyDescent="0.25">
      <c r="A33" s="182"/>
      <c r="B33" s="185"/>
      <c r="C33" s="183"/>
      <c r="D33" s="73" t="s">
        <v>176</v>
      </c>
      <c r="E33" s="42"/>
      <c r="F33" s="184"/>
      <c r="G33" s="179"/>
      <c r="H33" s="179"/>
      <c r="I33" s="180"/>
      <c r="J33" s="181"/>
      <c r="K33" s="27"/>
      <c r="L33" s="28"/>
      <c r="M33" s="36">
        <v>0</v>
      </c>
      <c r="N33" s="179"/>
      <c r="O33" s="179"/>
      <c r="P33" s="180"/>
      <c r="Q33" s="181"/>
      <c r="R33" s="28"/>
      <c r="S33" s="27"/>
      <c r="T33" s="27"/>
      <c r="U33" s="27"/>
      <c r="V33" s="27"/>
      <c r="W33" s="27"/>
      <c r="X33" s="27"/>
      <c r="Y33" s="32"/>
      <c r="Z33" s="32"/>
      <c r="AA33" s="32"/>
      <c r="AB33" s="32"/>
      <c r="AC33" s="32"/>
      <c r="AD33" s="32"/>
      <c r="AE33" s="32"/>
    </row>
    <row r="34" spans="1:31" s="33" customFormat="1" ht="22.5" x14ac:dyDescent="0.25">
      <c r="A34" s="182"/>
      <c r="B34" s="185"/>
      <c r="C34" s="183"/>
      <c r="D34" s="73" t="s">
        <v>177</v>
      </c>
      <c r="E34" s="42"/>
      <c r="F34" s="184"/>
      <c r="G34" s="179"/>
      <c r="H34" s="179"/>
      <c r="I34" s="180"/>
      <c r="J34" s="181"/>
      <c r="K34" s="27"/>
      <c r="L34" s="28"/>
      <c r="M34" s="36">
        <v>0</v>
      </c>
      <c r="N34" s="179"/>
      <c r="O34" s="179"/>
      <c r="P34" s="180"/>
      <c r="Q34" s="181"/>
      <c r="R34" s="28"/>
      <c r="S34" s="27"/>
      <c r="T34" s="27"/>
      <c r="U34" s="27"/>
      <c r="V34" s="27"/>
      <c r="W34" s="27"/>
      <c r="X34" s="27"/>
      <c r="Y34" s="32"/>
      <c r="Z34" s="32"/>
      <c r="AA34" s="32"/>
      <c r="AB34" s="32"/>
      <c r="AC34" s="32"/>
      <c r="AD34" s="32"/>
      <c r="AE34" s="32"/>
    </row>
    <row r="35" spans="1:31" s="33" customFormat="1" ht="56.25" x14ac:dyDescent="0.25">
      <c r="A35" s="182">
        <v>1</v>
      </c>
      <c r="B35" s="185" t="s">
        <v>22</v>
      </c>
      <c r="C35" s="183" t="s">
        <v>178</v>
      </c>
      <c r="D35" s="79" t="s">
        <v>179</v>
      </c>
      <c r="E35" s="38" t="s">
        <v>79</v>
      </c>
      <c r="F35" s="184" t="s">
        <v>63</v>
      </c>
      <c r="G35" s="179">
        <v>2</v>
      </c>
      <c r="H35" s="179">
        <v>10</v>
      </c>
      <c r="I35" s="180">
        <v>20</v>
      </c>
      <c r="J35" s="181" t="s">
        <v>64</v>
      </c>
      <c r="K35" s="28" t="s">
        <v>180</v>
      </c>
      <c r="L35" s="28" t="s">
        <v>66</v>
      </c>
      <c r="M35" s="36">
        <v>85</v>
      </c>
      <c r="N35" s="179">
        <v>1</v>
      </c>
      <c r="O35" s="179">
        <v>10</v>
      </c>
      <c r="P35" s="180">
        <v>10</v>
      </c>
      <c r="Q35" s="181" t="s">
        <v>67</v>
      </c>
      <c r="R35" s="28" t="s">
        <v>83</v>
      </c>
      <c r="S35" s="27" t="s">
        <v>181</v>
      </c>
      <c r="T35" s="27" t="s">
        <v>182</v>
      </c>
      <c r="U35" s="31">
        <v>43221</v>
      </c>
      <c r="V35" s="27" t="s">
        <v>146</v>
      </c>
      <c r="W35" s="27" t="s">
        <v>183</v>
      </c>
      <c r="X35" s="27"/>
      <c r="Y35" s="32"/>
      <c r="Z35" s="32"/>
      <c r="AA35" s="32"/>
      <c r="AB35" s="32"/>
      <c r="AC35" s="32"/>
      <c r="AD35" s="32"/>
      <c r="AE35" s="32"/>
    </row>
    <row r="36" spans="1:31" s="33" customFormat="1" ht="45" x14ac:dyDescent="0.25">
      <c r="A36" s="182"/>
      <c r="B36" s="185"/>
      <c r="C36" s="183"/>
      <c r="D36" s="79" t="s">
        <v>184</v>
      </c>
      <c r="E36" s="42" t="s">
        <v>106</v>
      </c>
      <c r="F36" s="184"/>
      <c r="G36" s="179"/>
      <c r="H36" s="179"/>
      <c r="I36" s="180"/>
      <c r="J36" s="181"/>
      <c r="K36" s="28" t="s">
        <v>185</v>
      </c>
      <c r="L36" s="28" t="s">
        <v>66</v>
      </c>
      <c r="M36" s="36">
        <v>70</v>
      </c>
      <c r="N36" s="179"/>
      <c r="O36" s="179"/>
      <c r="P36" s="180"/>
      <c r="Q36" s="181"/>
      <c r="R36" s="28"/>
      <c r="S36" s="27"/>
      <c r="T36" s="27"/>
      <c r="U36" s="31"/>
      <c r="V36" s="27"/>
      <c r="W36" s="27"/>
      <c r="X36" s="27"/>
      <c r="Y36" s="32"/>
      <c r="Z36" s="32"/>
      <c r="AA36" s="32"/>
      <c r="AB36" s="32"/>
      <c r="AC36" s="32"/>
      <c r="AD36" s="32"/>
      <c r="AE36" s="32"/>
    </row>
    <row r="37" spans="1:31" s="33" customFormat="1" ht="45" x14ac:dyDescent="0.25">
      <c r="A37" s="182"/>
      <c r="B37" s="185"/>
      <c r="C37" s="183"/>
      <c r="D37" s="79" t="s">
        <v>186</v>
      </c>
      <c r="E37" s="42"/>
      <c r="F37" s="184"/>
      <c r="G37" s="179"/>
      <c r="H37" s="179"/>
      <c r="I37" s="180"/>
      <c r="J37" s="181"/>
      <c r="K37" s="27"/>
      <c r="L37" s="28"/>
      <c r="M37" s="36">
        <v>0</v>
      </c>
      <c r="N37" s="179"/>
      <c r="O37" s="179"/>
      <c r="P37" s="180"/>
      <c r="Q37" s="181"/>
      <c r="R37" s="28"/>
      <c r="S37" s="27"/>
      <c r="T37" s="27"/>
      <c r="U37" s="27"/>
      <c r="V37" s="27"/>
      <c r="W37" s="27"/>
      <c r="X37" s="27"/>
      <c r="Y37" s="32"/>
      <c r="Z37" s="32"/>
      <c r="AA37" s="32"/>
      <c r="AB37" s="32"/>
      <c r="AC37" s="32"/>
      <c r="AD37" s="32"/>
      <c r="AE37" s="32"/>
    </row>
    <row r="38" spans="1:31" s="33" customFormat="1" ht="78.75" x14ac:dyDescent="0.25">
      <c r="A38" s="182">
        <v>2</v>
      </c>
      <c r="B38" s="185" t="s">
        <v>22</v>
      </c>
      <c r="C38" s="185" t="s">
        <v>187</v>
      </c>
      <c r="D38" s="28" t="s">
        <v>188</v>
      </c>
      <c r="E38" s="38" t="s">
        <v>79</v>
      </c>
      <c r="F38" s="184" t="s">
        <v>63</v>
      </c>
      <c r="G38" s="179">
        <v>2</v>
      </c>
      <c r="H38" s="179">
        <v>10</v>
      </c>
      <c r="I38" s="180">
        <v>20</v>
      </c>
      <c r="J38" s="181" t="s">
        <v>64</v>
      </c>
      <c r="K38" s="27" t="s">
        <v>189</v>
      </c>
      <c r="L38" s="28" t="s">
        <v>66</v>
      </c>
      <c r="M38" s="36">
        <v>85</v>
      </c>
      <c r="N38" s="179">
        <v>1</v>
      </c>
      <c r="O38" s="179">
        <v>10</v>
      </c>
      <c r="P38" s="180">
        <v>10</v>
      </c>
      <c r="Q38" s="181" t="s">
        <v>67</v>
      </c>
      <c r="R38" s="28" t="s">
        <v>83</v>
      </c>
      <c r="S38" s="27" t="s">
        <v>190</v>
      </c>
      <c r="T38" s="27" t="s">
        <v>191</v>
      </c>
      <c r="U38" s="31">
        <v>43221</v>
      </c>
      <c r="V38" s="27" t="s">
        <v>86</v>
      </c>
      <c r="W38" s="27" t="s">
        <v>192</v>
      </c>
      <c r="X38" s="27"/>
      <c r="Y38" s="32"/>
      <c r="Z38" s="32"/>
      <c r="AA38" s="32"/>
      <c r="AB38" s="32"/>
      <c r="AC38" s="32"/>
      <c r="AD38" s="32"/>
      <c r="AE38" s="32"/>
    </row>
    <row r="39" spans="1:31" s="33" customFormat="1" ht="78.75" x14ac:dyDescent="0.25">
      <c r="A39" s="182"/>
      <c r="B39" s="185"/>
      <c r="C39" s="185"/>
      <c r="D39" s="28" t="s">
        <v>193</v>
      </c>
      <c r="E39" s="42" t="s">
        <v>106</v>
      </c>
      <c r="F39" s="184"/>
      <c r="G39" s="179"/>
      <c r="H39" s="179"/>
      <c r="I39" s="180"/>
      <c r="J39" s="181"/>
      <c r="K39" s="27"/>
      <c r="L39" s="28"/>
      <c r="M39" s="36">
        <v>0</v>
      </c>
      <c r="N39" s="179"/>
      <c r="O39" s="179"/>
      <c r="P39" s="180"/>
      <c r="Q39" s="181"/>
      <c r="R39" s="28"/>
      <c r="S39" s="27"/>
      <c r="T39" s="27"/>
      <c r="U39" s="27"/>
      <c r="V39" s="27"/>
      <c r="W39" s="27"/>
      <c r="X39" s="27"/>
      <c r="Y39" s="32"/>
      <c r="Z39" s="32"/>
      <c r="AA39" s="32"/>
      <c r="AB39" s="32"/>
      <c r="AC39" s="32"/>
      <c r="AD39" s="32"/>
      <c r="AE39" s="32"/>
    </row>
    <row r="40" spans="1:31" s="33" customFormat="1" ht="67.5" x14ac:dyDescent="0.25">
      <c r="A40" s="182">
        <v>3</v>
      </c>
      <c r="B40" s="185" t="s">
        <v>22</v>
      </c>
      <c r="C40" s="185" t="s">
        <v>194</v>
      </c>
      <c r="D40" s="77" t="s">
        <v>195</v>
      </c>
      <c r="E40" s="38" t="s">
        <v>79</v>
      </c>
      <c r="F40" s="184" t="s">
        <v>63</v>
      </c>
      <c r="G40" s="179">
        <v>3</v>
      </c>
      <c r="H40" s="179">
        <v>10</v>
      </c>
      <c r="I40" s="180">
        <v>30</v>
      </c>
      <c r="J40" s="181" t="s">
        <v>80</v>
      </c>
      <c r="K40" s="27" t="s">
        <v>196</v>
      </c>
      <c r="L40" s="28" t="s">
        <v>66</v>
      </c>
      <c r="M40" s="36">
        <v>85</v>
      </c>
      <c r="N40" s="179">
        <v>1</v>
      </c>
      <c r="O40" s="179">
        <v>10</v>
      </c>
      <c r="P40" s="180">
        <v>10</v>
      </c>
      <c r="Q40" s="181" t="s">
        <v>67</v>
      </c>
      <c r="R40" s="28" t="s">
        <v>83</v>
      </c>
      <c r="S40" s="27" t="s">
        <v>197</v>
      </c>
      <c r="T40" s="27" t="s">
        <v>198</v>
      </c>
      <c r="U40" s="31">
        <v>43221</v>
      </c>
      <c r="V40" s="27" t="s">
        <v>86</v>
      </c>
      <c r="W40" s="27" t="s">
        <v>199</v>
      </c>
      <c r="X40" s="27"/>
      <c r="Y40" s="32"/>
      <c r="Z40" s="32"/>
      <c r="AA40" s="32"/>
      <c r="AB40" s="32"/>
      <c r="AC40" s="32"/>
      <c r="AD40" s="32"/>
      <c r="AE40" s="32"/>
    </row>
    <row r="41" spans="1:31" s="33" customFormat="1" ht="45" x14ac:dyDescent="0.25">
      <c r="A41" s="182"/>
      <c r="B41" s="185"/>
      <c r="C41" s="185"/>
      <c r="D41" s="77" t="s">
        <v>200</v>
      </c>
      <c r="E41" s="42" t="s">
        <v>106</v>
      </c>
      <c r="F41" s="184"/>
      <c r="G41" s="179"/>
      <c r="H41" s="179"/>
      <c r="I41" s="180"/>
      <c r="J41" s="181"/>
      <c r="K41" s="27" t="s">
        <v>201</v>
      </c>
      <c r="L41" s="28" t="s">
        <v>66</v>
      </c>
      <c r="M41" s="36">
        <v>85</v>
      </c>
      <c r="N41" s="179"/>
      <c r="O41" s="179"/>
      <c r="P41" s="180"/>
      <c r="Q41" s="181"/>
      <c r="R41" s="28"/>
      <c r="S41" s="27"/>
      <c r="T41" s="27"/>
      <c r="U41" s="27"/>
      <c r="V41" s="27"/>
      <c r="W41" s="27"/>
      <c r="X41" s="27"/>
      <c r="Y41" s="32"/>
      <c r="Z41" s="32"/>
      <c r="AA41" s="32"/>
      <c r="AB41" s="32"/>
      <c r="AC41" s="32"/>
      <c r="AD41" s="32"/>
      <c r="AE41" s="32"/>
    </row>
    <row r="42" spans="1:31" s="33" customFormat="1" ht="45" x14ac:dyDescent="0.25">
      <c r="A42" s="182"/>
      <c r="B42" s="185"/>
      <c r="C42" s="185"/>
      <c r="D42" s="27" t="s">
        <v>202</v>
      </c>
      <c r="E42" s="42" t="s">
        <v>97</v>
      </c>
      <c r="F42" s="184"/>
      <c r="G42" s="179"/>
      <c r="H42" s="179"/>
      <c r="I42" s="180"/>
      <c r="J42" s="181"/>
      <c r="K42" s="27"/>
      <c r="L42" s="28"/>
      <c r="M42" s="36">
        <v>0</v>
      </c>
      <c r="N42" s="179"/>
      <c r="O42" s="179"/>
      <c r="P42" s="180"/>
      <c r="Q42" s="181"/>
      <c r="R42" s="28"/>
      <c r="S42" s="27"/>
      <c r="T42" s="27"/>
      <c r="U42" s="27"/>
      <c r="V42" s="27"/>
      <c r="W42" s="27"/>
      <c r="X42" s="27"/>
      <c r="Y42" s="32"/>
      <c r="Z42" s="32"/>
      <c r="AA42" s="32"/>
      <c r="AB42" s="32"/>
      <c r="AC42" s="32"/>
      <c r="AD42" s="32"/>
      <c r="AE42" s="32"/>
    </row>
    <row r="43" spans="1:31" s="33" customFormat="1" ht="56.25" x14ac:dyDescent="0.25">
      <c r="A43" s="182"/>
      <c r="B43" s="185"/>
      <c r="C43" s="185"/>
      <c r="D43" s="27" t="s">
        <v>203</v>
      </c>
      <c r="E43" s="42"/>
      <c r="F43" s="184"/>
      <c r="G43" s="179"/>
      <c r="H43" s="179"/>
      <c r="I43" s="180"/>
      <c r="J43" s="181"/>
      <c r="K43" s="27"/>
      <c r="L43" s="28"/>
      <c r="M43" s="36">
        <v>0</v>
      </c>
      <c r="N43" s="179"/>
      <c r="O43" s="179"/>
      <c r="P43" s="180"/>
      <c r="Q43" s="181"/>
      <c r="R43" s="28"/>
      <c r="S43" s="27"/>
      <c r="T43" s="27"/>
      <c r="U43" s="27"/>
      <c r="V43" s="27"/>
      <c r="W43" s="27"/>
      <c r="X43" s="27"/>
      <c r="Y43" s="32"/>
      <c r="Z43" s="32"/>
      <c r="AA43" s="32"/>
      <c r="AB43" s="32"/>
      <c r="AC43" s="32"/>
      <c r="AD43" s="32"/>
      <c r="AE43" s="32"/>
    </row>
    <row r="44" spans="1:31" s="33" customFormat="1" ht="45" x14ac:dyDescent="0.25">
      <c r="A44" s="182">
        <v>1</v>
      </c>
      <c r="B44" s="185" t="s">
        <v>204</v>
      </c>
      <c r="C44" s="183" t="s">
        <v>205</v>
      </c>
      <c r="D44" s="66" t="s">
        <v>206</v>
      </c>
      <c r="E44" s="38" t="s">
        <v>79</v>
      </c>
      <c r="F44" s="184" t="s">
        <v>63</v>
      </c>
      <c r="G44" s="179">
        <v>1</v>
      </c>
      <c r="H44" s="179">
        <v>10</v>
      </c>
      <c r="I44" s="180">
        <v>10</v>
      </c>
      <c r="J44" s="181" t="s">
        <v>67</v>
      </c>
      <c r="K44" s="76" t="s">
        <v>207</v>
      </c>
      <c r="L44" s="28" t="s">
        <v>66</v>
      </c>
      <c r="M44" s="36">
        <v>85</v>
      </c>
      <c r="N44" s="179">
        <v>1</v>
      </c>
      <c r="O44" s="179">
        <v>10</v>
      </c>
      <c r="P44" s="180">
        <v>10</v>
      </c>
      <c r="Q44" s="181" t="s">
        <v>67</v>
      </c>
      <c r="R44" s="28" t="s">
        <v>68</v>
      </c>
      <c r="S44" s="27" t="s">
        <v>208</v>
      </c>
      <c r="T44" s="27" t="s">
        <v>209</v>
      </c>
      <c r="U44" s="31" t="s">
        <v>210</v>
      </c>
      <c r="V44" s="74" t="s">
        <v>146</v>
      </c>
      <c r="W44" s="27" t="s">
        <v>211</v>
      </c>
      <c r="X44" s="27"/>
      <c r="Y44" s="32"/>
      <c r="Z44" s="32"/>
      <c r="AA44" s="32"/>
      <c r="AB44" s="32"/>
      <c r="AC44" s="32"/>
      <c r="AD44" s="32"/>
      <c r="AE44" s="32"/>
    </row>
    <row r="45" spans="1:31" s="33" customFormat="1" ht="33.75" x14ac:dyDescent="0.25">
      <c r="A45" s="182"/>
      <c r="B45" s="185"/>
      <c r="C45" s="183"/>
      <c r="D45" s="66" t="s">
        <v>212</v>
      </c>
      <c r="E45" s="42" t="s">
        <v>97</v>
      </c>
      <c r="F45" s="184"/>
      <c r="G45" s="179"/>
      <c r="H45" s="179"/>
      <c r="I45" s="180"/>
      <c r="J45" s="181"/>
      <c r="K45" s="76" t="s">
        <v>213</v>
      </c>
      <c r="L45" s="28" t="s">
        <v>66</v>
      </c>
      <c r="M45" s="36">
        <v>85</v>
      </c>
      <c r="N45" s="179"/>
      <c r="O45" s="179"/>
      <c r="P45" s="180"/>
      <c r="Q45" s="181"/>
      <c r="R45" s="28"/>
      <c r="S45" s="27"/>
      <c r="T45" s="53"/>
      <c r="U45" s="49"/>
      <c r="V45" s="53"/>
      <c r="W45" s="53"/>
      <c r="X45" s="27"/>
      <c r="Y45" s="32"/>
      <c r="Z45" s="32"/>
      <c r="AA45" s="32"/>
      <c r="AB45" s="32"/>
      <c r="AC45" s="32"/>
      <c r="AD45" s="32"/>
      <c r="AE45" s="32"/>
    </row>
    <row r="46" spans="1:31" s="33" customFormat="1" ht="22.5" x14ac:dyDescent="0.25">
      <c r="A46" s="182"/>
      <c r="B46" s="185"/>
      <c r="C46" s="183"/>
      <c r="D46" s="66" t="s">
        <v>214</v>
      </c>
      <c r="E46" s="42"/>
      <c r="F46" s="184"/>
      <c r="G46" s="179"/>
      <c r="H46" s="179"/>
      <c r="I46" s="180"/>
      <c r="J46" s="181"/>
      <c r="K46" s="28"/>
      <c r="L46" s="28"/>
      <c r="M46" s="36">
        <v>0</v>
      </c>
      <c r="N46" s="179"/>
      <c r="O46" s="179"/>
      <c r="P46" s="180"/>
      <c r="Q46" s="181"/>
      <c r="R46" s="28"/>
      <c r="S46" s="27"/>
      <c r="T46" s="27"/>
      <c r="U46" s="27"/>
      <c r="V46" s="27"/>
      <c r="W46" s="27"/>
      <c r="X46" s="27"/>
      <c r="Y46" s="32"/>
      <c r="Z46" s="32"/>
      <c r="AA46" s="32"/>
      <c r="AB46" s="32"/>
      <c r="AC46" s="32"/>
      <c r="AD46" s="32"/>
      <c r="AE46" s="32"/>
    </row>
    <row r="47" spans="1:31" s="33" customFormat="1" ht="78.75" x14ac:dyDescent="0.25">
      <c r="A47" s="182">
        <v>1</v>
      </c>
      <c r="B47" s="185" t="s">
        <v>215</v>
      </c>
      <c r="C47" s="183" t="s">
        <v>216</v>
      </c>
      <c r="D47" s="79" t="s">
        <v>217</v>
      </c>
      <c r="E47" s="38" t="s">
        <v>97</v>
      </c>
      <c r="F47" s="184" t="s">
        <v>63</v>
      </c>
      <c r="G47" s="179">
        <v>3</v>
      </c>
      <c r="H47" s="179">
        <v>10</v>
      </c>
      <c r="I47" s="180">
        <v>30</v>
      </c>
      <c r="J47" s="181" t="s">
        <v>80</v>
      </c>
      <c r="K47" s="60" t="s">
        <v>218</v>
      </c>
      <c r="L47" s="28" t="s">
        <v>66</v>
      </c>
      <c r="M47" s="36">
        <v>85</v>
      </c>
      <c r="N47" s="179">
        <v>1</v>
      </c>
      <c r="O47" s="179">
        <v>10</v>
      </c>
      <c r="P47" s="180">
        <v>10</v>
      </c>
      <c r="Q47" s="181" t="s">
        <v>67</v>
      </c>
      <c r="R47" s="28" t="s">
        <v>68</v>
      </c>
      <c r="S47" s="27" t="s">
        <v>219</v>
      </c>
      <c r="T47" s="27" t="s">
        <v>220</v>
      </c>
      <c r="U47" s="31">
        <v>43313</v>
      </c>
      <c r="V47" s="27" t="s">
        <v>159</v>
      </c>
      <c r="W47" s="27" t="s">
        <v>221</v>
      </c>
      <c r="X47" s="27"/>
      <c r="Y47" s="32"/>
      <c r="Z47" s="32"/>
      <c r="AA47" s="32"/>
      <c r="AB47" s="32"/>
      <c r="AC47" s="32"/>
      <c r="AD47" s="32"/>
      <c r="AE47" s="32"/>
    </row>
    <row r="48" spans="1:31" s="33" customFormat="1" ht="22.5" x14ac:dyDescent="0.25">
      <c r="A48" s="182"/>
      <c r="B48" s="185"/>
      <c r="C48" s="183"/>
      <c r="D48" s="79" t="s">
        <v>222</v>
      </c>
      <c r="E48" s="42" t="s">
        <v>79</v>
      </c>
      <c r="F48" s="184"/>
      <c r="G48" s="179"/>
      <c r="H48" s="179"/>
      <c r="I48" s="180"/>
      <c r="J48" s="181"/>
      <c r="K48" s="60" t="s">
        <v>223</v>
      </c>
      <c r="L48" s="28" t="s">
        <v>66</v>
      </c>
      <c r="M48" s="36">
        <v>70</v>
      </c>
      <c r="N48" s="179"/>
      <c r="O48" s="179"/>
      <c r="P48" s="180"/>
      <c r="Q48" s="181"/>
      <c r="R48" s="28"/>
      <c r="S48" s="27"/>
      <c r="T48" s="27"/>
      <c r="U48" s="31"/>
      <c r="V48" s="27"/>
      <c r="W48" s="27"/>
      <c r="X48" s="27"/>
      <c r="Y48" s="32"/>
      <c r="Z48" s="32"/>
      <c r="AA48" s="32"/>
      <c r="AB48" s="32"/>
      <c r="AC48" s="32"/>
      <c r="AD48" s="32"/>
      <c r="AE48" s="32"/>
    </row>
    <row r="49" spans="1:31" s="33" customFormat="1" ht="33.75" x14ac:dyDescent="0.25">
      <c r="A49" s="182"/>
      <c r="B49" s="185"/>
      <c r="C49" s="183"/>
      <c r="D49" s="79" t="s">
        <v>224</v>
      </c>
      <c r="E49" s="42"/>
      <c r="F49" s="184"/>
      <c r="G49" s="179"/>
      <c r="H49" s="179"/>
      <c r="I49" s="180"/>
      <c r="J49" s="181"/>
      <c r="K49" s="27"/>
      <c r="L49" s="28"/>
      <c r="M49" s="36">
        <v>0</v>
      </c>
      <c r="N49" s="179"/>
      <c r="O49" s="179"/>
      <c r="P49" s="180"/>
      <c r="Q49" s="181"/>
      <c r="R49" s="28"/>
      <c r="S49" s="27"/>
      <c r="T49" s="27"/>
      <c r="U49" s="27"/>
      <c r="V49" s="27"/>
      <c r="W49" s="27"/>
      <c r="X49" s="27"/>
      <c r="Y49" s="32"/>
      <c r="Z49" s="32"/>
      <c r="AA49" s="32"/>
      <c r="AB49" s="32"/>
      <c r="AC49" s="32"/>
      <c r="AD49" s="32"/>
      <c r="AE49" s="32"/>
    </row>
    <row r="50" spans="1:31" s="33" customFormat="1" ht="78.75" x14ac:dyDescent="0.25">
      <c r="A50" s="182">
        <v>2</v>
      </c>
      <c r="B50" s="185" t="s">
        <v>215</v>
      </c>
      <c r="C50" s="185" t="s">
        <v>225</v>
      </c>
      <c r="D50" s="27" t="s">
        <v>226</v>
      </c>
      <c r="E50" s="38" t="s">
        <v>79</v>
      </c>
      <c r="F50" s="184" t="s">
        <v>63</v>
      </c>
      <c r="G50" s="179">
        <v>2</v>
      </c>
      <c r="H50" s="179">
        <v>10</v>
      </c>
      <c r="I50" s="180">
        <v>20</v>
      </c>
      <c r="J50" s="181" t="s">
        <v>64</v>
      </c>
      <c r="K50" s="61" t="s">
        <v>227</v>
      </c>
      <c r="L50" s="28" t="s">
        <v>66</v>
      </c>
      <c r="M50" s="36">
        <v>85</v>
      </c>
      <c r="N50" s="179">
        <v>1</v>
      </c>
      <c r="O50" s="179">
        <v>10</v>
      </c>
      <c r="P50" s="180">
        <v>10</v>
      </c>
      <c r="Q50" s="181" t="s">
        <v>67</v>
      </c>
      <c r="R50" s="28" t="s">
        <v>68</v>
      </c>
      <c r="S50" s="27" t="s">
        <v>219</v>
      </c>
      <c r="T50" s="27" t="s">
        <v>220</v>
      </c>
      <c r="U50" s="31">
        <v>43313</v>
      </c>
      <c r="V50" s="27" t="s">
        <v>159</v>
      </c>
      <c r="W50" s="27" t="s">
        <v>221</v>
      </c>
      <c r="X50" s="27"/>
      <c r="Y50" s="32"/>
      <c r="Z50" s="32"/>
      <c r="AA50" s="32"/>
      <c r="AB50" s="32"/>
      <c r="AC50" s="32"/>
      <c r="AD50" s="32"/>
      <c r="AE50" s="32"/>
    </row>
    <row r="51" spans="1:31" s="33" customFormat="1" ht="33.75" x14ac:dyDescent="0.25">
      <c r="A51" s="182"/>
      <c r="B51" s="185"/>
      <c r="C51" s="185"/>
      <c r="D51" s="27" t="s">
        <v>228</v>
      </c>
      <c r="E51" s="42" t="s">
        <v>97</v>
      </c>
      <c r="F51" s="184"/>
      <c r="G51" s="179"/>
      <c r="H51" s="179"/>
      <c r="I51" s="180"/>
      <c r="J51" s="181"/>
      <c r="K51" s="61" t="s">
        <v>229</v>
      </c>
      <c r="L51" s="28" t="s">
        <v>66</v>
      </c>
      <c r="M51" s="36">
        <v>70</v>
      </c>
      <c r="N51" s="179"/>
      <c r="O51" s="179"/>
      <c r="P51" s="180"/>
      <c r="Q51" s="181"/>
      <c r="R51" s="56"/>
      <c r="S51" s="56"/>
      <c r="T51" s="56"/>
      <c r="U51" s="56"/>
      <c r="V51" s="56"/>
      <c r="W51" s="56"/>
      <c r="X51" s="27"/>
      <c r="Y51" s="32"/>
      <c r="Z51" s="32"/>
      <c r="AA51" s="32"/>
      <c r="AB51" s="32"/>
      <c r="AC51" s="32"/>
      <c r="AD51" s="32"/>
      <c r="AE51" s="32"/>
    </row>
    <row r="52" spans="1:31" s="33" customFormat="1" ht="90" x14ac:dyDescent="0.25">
      <c r="A52" s="182">
        <v>1</v>
      </c>
      <c r="B52" s="185" t="s">
        <v>230</v>
      </c>
      <c r="C52" s="183" t="s">
        <v>231</v>
      </c>
      <c r="D52" s="79" t="s">
        <v>232</v>
      </c>
      <c r="E52" s="38" t="s">
        <v>79</v>
      </c>
      <c r="F52" s="184" t="s">
        <v>63</v>
      </c>
      <c r="G52" s="191">
        <v>2</v>
      </c>
      <c r="H52" s="191">
        <v>20</v>
      </c>
      <c r="I52" s="180">
        <v>40</v>
      </c>
      <c r="J52" s="181" t="s">
        <v>80</v>
      </c>
      <c r="K52" s="74" t="s">
        <v>233</v>
      </c>
      <c r="L52" s="28" t="s">
        <v>66</v>
      </c>
      <c r="M52" s="36">
        <v>85</v>
      </c>
      <c r="N52" s="191">
        <v>1</v>
      </c>
      <c r="O52" s="191">
        <v>5</v>
      </c>
      <c r="P52" s="180">
        <v>5</v>
      </c>
      <c r="Q52" s="181" t="s">
        <v>67</v>
      </c>
      <c r="R52" s="28" t="s">
        <v>234</v>
      </c>
      <c r="S52" s="59" t="s">
        <v>235</v>
      </c>
      <c r="T52" s="62" t="s">
        <v>236</v>
      </c>
      <c r="U52" s="58">
        <v>43222</v>
      </c>
      <c r="V52" s="59" t="s">
        <v>70</v>
      </c>
      <c r="W52" s="59" t="s">
        <v>237</v>
      </c>
      <c r="X52" s="27"/>
      <c r="Y52" s="32"/>
      <c r="Z52" s="32"/>
      <c r="AA52" s="32"/>
      <c r="AB52" s="32"/>
      <c r="AC52" s="32"/>
      <c r="AD52" s="32"/>
      <c r="AE52" s="32"/>
    </row>
    <row r="53" spans="1:31" s="33" customFormat="1" ht="67.5" x14ac:dyDescent="0.25">
      <c r="A53" s="182"/>
      <c r="B53" s="185"/>
      <c r="C53" s="183"/>
      <c r="D53" s="79" t="s">
        <v>238</v>
      </c>
      <c r="E53" s="42" t="s">
        <v>62</v>
      </c>
      <c r="F53" s="184"/>
      <c r="G53" s="191"/>
      <c r="H53" s="191"/>
      <c r="I53" s="180"/>
      <c r="J53" s="181"/>
      <c r="K53" s="74" t="s">
        <v>239</v>
      </c>
      <c r="L53" s="28" t="s">
        <v>137</v>
      </c>
      <c r="M53" s="36">
        <v>85</v>
      </c>
      <c r="N53" s="191"/>
      <c r="O53" s="191"/>
      <c r="P53" s="180"/>
      <c r="Q53" s="181"/>
      <c r="R53" s="28"/>
      <c r="S53" s="27"/>
      <c r="T53" s="27"/>
      <c r="U53" s="27"/>
      <c r="V53" s="27"/>
      <c r="W53" s="27"/>
      <c r="X53" s="27"/>
      <c r="Y53" s="32"/>
      <c r="Z53" s="32"/>
      <c r="AA53" s="32"/>
      <c r="AB53" s="32"/>
      <c r="AC53" s="32"/>
      <c r="AD53" s="32"/>
      <c r="AE53" s="32"/>
    </row>
    <row r="54" spans="1:31" s="33" customFormat="1" ht="22.5" x14ac:dyDescent="0.25">
      <c r="A54" s="182"/>
      <c r="B54" s="185"/>
      <c r="C54" s="183"/>
      <c r="D54" s="79" t="s">
        <v>240</v>
      </c>
      <c r="E54" s="42"/>
      <c r="F54" s="184"/>
      <c r="G54" s="191"/>
      <c r="H54" s="191"/>
      <c r="I54" s="180"/>
      <c r="J54" s="181"/>
      <c r="K54" s="87"/>
      <c r="L54" s="28"/>
      <c r="M54" s="36"/>
      <c r="N54" s="191"/>
      <c r="O54" s="191"/>
      <c r="P54" s="180"/>
      <c r="Q54" s="181"/>
      <c r="R54" s="28"/>
      <c r="S54" s="27"/>
      <c r="T54" s="27"/>
      <c r="U54" s="27"/>
      <c r="V54" s="27"/>
      <c r="W54" s="27"/>
      <c r="X54" s="27"/>
      <c r="Y54" s="32"/>
      <c r="Z54" s="32"/>
      <c r="AA54" s="32"/>
      <c r="AB54" s="32"/>
      <c r="AC54" s="32"/>
      <c r="AD54" s="32"/>
      <c r="AE54" s="32"/>
    </row>
    <row r="55" spans="1:31" s="33" customFormat="1" ht="33.75" x14ac:dyDescent="0.25">
      <c r="A55" s="182"/>
      <c r="B55" s="185"/>
      <c r="C55" s="183"/>
      <c r="D55" s="27" t="s">
        <v>241</v>
      </c>
      <c r="E55" s="42"/>
      <c r="F55" s="184"/>
      <c r="G55" s="191"/>
      <c r="H55" s="191"/>
      <c r="I55" s="180"/>
      <c r="J55" s="181"/>
      <c r="K55" s="87"/>
      <c r="L55" s="28"/>
      <c r="M55" s="36">
        <v>0</v>
      </c>
      <c r="N55" s="191"/>
      <c r="O55" s="191"/>
      <c r="P55" s="180"/>
      <c r="Q55" s="181"/>
      <c r="R55" s="28"/>
      <c r="S55" s="27"/>
      <c r="T55" s="27"/>
      <c r="U55" s="27"/>
      <c r="V55" s="27"/>
      <c r="W55" s="27"/>
      <c r="X55" s="27"/>
      <c r="Y55" s="32"/>
      <c r="Z55" s="32"/>
      <c r="AA55" s="32"/>
      <c r="AB55" s="32"/>
      <c r="AC55" s="32"/>
      <c r="AD55" s="32"/>
      <c r="AE55" s="32"/>
    </row>
    <row r="56" spans="1:31" s="33" customFormat="1" ht="11.25" x14ac:dyDescent="0.25">
      <c r="A56" s="182"/>
      <c r="B56" s="185"/>
      <c r="C56" s="183"/>
      <c r="D56" s="27" t="s">
        <v>242</v>
      </c>
      <c r="E56" s="45"/>
      <c r="F56" s="184"/>
      <c r="G56" s="191"/>
      <c r="H56" s="191"/>
      <c r="I56" s="180"/>
      <c r="J56" s="181"/>
      <c r="K56" s="87"/>
      <c r="L56" s="28"/>
      <c r="M56" s="36">
        <v>0</v>
      </c>
      <c r="N56" s="191"/>
      <c r="O56" s="191"/>
      <c r="P56" s="180"/>
      <c r="Q56" s="181"/>
      <c r="R56" s="28"/>
      <c r="S56" s="27"/>
      <c r="T56" s="27"/>
      <c r="U56" s="27"/>
      <c r="V56" s="27"/>
      <c r="W56" s="27"/>
      <c r="X56" s="27"/>
      <c r="Y56" s="32"/>
      <c r="Z56" s="32"/>
      <c r="AA56" s="32"/>
      <c r="AB56" s="32"/>
      <c r="AC56" s="32"/>
      <c r="AD56" s="32"/>
      <c r="AE56" s="32"/>
    </row>
    <row r="57" spans="1:31" s="33" customFormat="1" ht="112.5" x14ac:dyDescent="0.25">
      <c r="A57" s="182">
        <v>2</v>
      </c>
      <c r="B57" s="185" t="s">
        <v>230</v>
      </c>
      <c r="C57" s="185" t="s">
        <v>243</v>
      </c>
      <c r="D57" s="27" t="s">
        <v>244</v>
      </c>
      <c r="E57" s="38" t="s">
        <v>79</v>
      </c>
      <c r="F57" s="184" t="s">
        <v>63</v>
      </c>
      <c r="G57" s="191">
        <v>2</v>
      </c>
      <c r="H57" s="191">
        <v>20</v>
      </c>
      <c r="I57" s="180">
        <v>40</v>
      </c>
      <c r="J57" s="181" t="s">
        <v>80</v>
      </c>
      <c r="K57" s="27" t="s">
        <v>245</v>
      </c>
      <c r="L57" s="28" t="s">
        <v>137</v>
      </c>
      <c r="M57" s="36">
        <v>85</v>
      </c>
      <c r="N57" s="191">
        <v>1</v>
      </c>
      <c r="O57" s="191">
        <v>5</v>
      </c>
      <c r="P57" s="180">
        <v>5</v>
      </c>
      <c r="Q57" s="181" t="s">
        <v>67</v>
      </c>
      <c r="R57" s="28" t="s">
        <v>234</v>
      </c>
      <c r="S57" s="28" t="s">
        <v>246</v>
      </c>
      <c r="T57" s="63" t="s">
        <v>247</v>
      </c>
      <c r="U57" s="64">
        <v>43222</v>
      </c>
      <c r="V57" s="56" t="s">
        <v>146</v>
      </c>
      <c r="W57" s="56" t="s">
        <v>237</v>
      </c>
      <c r="X57" s="27"/>
      <c r="Y57" s="32"/>
      <c r="Z57" s="32"/>
      <c r="AA57" s="32"/>
      <c r="AB57" s="32"/>
      <c r="AC57" s="32"/>
      <c r="AD57" s="32"/>
      <c r="AE57" s="32"/>
    </row>
    <row r="58" spans="1:31" s="33" customFormat="1" ht="67.5" x14ac:dyDescent="0.25">
      <c r="A58" s="182"/>
      <c r="B58" s="185"/>
      <c r="C58" s="185"/>
      <c r="D58" s="27" t="s">
        <v>242</v>
      </c>
      <c r="E58" s="42" t="s">
        <v>62</v>
      </c>
      <c r="F58" s="184"/>
      <c r="G58" s="191"/>
      <c r="H58" s="191"/>
      <c r="I58" s="180"/>
      <c r="J58" s="181"/>
      <c r="K58" s="74" t="s">
        <v>248</v>
      </c>
      <c r="L58" s="28" t="s">
        <v>66</v>
      </c>
      <c r="M58" s="36">
        <v>85</v>
      </c>
      <c r="N58" s="191"/>
      <c r="O58" s="191"/>
      <c r="P58" s="180"/>
      <c r="Q58" s="181"/>
      <c r="R58" s="28"/>
      <c r="S58" s="27"/>
      <c r="T58" s="27"/>
      <c r="U58" s="27"/>
      <c r="V58" s="27"/>
      <c r="W58" s="27"/>
      <c r="X58" s="27"/>
      <c r="Y58" s="32"/>
      <c r="Z58" s="32"/>
      <c r="AA58" s="32"/>
      <c r="AB58" s="32"/>
      <c r="AC58" s="32"/>
      <c r="AD58" s="32"/>
      <c r="AE58" s="32"/>
    </row>
    <row r="59" spans="1:31" s="33" customFormat="1" ht="67.5" x14ac:dyDescent="0.25">
      <c r="A59" s="182"/>
      <c r="B59" s="185"/>
      <c r="C59" s="185"/>
      <c r="D59" s="27" t="s">
        <v>249</v>
      </c>
      <c r="E59" s="42"/>
      <c r="F59" s="184"/>
      <c r="G59" s="191"/>
      <c r="H59" s="191"/>
      <c r="I59" s="180"/>
      <c r="J59" s="181"/>
      <c r="K59" s="74" t="s">
        <v>248</v>
      </c>
      <c r="L59" s="28" t="s">
        <v>66</v>
      </c>
      <c r="M59" s="36">
        <v>85</v>
      </c>
      <c r="N59" s="191"/>
      <c r="O59" s="191"/>
      <c r="P59" s="180"/>
      <c r="Q59" s="181"/>
      <c r="R59" s="28"/>
      <c r="S59" s="27"/>
      <c r="T59" s="27"/>
      <c r="U59" s="27"/>
      <c r="V59" s="27"/>
      <c r="W59" s="27"/>
      <c r="X59" s="27"/>
      <c r="Y59" s="32"/>
      <c r="Z59" s="32"/>
      <c r="AA59" s="32"/>
      <c r="AB59" s="32"/>
      <c r="AC59" s="32"/>
      <c r="AD59" s="32"/>
      <c r="AE59" s="32"/>
    </row>
    <row r="60" spans="1:31" s="33" customFormat="1" ht="78.75" x14ac:dyDescent="0.25">
      <c r="A60" s="182">
        <v>3</v>
      </c>
      <c r="B60" s="185" t="s">
        <v>230</v>
      </c>
      <c r="C60" s="185" t="s">
        <v>250</v>
      </c>
      <c r="D60" s="27" t="s">
        <v>242</v>
      </c>
      <c r="E60" s="38" t="s">
        <v>79</v>
      </c>
      <c r="F60" s="184" t="s">
        <v>63</v>
      </c>
      <c r="G60" s="191">
        <v>2</v>
      </c>
      <c r="H60" s="191">
        <v>20</v>
      </c>
      <c r="I60" s="180">
        <v>40</v>
      </c>
      <c r="J60" s="181" t="s">
        <v>80</v>
      </c>
      <c r="K60" s="74" t="s">
        <v>251</v>
      </c>
      <c r="L60" s="28" t="s">
        <v>137</v>
      </c>
      <c r="M60" s="36">
        <v>85</v>
      </c>
      <c r="N60" s="191">
        <v>1</v>
      </c>
      <c r="O60" s="191">
        <v>5</v>
      </c>
      <c r="P60" s="180">
        <v>5</v>
      </c>
      <c r="Q60" s="181" t="s">
        <v>67</v>
      </c>
      <c r="R60" s="28" t="s">
        <v>234</v>
      </c>
      <c r="S60" s="27" t="s">
        <v>252</v>
      </c>
      <c r="T60" s="27" t="s">
        <v>253</v>
      </c>
      <c r="U60" s="31">
        <v>43221</v>
      </c>
      <c r="V60" s="27" t="s">
        <v>70</v>
      </c>
      <c r="W60" s="27" t="s">
        <v>237</v>
      </c>
      <c r="X60" s="27"/>
      <c r="Y60" s="32"/>
      <c r="Z60" s="32"/>
      <c r="AA60" s="32"/>
      <c r="AB60" s="32"/>
      <c r="AC60" s="32"/>
      <c r="AD60" s="32"/>
      <c r="AE60" s="32"/>
    </row>
    <row r="61" spans="1:31" s="33" customFormat="1" ht="67.5" x14ac:dyDescent="0.25">
      <c r="A61" s="182"/>
      <c r="B61" s="185"/>
      <c r="C61" s="185"/>
      <c r="D61" s="27" t="s">
        <v>249</v>
      </c>
      <c r="E61" s="42" t="s">
        <v>62</v>
      </c>
      <c r="F61" s="184"/>
      <c r="G61" s="191"/>
      <c r="H61" s="191"/>
      <c r="I61" s="180"/>
      <c r="J61" s="181"/>
      <c r="K61" s="74" t="s">
        <v>254</v>
      </c>
      <c r="L61" s="28" t="s">
        <v>137</v>
      </c>
      <c r="M61" s="36">
        <v>85</v>
      </c>
      <c r="N61" s="191"/>
      <c r="O61" s="191"/>
      <c r="P61" s="180"/>
      <c r="Q61" s="181"/>
      <c r="R61" s="28"/>
      <c r="S61" s="27"/>
      <c r="T61" s="27"/>
      <c r="U61" s="27"/>
      <c r="V61" s="27"/>
      <c r="W61" s="27"/>
      <c r="X61" s="27"/>
      <c r="Y61" s="32"/>
      <c r="Z61" s="32"/>
      <c r="AA61" s="32"/>
      <c r="AB61" s="32"/>
      <c r="AC61" s="32"/>
      <c r="AD61" s="32"/>
      <c r="AE61" s="32"/>
    </row>
    <row r="62" spans="1:31" s="33" customFormat="1" ht="33.75" x14ac:dyDescent="0.25">
      <c r="A62" s="182"/>
      <c r="B62" s="185"/>
      <c r="C62" s="185"/>
      <c r="D62" s="27" t="s">
        <v>255</v>
      </c>
      <c r="E62" s="42"/>
      <c r="F62" s="184"/>
      <c r="G62" s="191"/>
      <c r="H62" s="191"/>
      <c r="I62" s="180"/>
      <c r="J62" s="181"/>
      <c r="K62" s="87"/>
      <c r="L62" s="28"/>
      <c r="M62" s="36">
        <v>0</v>
      </c>
      <c r="N62" s="191"/>
      <c r="O62" s="191"/>
      <c r="P62" s="180"/>
      <c r="Q62" s="181"/>
      <c r="R62" s="28"/>
      <c r="S62" s="27"/>
      <c r="T62" s="27"/>
      <c r="U62" s="27"/>
      <c r="V62" s="27"/>
      <c r="W62" s="27"/>
      <c r="X62" s="27"/>
      <c r="Y62" s="32"/>
      <c r="Z62" s="32"/>
      <c r="AA62" s="32"/>
      <c r="AB62" s="32"/>
      <c r="AC62" s="32"/>
      <c r="AD62" s="32"/>
      <c r="AE62" s="32"/>
    </row>
    <row r="63" spans="1:31" s="33" customFormat="1" ht="112.5" x14ac:dyDescent="0.25">
      <c r="A63" s="182">
        <v>4</v>
      </c>
      <c r="B63" s="185" t="s">
        <v>230</v>
      </c>
      <c r="C63" s="185" t="s">
        <v>256</v>
      </c>
      <c r="D63" s="27" t="s">
        <v>242</v>
      </c>
      <c r="E63" s="38" t="s">
        <v>79</v>
      </c>
      <c r="F63" s="184" t="s">
        <v>63</v>
      </c>
      <c r="G63" s="191">
        <v>2</v>
      </c>
      <c r="H63" s="191">
        <v>20</v>
      </c>
      <c r="I63" s="180">
        <v>40</v>
      </c>
      <c r="J63" s="181" t="s">
        <v>80</v>
      </c>
      <c r="K63" s="59" t="s">
        <v>257</v>
      </c>
      <c r="L63" s="28" t="s">
        <v>137</v>
      </c>
      <c r="M63" s="36">
        <v>85</v>
      </c>
      <c r="N63" s="191">
        <v>2</v>
      </c>
      <c r="O63" s="191">
        <v>5</v>
      </c>
      <c r="P63" s="180">
        <v>10</v>
      </c>
      <c r="Q63" s="181" t="s">
        <v>67</v>
      </c>
      <c r="R63" s="28" t="s">
        <v>234</v>
      </c>
      <c r="S63" s="27" t="s">
        <v>258</v>
      </c>
      <c r="T63" s="27" t="s">
        <v>259</v>
      </c>
      <c r="U63" s="31">
        <v>43221</v>
      </c>
      <c r="V63" s="31" t="s">
        <v>260</v>
      </c>
      <c r="W63" s="27" t="s">
        <v>237</v>
      </c>
      <c r="X63" s="27"/>
      <c r="Y63" s="32"/>
      <c r="Z63" s="32"/>
      <c r="AA63" s="32"/>
      <c r="AB63" s="32"/>
      <c r="AC63" s="32"/>
      <c r="AD63" s="32"/>
      <c r="AE63" s="32"/>
    </row>
    <row r="64" spans="1:31" s="33" customFormat="1" ht="11.25" x14ac:dyDescent="0.25">
      <c r="A64" s="182"/>
      <c r="B64" s="185"/>
      <c r="C64" s="185"/>
      <c r="D64" s="27" t="s">
        <v>261</v>
      </c>
      <c r="E64" s="42" t="s">
        <v>62</v>
      </c>
      <c r="F64" s="184"/>
      <c r="G64" s="191"/>
      <c r="H64" s="191"/>
      <c r="I64" s="180"/>
      <c r="J64" s="181"/>
      <c r="K64" s="280"/>
      <c r="L64" s="28"/>
      <c r="M64" s="36">
        <v>0</v>
      </c>
      <c r="N64" s="191"/>
      <c r="O64" s="191"/>
      <c r="P64" s="180"/>
      <c r="Q64" s="181"/>
      <c r="R64" s="28"/>
      <c r="S64" s="27"/>
      <c r="T64" s="27"/>
      <c r="U64" s="31"/>
      <c r="V64" s="31"/>
      <c r="W64" s="27"/>
      <c r="X64" s="27"/>
      <c r="Y64" s="32"/>
      <c r="Z64" s="32"/>
      <c r="AA64" s="32"/>
      <c r="AB64" s="32"/>
      <c r="AC64" s="32"/>
      <c r="AD64" s="32"/>
      <c r="AE64" s="32"/>
    </row>
    <row r="65" spans="1:31" s="33" customFormat="1" ht="33.75" x14ac:dyDescent="0.25">
      <c r="A65" s="182"/>
      <c r="B65" s="185"/>
      <c r="C65" s="185"/>
      <c r="D65" s="27" t="s">
        <v>262</v>
      </c>
      <c r="E65" s="42"/>
      <c r="F65" s="184"/>
      <c r="G65" s="191"/>
      <c r="H65" s="191"/>
      <c r="I65" s="180"/>
      <c r="J65" s="181"/>
      <c r="K65" s="56"/>
      <c r="L65" s="56"/>
      <c r="M65" s="36"/>
      <c r="N65" s="191"/>
      <c r="O65" s="191"/>
      <c r="P65" s="180"/>
      <c r="Q65" s="181"/>
      <c r="R65" s="28"/>
      <c r="S65" s="27"/>
      <c r="T65" s="27"/>
      <c r="U65" s="27"/>
      <c r="V65" s="27"/>
      <c r="W65" s="27"/>
      <c r="X65" s="27"/>
      <c r="Y65" s="32"/>
      <c r="Z65" s="32"/>
      <c r="AA65" s="32"/>
      <c r="AB65" s="32"/>
      <c r="AC65" s="32"/>
      <c r="AD65" s="32"/>
      <c r="AE65" s="32"/>
    </row>
    <row r="66" spans="1:31" s="33" customFormat="1" ht="45" x14ac:dyDescent="0.25">
      <c r="A66" s="182"/>
      <c r="B66" s="185"/>
      <c r="C66" s="185"/>
      <c r="D66" s="27" t="s">
        <v>263</v>
      </c>
      <c r="E66" s="42"/>
      <c r="F66" s="184"/>
      <c r="G66" s="191"/>
      <c r="H66" s="191"/>
      <c r="I66" s="180"/>
      <c r="J66" s="181"/>
      <c r="K66" s="87"/>
      <c r="L66" s="28"/>
      <c r="M66" s="36"/>
      <c r="N66" s="191"/>
      <c r="O66" s="191"/>
      <c r="P66" s="180"/>
      <c r="Q66" s="181"/>
      <c r="R66" s="28"/>
      <c r="S66" s="27"/>
      <c r="T66" s="27"/>
      <c r="U66" s="27"/>
      <c r="V66" s="27"/>
      <c r="W66" s="27"/>
      <c r="X66" s="27"/>
      <c r="Y66" s="32"/>
      <c r="Z66" s="32"/>
      <c r="AA66" s="32"/>
      <c r="AB66" s="32"/>
      <c r="AC66" s="32"/>
      <c r="AD66" s="32"/>
      <c r="AE66" s="32"/>
    </row>
    <row r="67" spans="1:31" s="33" customFormat="1" ht="101.25" x14ac:dyDescent="0.25">
      <c r="A67" s="182">
        <v>1</v>
      </c>
      <c r="B67" s="185" t="s">
        <v>21</v>
      </c>
      <c r="C67" s="183" t="s">
        <v>264</v>
      </c>
      <c r="D67" s="79" t="s">
        <v>265</v>
      </c>
      <c r="E67" s="38" t="s">
        <v>79</v>
      </c>
      <c r="F67" s="184" t="s">
        <v>63</v>
      </c>
      <c r="G67" s="179">
        <v>2</v>
      </c>
      <c r="H67" s="179">
        <v>20</v>
      </c>
      <c r="I67" s="180">
        <v>40</v>
      </c>
      <c r="J67" s="181" t="s">
        <v>80</v>
      </c>
      <c r="K67" s="66" t="s">
        <v>266</v>
      </c>
      <c r="L67" s="28" t="s">
        <v>66</v>
      </c>
      <c r="M67" s="36">
        <v>90</v>
      </c>
      <c r="N67" s="179">
        <v>1</v>
      </c>
      <c r="O67" s="179">
        <v>20</v>
      </c>
      <c r="P67" s="180">
        <v>20</v>
      </c>
      <c r="Q67" s="181" t="s">
        <v>64</v>
      </c>
      <c r="R67" s="28" t="s">
        <v>68</v>
      </c>
      <c r="S67" s="27" t="s">
        <v>267</v>
      </c>
      <c r="T67" s="27" t="s">
        <v>268</v>
      </c>
      <c r="U67" s="31">
        <v>43221</v>
      </c>
      <c r="V67" s="27" t="s">
        <v>269</v>
      </c>
      <c r="W67" s="27" t="s">
        <v>270</v>
      </c>
      <c r="X67" s="27"/>
      <c r="Y67" s="32"/>
      <c r="Z67" s="32"/>
      <c r="AA67" s="32"/>
      <c r="AB67" s="32"/>
      <c r="AC67" s="32"/>
      <c r="AD67" s="32"/>
      <c r="AE67" s="32"/>
    </row>
    <row r="68" spans="1:31" s="33" customFormat="1" ht="101.25" x14ac:dyDescent="0.25">
      <c r="A68" s="182"/>
      <c r="B68" s="185"/>
      <c r="C68" s="183"/>
      <c r="D68" s="79" t="s">
        <v>271</v>
      </c>
      <c r="E68" s="42" t="s">
        <v>97</v>
      </c>
      <c r="F68" s="184"/>
      <c r="G68" s="179"/>
      <c r="H68" s="179"/>
      <c r="I68" s="180"/>
      <c r="J68" s="181"/>
      <c r="K68" s="66" t="s">
        <v>272</v>
      </c>
      <c r="L68" s="28" t="s">
        <v>66</v>
      </c>
      <c r="M68" s="36">
        <v>85</v>
      </c>
      <c r="N68" s="179"/>
      <c r="O68" s="179"/>
      <c r="P68" s="180"/>
      <c r="Q68" s="181"/>
      <c r="R68" s="28" t="s">
        <v>68</v>
      </c>
      <c r="S68" s="27" t="s">
        <v>273</v>
      </c>
      <c r="T68" s="27" t="s">
        <v>274</v>
      </c>
      <c r="U68" s="31">
        <v>43221</v>
      </c>
      <c r="V68" s="27" t="s">
        <v>269</v>
      </c>
      <c r="W68" s="27" t="s">
        <v>270</v>
      </c>
      <c r="X68" s="27"/>
      <c r="Y68" s="32"/>
      <c r="Z68" s="32"/>
      <c r="AA68" s="32"/>
      <c r="AB68" s="32"/>
      <c r="AC68" s="32"/>
      <c r="AD68" s="32"/>
      <c r="AE68" s="32"/>
    </row>
    <row r="69" spans="1:31" s="33" customFormat="1" ht="56.25" x14ac:dyDescent="0.25">
      <c r="A69" s="182"/>
      <c r="B69" s="185"/>
      <c r="C69" s="183"/>
      <c r="D69" s="79" t="s">
        <v>275</v>
      </c>
      <c r="E69" s="42"/>
      <c r="F69" s="184"/>
      <c r="G69" s="179"/>
      <c r="H69" s="179"/>
      <c r="I69" s="180"/>
      <c r="J69" s="181"/>
      <c r="K69" s="28" t="s">
        <v>276</v>
      </c>
      <c r="L69" s="28" t="s">
        <v>66</v>
      </c>
      <c r="M69" s="36">
        <v>85</v>
      </c>
      <c r="N69" s="179"/>
      <c r="O69" s="179"/>
      <c r="P69" s="180"/>
      <c r="Q69" s="181"/>
      <c r="R69" s="28"/>
      <c r="S69" s="27"/>
      <c r="T69" s="27"/>
      <c r="U69" s="27"/>
      <c r="V69" s="27"/>
      <c r="W69" s="27"/>
      <c r="X69" s="27"/>
      <c r="Y69" s="32"/>
      <c r="Z69" s="32"/>
      <c r="AA69" s="32"/>
      <c r="AB69" s="32"/>
      <c r="AC69" s="32"/>
      <c r="AD69" s="32"/>
      <c r="AE69" s="32"/>
    </row>
    <row r="70" spans="1:31" s="33" customFormat="1" ht="22.5" x14ac:dyDescent="0.25">
      <c r="A70" s="182"/>
      <c r="B70" s="185"/>
      <c r="C70" s="183"/>
      <c r="D70" s="27"/>
      <c r="E70" s="42"/>
      <c r="F70" s="184"/>
      <c r="G70" s="179"/>
      <c r="H70" s="179"/>
      <c r="I70" s="180"/>
      <c r="J70" s="181"/>
      <c r="K70" s="28" t="s">
        <v>277</v>
      </c>
      <c r="L70" s="28" t="s">
        <v>66</v>
      </c>
      <c r="M70" s="36">
        <v>90</v>
      </c>
      <c r="N70" s="179"/>
      <c r="O70" s="179"/>
      <c r="P70" s="180"/>
      <c r="Q70" s="181"/>
      <c r="R70" s="28"/>
      <c r="S70" s="27"/>
      <c r="T70" s="27"/>
      <c r="U70" s="27"/>
      <c r="V70" s="27"/>
      <c r="W70" s="27"/>
      <c r="X70" s="27"/>
      <c r="Y70" s="32"/>
      <c r="Z70" s="32"/>
      <c r="AA70" s="32"/>
      <c r="AB70" s="32"/>
      <c r="AC70" s="32"/>
      <c r="AD70" s="32"/>
      <c r="AE70" s="32"/>
    </row>
    <row r="71" spans="1:31" s="33" customFormat="1" ht="90" x14ac:dyDescent="0.25">
      <c r="A71" s="189">
        <v>1</v>
      </c>
      <c r="B71" s="185" t="s">
        <v>278</v>
      </c>
      <c r="C71" s="183" t="s">
        <v>279</v>
      </c>
      <c r="D71" s="79" t="s">
        <v>280</v>
      </c>
      <c r="E71" s="38" t="s">
        <v>97</v>
      </c>
      <c r="F71" s="184" t="s">
        <v>63</v>
      </c>
      <c r="G71" s="179">
        <v>2</v>
      </c>
      <c r="H71" s="179">
        <v>20</v>
      </c>
      <c r="I71" s="180">
        <v>40</v>
      </c>
      <c r="J71" s="181" t="s">
        <v>80</v>
      </c>
      <c r="K71" s="27" t="s">
        <v>281</v>
      </c>
      <c r="L71" s="28" t="s">
        <v>66</v>
      </c>
      <c r="M71" s="36">
        <v>85</v>
      </c>
      <c r="N71" s="179">
        <v>1</v>
      </c>
      <c r="O71" s="179">
        <v>20</v>
      </c>
      <c r="P71" s="180">
        <v>20</v>
      </c>
      <c r="Q71" s="181" t="s">
        <v>64</v>
      </c>
      <c r="R71" s="66" t="s">
        <v>83</v>
      </c>
      <c r="S71" s="53" t="s">
        <v>282</v>
      </c>
      <c r="T71" s="78" t="s">
        <v>283</v>
      </c>
      <c r="U71" s="49">
        <v>43221</v>
      </c>
      <c r="V71" s="78" t="s">
        <v>284</v>
      </c>
      <c r="W71" s="53" t="s">
        <v>285</v>
      </c>
      <c r="X71" s="27"/>
      <c r="Y71" s="27"/>
      <c r="Z71" s="27"/>
      <c r="AA71" s="27"/>
      <c r="AB71" s="27"/>
      <c r="AC71" s="27"/>
      <c r="AD71" s="27"/>
      <c r="AE71" s="27"/>
    </row>
    <row r="72" spans="1:31" s="33" customFormat="1" ht="56.25" x14ac:dyDescent="0.25">
      <c r="A72" s="189"/>
      <c r="B72" s="185"/>
      <c r="C72" s="183"/>
      <c r="D72" s="79" t="s">
        <v>286</v>
      </c>
      <c r="E72" s="42" t="s">
        <v>79</v>
      </c>
      <c r="F72" s="184"/>
      <c r="G72" s="179"/>
      <c r="H72" s="179"/>
      <c r="I72" s="180"/>
      <c r="J72" s="181"/>
      <c r="K72" s="79" t="s">
        <v>287</v>
      </c>
      <c r="L72" s="28" t="s">
        <v>66</v>
      </c>
      <c r="M72" s="36">
        <v>85</v>
      </c>
      <c r="N72" s="179"/>
      <c r="O72" s="179"/>
      <c r="P72" s="180"/>
      <c r="Q72" s="181"/>
      <c r="R72" s="66"/>
      <c r="S72" s="53"/>
      <c r="T72" s="78"/>
      <c r="U72" s="49"/>
      <c r="V72" s="78"/>
      <c r="W72" s="53"/>
      <c r="X72" s="27"/>
      <c r="Y72" s="27"/>
      <c r="Z72" s="27"/>
      <c r="AA72" s="27"/>
      <c r="AB72" s="27"/>
      <c r="AC72" s="27"/>
      <c r="AD72" s="27"/>
      <c r="AE72" s="27"/>
    </row>
    <row r="73" spans="1:31" s="33" customFormat="1" ht="45" x14ac:dyDescent="0.25">
      <c r="A73" s="189"/>
      <c r="B73" s="185"/>
      <c r="C73" s="183"/>
      <c r="D73" s="79" t="s">
        <v>288</v>
      </c>
      <c r="E73" s="42" t="s">
        <v>106</v>
      </c>
      <c r="F73" s="184"/>
      <c r="G73" s="179"/>
      <c r="H73" s="179"/>
      <c r="I73" s="180"/>
      <c r="J73" s="181"/>
      <c r="K73" s="79" t="s">
        <v>289</v>
      </c>
      <c r="L73" s="28" t="s">
        <v>66</v>
      </c>
      <c r="M73" s="36">
        <v>85</v>
      </c>
      <c r="N73" s="179"/>
      <c r="O73" s="179"/>
      <c r="P73" s="180"/>
      <c r="Q73" s="181"/>
      <c r="R73" s="66"/>
      <c r="S73" s="53"/>
      <c r="T73" s="78"/>
      <c r="U73" s="49"/>
      <c r="V73" s="78"/>
      <c r="W73" s="53"/>
      <c r="X73" s="27"/>
      <c r="Y73" s="27"/>
      <c r="Z73" s="27"/>
      <c r="AA73" s="27"/>
      <c r="AB73" s="27"/>
      <c r="AC73" s="27"/>
      <c r="AD73" s="27"/>
      <c r="AE73" s="27"/>
    </row>
    <row r="74" spans="1:31" s="33" customFormat="1" ht="33.75" x14ac:dyDescent="0.25">
      <c r="A74" s="189"/>
      <c r="B74" s="185"/>
      <c r="C74" s="183"/>
      <c r="D74" s="27" t="s">
        <v>290</v>
      </c>
      <c r="E74" s="42" t="s">
        <v>62</v>
      </c>
      <c r="F74" s="184"/>
      <c r="G74" s="179"/>
      <c r="H74" s="179"/>
      <c r="I74" s="180"/>
      <c r="J74" s="181"/>
      <c r="K74" s="53" t="s">
        <v>291</v>
      </c>
      <c r="L74" s="28" t="s">
        <v>66</v>
      </c>
      <c r="M74" s="36">
        <v>85</v>
      </c>
      <c r="N74" s="179"/>
      <c r="O74" s="179"/>
      <c r="P74" s="180"/>
      <c r="Q74" s="181"/>
      <c r="R74" s="66"/>
      <c r="S74" s="53"/>
      <c r="T74" s="78"/>
      <c r="U74" s="49"/>
      <c r="V74" s="78"/>
      <c r="W74" s="53"/>
      <c r="X74" s="27"/>
      <c r="Y74" s="27"/>
      <c r="Z74" s="27"/>
      <c r="AA74" s="27"/>
      <c r="AB74" s="27"/>
      <c r="AC74" s="27"/>
      <c r="AD74" s="27"/>
      <c r="AE74" s="27"/>
    </row>
    <row r="75" spans="1:31" s="33" customFormat="1" ht="45" x14ac:dyDescent="0.25">
      <c r="A75" s="189">
        <v>2</v>
      </c>
      <c r="B75" s="185" t="s">
        <v>278</v>
      </c>
      <c r="C75" s="190" t="s">
        <v>292</v>
      </c>
      <c r="D75" s="66" t="s">
        <v>293</v>
      </c>
      <c r="E75" s="38" t="s">
        <v>79</v>
      </c>
      <c r="F75" s="184" t="s">
        <v>63</v>
      </c>
      <c r="G75" s="179">
        <v>2</v>
      </c>
      <c r="H75" s="179">
        <v>20</v>
      </c>
      <c r="I75" s="180">
        <v>40</v>
      </c>
      <c r="J75" s="181" t="s">
        <v>80</v>
      </c>
      <c r="K75" s="27" t="s">
        <v>294</v>
      </c>
      <c r="L75" s="28" t="s">
        <v>66</v>
      </c>
      <c r="M75" s="36">
        <v>90</v>
      </c>
      <c r="N75" s="179">
        <v>1</v>
      </c>
      <c r="O75" s="179">
        <v>20</v>
      </c>
      <c r="P75" s="180">
        <v>20</v>
      </c>
      <c r="Q75" s="181" t="s">
        <v>64</v>
      </c>
      <c r="R75" s="28" t="s">
        <v>83</v>
      </c>
      <c r="S75" s="53" t="s">
        <v>295</v>
      </c>
      <c r="T75" s="66" t="s">
        <v>296</v>
      </c>
      <c r="U75" s="67">
        <v>43235</v>
      </c>
      <c r="V75" s="66" t="s">
        <v>284</v>
      </c>
      <c r="W75" s="66" t="s">
        <v>297</v>
      </c>
      <c r="X75" s="27"/>
      <c r="Y75" s="27"/>
      <c r="Z75" s="27"/>
      <c r="AA75" s="27"/>
      <c r="AB75" s="27"/>
      <c r="AC75" s="27"/>
      <c r="AD75" s="27"/>
      <c r="AE75" s="27"/>
    </row>
    <row r="76" spans="1:31" s="33" customFormat="1" ht="45" x14ac:dyDescent="0.25">
      <c r="A76" s="189"/>
      <c r="B76" s="185"/>
      <c r="C76" s="190"/>
      <c r="D76" s="66" t="s">
        <v>298</v>
      </c>
      <c r="E76" s="42" t="s">
        <v>62</v>
      </c>
      <c r="F76" s="184"/>
      <c r="G76" s="179"/>
      <c r="H76" s="179"/>
      <c r="I76" s="180"/>
      <c r="J76" s="181"/>
      <c r="K76" s="27" t="s">
        <v>299</v>
      </c>
      <c r="L76" s="28" t="s">
        <v>66</v>
      </c>
      <c r="M76" s="36">
        <v>85</v>
      </c>
      <c r="N76" s="179"/>
      <c r="O76" s="179"/>
      <c r="P76" s="180"/>
      <c r="Q76" s="181"/>
      <c r="R76" s="28" t="s">
        <v>83</v>
      </c>
      <c r="S76" s="78" t="s">
        <v>300</v>
      </c>
      <c r="T76" s="76" t="s">
        <v>301</v>
      </c>
      <c r="U76" s="68">
        <v>43222</v>
      </c>
      <c r="V76" s="76" t="s">
        <v>284</v>
      </c>
      <c r="W76" s="76" t="s">
        <v>302</v>
      </c>
      <c r="X76" s="27"/>
      <c r="Y76" s="27"/>
      <c r="Z76" s="27"/>
      <c r="AA76" s="27"/>
      <c r="AB76" s="27"/>
      <c r="AC76" s="27"/>
      <c r="AD76" s="27"/>
      <c r="AE76" s="27"/>
    </row>
    <row r="77" spans="1:31" s="33" customFormat="1" ht="67.5" x14ac:dyDescent="0.25">
      <c r="A77" s="189"/>
      <c r="B77" s="185"/>
      <c r="C77" s="190"/>
      <c r="D77" s="79" t="s">
        <v>303</v>
      </c>
      <c r="E77" s="42" t="s">
        <v>106</v>
      </c>
      <c r="F77" s="184"/>
      <c r="G77" s="179"/>
      <c r="H77" s="179"/>
      <c r="I77" s="180"/>
      <c r="J77" s="181"/>
      <c r="K77" s="54"/>
      <c r="L77" s="28"/>
      <c r="M77" s="36">
        <v>0</v>
      </c>
      <c r="N77" s="179"/>
      <c r="O77" s="179"/>
      <c r="P77" s="180"/>
      <c r="Q77" s="181"/>
      <c r="R77" s="66" t="s">
        <v>83</v>
      </c>
      <c r="S77" s="79" t="s">
        <v>304</v>
      </c>
      <c r="T77" s="79" t="s">
        <v>305</v>
      </c>
      <c r="U77" s="69">
        <v>43221</v>
      </c>
      <c r="V77" s="79" t="s">
        <v>284</v>
      </c>
      <c r="W77" s="79" t="s">
        <v>306</v>
      </c>
      <c r="X77" s="27"/>
      <c r="Y77" s="27"/>
      <c r="Z77" s="27"/>
      <c r="AA77" s="27"/>
      <c r="AB77" s="27"/>
      <c r="AC77" s="27"/>
      <c r="AD77" s="27"/>
      <c r="AE77" s="27"/>
    </row>
    <row r="78" spans="1:31" s="33" customFormat="1" ht="33.75" x14ac:dyDescent="0.25">
      <c r="A78" s="189"/>
      <c r="B78" s="185"/>
      <c r="C78" s="190"/>
      <c r="D78" s="79"/>
      <c r="E78" s="42" t="s">
        <v>97</v>
      </c>
      <c r="F78" s="184"/>
      <c r="G78" s="179"/>
      <c r="H78" s="179"/>
      <c r="I78" s="180"/>
      <c r="J78" s="181"/>
      <c r="K78" s="27"/>
      <c r="L78" s="28"/>
      <c r="M78" s="36">
        <v>0</v>
      </c>
      <c r="N78" s="179"/>
      <c r="O78" s="179"/>
      <c r="P78" s="180"/>
      <c r="Q78" s="181"/>
      <c r="R78" s="28"/>
      <c r="S78" s="27"/>
      <c r="T78" s="27"/>
      <c r="U78" s="27"/>
      <c r="V78" s="27"/>
      <c r="W78" s="27"/>
      <c r="X78" s="27"/>
      <c r="Y78" s="27"/>
      <c r="Z78" s="27"/>
      <c r="AA78" s="27"/>
      <c r="AB78" s="27"/>
      <c r="AC78" s="27"/>
      <c r="AD78" s="27"/>
      <c r="AE78" s="27"/>
    </row>
    <row r="79" spans="1:31" s="33" customFormat="1" ht="67.5" x14ac:dyDescent="0.25">
      <c r="A79" s="182">
        <v>1</v>
      </c>
      <c r="B79" s="185" t="s">
        <v>307</v>
      </c>
      <c r="C79" s="183" t="s">
        <v>308</v>
      </c>
      <c r="D79" s="44" t="s">
        <v>309</v>
      </c>
      <c r="E79" s="38" t="s">
        <v>97</v>
      </c>
      <c r="F79" s="188" t="s">
        <v>63</v>
      </c>
      <c r="G79" s="179">
        <v>2</v>
      </c>
      <c r="H79" s="179">
        <v>20</v>
      </c>
      <c r="I79" s="180">
        <v>40</v>
      </c>
      <c r="J79" s="181" t="s">
        <v>80</v>
      </c>
      <c r="K79" s="28" t="s">
        <v>310</v>
      </c>
      <c r="L79" s="28" t="s">
        <v>66</v>
      </c>
      <c r="M79" s="36">
        <v>60</v>
      </c>
      <c r="N79" s="179">
        <v>1</v>
      </c>
      <c r="O79" s="179">
        <v>5</v>
      </c>
      <c r="P79" s="180">
        <v>5</v>
      </c>
      <c r="Q79" s="181" t="s">
        <v>67</v>
      </c>
      <c r="R79" s="79" t="s">
        <v>311</v>
      </c>
      <c r="S79" s="78" t="s">
        <v>312</v>
      </c>
      <c r="T79" s="70" t="s">
        <v>313</v>
      </c>
      <c r="U79" s="71">
        <v>43252</v>
      </c>
      <c r="V79" s="71" t="s">
        <v>314</v>
      </c>
      <c r="W79" s="78" t="s">
        <v>315</v>
      </c>
      <c r="X79" s="27"/>
      <c r="Y79" s="32"/>
      <c r="Z79" s="32"/>
      <c r="AA79" s="32"/>
      <c r="AB79" s="32"/>
      <c r="AC79" s="32"/>
      <c r="AD79" s="32"/>
      <c r="AE79" s="32"/>
    </row>
    <row r="80" spans="1:31" s="33" customFormat="1" ht="45" x14ac:dyDescent="0.25">
      <c r="A80" s="182"/>
      <c r="B80" s="185"/>
      <c r="C80" s="183"/>
      <c r="D80" s="44" t="s">
        <v>316</v>
      </c>
      <c r="E80" s="42" t="s">
        <v>79</v>
      </c>
      <c r="F80" s="188"/>
      <c r="G80" s="179"/>
      <c r="H80" s="179"/>
      <c r="I80" s="180"/>
      <c r="J80" s="181"/>
      <c r="K80" s="28" t="s">
        <v>317</v>
      </c>
      <c r="L80" s="28" t="s">
        <v>66</v>
      </c>
      <c r="M80" s="36">
        <v>70</v>
      </c>
      <c r="N80" s="179"/>
      <c r="O80" s="179"/>
      <c r="P80" s="180"/>
      <c r="Q80" s="181"/>
      <c r="R80" s="53" t="s">
        <v>311</v>
      </c>
      <c r="S80" s="78" t="s">
        <v>318</v>
      </c>
      <c r="T80" s="78" t="s">
        <v>319</v>
      </c>
      <c r="U80" s="72">
        <v>43344</v>
      </c>
      <c r="V80" s="78" t="s">
        <v>320</v>
      </c>
      <c r="W80" s="78" t="s">
        <v>321</v>
      </c>
      <c r="X80" s="27"/>
      <c r="Y80" s="32"/>
      <c r="Z80" s="32"/>
      <c r="AA80" s="32"/>
      <c r="AB80" s="32"/>
      <c r="AC80" s="32"/>
      <c r="AD80" s="32"/>
      <c r="AE80" s="32"/>
    </row>
    <row r="81" spans="1:31" s="33" customFormat="1" ht="90" x14ac:dyDescent="0.25">
      <c r="A81" s="182"/>
      <c r="B81" s="185"/>
      <c r="C81" s="183"/>
      <c r="D81" s="44" t="s">
        <v>322</v>
      </c>
      <c r="E81" s="42" t="s">
        <v>106</v>
      </c>
      <c r="F81" s="188"/>
      <c r="G81" s="179"/>
      <c r="H81" s="179"/>
      <c r="I81" s="180"/>
      <c r="J81" s="181"/>
      <c r="K81" s="66" t="s">
        <v>323</v>
      </c>
      <c r="L81" s="28" t="s">
        <v>66</v>
      </c>
      <c r="M81" s="36">
        <v>90</v>
      </c>
      <c r="N81" s="179"/>
      <c r="O81" s="179"/>
      <c r="P81" s="180"/>
      <c r="Q81" s="181"/>
      <c r="R81" s="53" t="s">
        <v>311</v>
      </c>
      <c r="S81" s="27" t="s">
        <v>324</v>
      </c>
      <c r="T81" s="27" t="s">
        <v>325</v>
      </c>
      <c r="U81" s="31">
        <v>43252</v>
      </c>
      <c r="V81" s="27" t="s">
        <v>314</v>
      </c>
      <c r="W81" s="27" t="s">
        <v>326</v>
      </c>
      <c r="X81" s="27"/>
      <c r="Y81" s="32"/>
      <c r="Z81" s="32"/>
      <c r="AA81" s="32"/>
      <c r="AB81" s="32"/>
      <c r="AC81" s="32"/>
      <c r="AD81" s="32"/>
      <c r="AE81" s="32"/>
    </row>
    <row r="82" spans="1:31" s="33" customFormat="1" ht="45" x14ac:dyDescent="0.25">
      <c r="A82" s="182"/>
      <c r="B82" s="185"/>
      <c r="C82" s="183"/>
      <c r="D82" s="44" t="s">
        <v>327</v>
      </c>
      <c r="E82" s="42"/>
      <c r="F82" s="188"/>
      <c r="G82" s="179"/>
      <c r="H82" s="179"/>
      <c r="I82" s="180"/>
      <c r="J82" s="181"/>
      <c r="K82" s="28" t="s">
        <v>328</v>
      </c>
      <c r="L82" s="28" t="s">
        <v>66</v>
      </c>
      <c r="M82" s="36">
        <v>90</v>
      </c>
      <c r="N82" s="179"/>
      <c r="O82" s="179"/>
      <c r="P82" s="180"/>
      <c r="Q82" s="181"/>
      <c r="R82" s="28"/>
      <c r="S82" s="27"/>
      <c r="T82" s="27"/>
      <c r="U82" s="27"/>
      <c r="V82" s="27"/>
      <c r="W82" s="27"/>
      <c r="X82" s="27"/>
      <c r="Y82" s="32"/>
      <c r="Z82" s="32"/>
      <c r="AA82" s="32"/>
      <c r="AB82" s="32"/>
      <c r="AC82" s="32"/>
      <c r="AD82" s="32"/>
      <c r="AE82" s="32"/>
    </row>
    <row r="83" spans="1:31" s="33" customFormat="1" ht="78.75" x14ac:dyDescent="0.25">
      <c r="A83" s="182"/>
      <c r="B83" s="185"/>
      <c r="C83" s="183"/>
      <c r="D83" s="44" t="s">
        <v>329</v>
      </c>
      <c r="E83" s="42"/>
      <c r="F83" s="188"/>
      <c r="G83" s="179"/>
      <c r="H83" s="179"/>
      <c r="I83" s="180"/>
      <c r="J83" s="181"/>
      <c r="K83" s="27" t="s">
        <v>330</v>
      </c>
      <c r="L83" s="28" t="s">
        <v>137</v>
      </c>
      <c r="M83" s="36">
        <v>90</v>
      </c>
      <c r="N83" s="179"/>
      <c r="O83" s="179"/>
      <c r="P83" s="180"/>
      <c r="Q83" s="181"/>
      <c r="R83" s="28"/>
      <c r="S83" s="27"/>
      <c r="T83" s="27"/>
      <c r="U83" s="27"/>
      <c r="V83" s="27"/>
      <c r="W83" s="27"/>
      <c r="X83" s="27"/>
      <c r="Y83" s="32"/>
      <c r="Z83" s="32"/>
      <c r="AA83" s="32"/>
      <c r="AB83" s="32"/>
      <c r="AC83" s="32"/>
      <c r="AD83" s="32"/>
      <c r="AE83" s="32"/>
    </row>
    <row r="84" spans="1:31" s="33" customFormat="1" ht="45" x14ac:dyDescent="0.25">
      <c r="A84" s="182"/>
      <c r="B84" s="185"/>
      <c r="C84" s="183"/>
      <c r="D84" s="44" t="s">
        <v>331</v>
      </c>
      <c r="E84" s="42"/>
      <c r="F84" s="188"/>
      <c r="G84" s="179"/>
      <c r="H84" s="179"/>
      <c r="I84" s="180"/>
      <c r="J84" s="181"/>
      <c r="K84" s="27"/>
      <c r="L84" s="28"/>
      <c r="M84" s="36"/>
      <c r="N84" s="179"/>
      <c r="O84" s="179"/>
      <c r="P84" s="180"/>
      <c r="Q84" s="181"/>
      <c r="R84" s="28"/>
      <c r="S84" s="27"/>
      <c r="T84" s="27"/>
      <c r="U84" s="27"/>
      <c r="V84" s="27"/>
      <c r="W84" s="27"/>
      <c r="X84" s="27"/>
      <c r="Y84" s="32"/>
      <c r="Z84" s="32"/>
      <c r="AA84" s="32"/>
      <c r="AB84" s="32"/>
      <c r="AC84" s="32"/>
      <c r="AD84" s="32"/>
      <c r="AE84" s="32"/>
    </row>
    <row r="85" spans="1:31" s="33" customFormat="1" ht="56.25" x14ac:dyDescent="0.25">
      <c r="A85" s="182"/>
      <c r="B85" s="185"/>
      <c r="C85" s="183"/>
      <c r="D85" s="44" t="s">
        <v>332</v>
      </c>
      <c r="E85" s="42"/>
      <c r="F85" s="188"/>
      <c r="G85" s="179"/>
      <c r="H85" s="179"/>
      <c r="I85" s="180"/>
      <c r="J85" s="181"/>
      <c r="K85" s="27"/>
      <c r="L85" s="28"/>
      <c r="M85" s="36"/>
      <c r="N85" s="179"/>
      <c r="O85" s="179"/>
      <c r="P85" s="180"/>
      <c r="Q85" s="181"/>
      <c r="R85" s="28"/>
      <c r="S85" s="27"/>
      <c r="T85" s="27"/>
      <c r="U85" s="27"/>
      <c r="V85" s="27"/>
      <c r="W85" s="27"/>
      <c r="X85" s="27"/>
      <c r="Y85" s="32"/>
      <c r="Z85" s="32"/>
      <c r="AA85" s="32"/>
      <c r="AB85" s="32"/>
      <c r="AC85" s="32"/>
      <c r="AD85" s="32"/>
      <c r="AE85" s="32"/>
    </row>
    <row r="86" spans="1:31" s="33" customFormat="1" ht="90" x14ac:dyDescent="0.25">
      <c r="A86" s="182"/>
      <c r="B86" s="185"/>
      <c r="C86" s="183"/>
      <c r="D86" s="44" t="s">
        <v>333</v>
      </c>
      <c r="E86" s="42"/>
      <c r="F86" s="188"/>
      <c r="G86" s="179"/>
      <c r="H86" s="179"/>
      <c r="I86" s="180"/>
      <c r="J86" s="181"/>
      <c r="K86" s="27"/>
      <c r="L86" s="28"/>
      <c r="M86" s="36"/>
      <c r="N86" s="179"/>
      <c r="O86" s="179"/>
      <c r="P86" s="180"/>
      <c r="Q86" s="181"/>
      <c r="R86" s="28"/>
      <c r="S86" s="27"/>
      <c r="T86" s="27"/>
      <c r="U86" s="27"/>
      <c r="V86" s="27"/>
      <c r="W86" s="27"/>
      <c r="X86" s="27"/>
      <c r="Y86" s="32"/>
      <c r="Z86" s="32"/>
      <c r="AA86" s="32"/>
      <c r="AB86" s="32"/>
      <c r="AC86" s="32"/>
      <c r="AD86" s="32"/>
      <c r="AE86" s="32"/>
    </row>
    <row r="87" spans="1:31" s="33" customFormat="1" ht="56.25" x14ac:dyDescent="0.25">
      <c r="A87" s="182"/>
      <c r="B87" s="185"/>
      <c r="C87" s="183"/>
      <c r="D87" s="44" t="s">
        <v>334</v>
      </c>
      <c r="E87" s="42"/>
      <c r="F87" s="188"/>
      <c r="G87" s="179"/>
      <c r="H87" s="179"/>
      <c r="I87" s="180"/>
      <c r="J87" s="181"/>
      <c r="K87" s="27"/>
      <c r="L87" s="28"/>
      <c r="M87" s="36"/>
      <c r="N87" s="179"/>
      <c r="O87" s="179"/>
      <c r="P87" s="180"/>
      <c r="Q87" s="181"/>
      <c r="R87" s="28"/>
      <c r="S87" s="27"/>
      <c r="T87" s="27"/>
      <c r="U87" s="27"/>
      <c r="V87" s="27"/>
      <c r="W87" s="27"/>
      <c r="X87" s="27"/>
      <c r="Y87" s="32"/>
      <c r="Z87" s="32"/>
      <c r="AA87" s="32"/>
      <c r="AB87" s="32"/>
      <c r="AC87" s="32"/>
      <c r="AD87" s="32"/>
      <c r="AE87" s="32"/>
    </row>
    <row r="88" spans="1:31" s="33" customFormat="1" ht="33.75" x14ac:dyDescent="0.25">
      <c r="A88" s="182"/>
      <c r="B88" s="185"/>
      <c r="C88" s="183"/>
      <c r="D88" s="44" t="s">
        <v>335</v>
      </c>
      <c r="E88" s="42"/>
      <c r="F88" s="188"/>
      <c r="G88" s="179"/>
      <c r="H88" s="179"/>
      <c r="I88" s="180"/>
      <c r="J88" s="181"/>
      <c r="K88" s="27"/>
      <c r="L88" s="28"/>
      <c r="M88" s="36"/>
      <c r="N88" s="179"/>
      <c r="O88" s="179"/>
      <c r="P88" s="180"/>
      <c r="Q88" s="181"/>
      <c r="R88" s="28"/>
      <c r="S88" s="27"/>
      <c r="T88" s="27"/>
      <c r="U88" s="27"/>
      <c r="V88" s="27"/>
      <c r="W88" s="27"/>
      <c r="X88" s="27"/>
      <c r="Y88" s="32"/>
      <c r="Z88" s="32"/>
      <c r="AA88" s="32"/>
      <c r="AB88" s="32"/>
      <c r="AC88" s="32"/>
      <c r="AD88" s="32"/>
      <c r="AE88" s="32"/>
    </row>
    <row r="89" spans="1:31" s="33" customFormat="1" ht="56.25" x14ac:dyDescent="0.25">
      <c r="A89" s="182"/>
      <c r="B89" s="185"/>
      <c r="C89" s="183"/>
      <c r="D89" s="44" t="s">
        <v>336</v>
      </c>
      <c r="E89" s="42"/>
      <c r="F89" s="188"/>
      <c r="G89" s="179"/>
      <c r="H89" s="179"/>
      <c r="I89" s="180"/>
      <c r="J89" s="181"/>
      <c r="K89" s="281"/>
      <c r="L89" s="28"/>
      <c r="M89" s="36"/>
      <c r="N89" s="179"/>
      <c r="O89" s="179"/>
      <c r="P89" s="180"/>
      <c r="Q89" s="181"/>
      <c r="R89" s="28"/>
      <c r="S89" s="27"/>
      <c r="T89" s="27"/>
      <c r="U89" s="27"/>
      <c r="V89" s="27"/>
      <c r="W89" s="27"/>
      <c r="X89" s="27"/>
      <c r="Y89" s="32"/>
      <c r="Z89" s="32"/>
      <c r="AA89" s="32"/>
      <c r="AB89" s="32"/>
      <c r="AC89" s="32"/>
      <c r="AD89" s="32"/>
      <c r="AE89" s="32"/>
    </row>
    <row r="90" spans="1:31" s="33" customFormat="1" ht="33.75" x14ac:dyDescent="0.25">
      <c r="A90" s="182"/>
      <c r="B90" s="185"/>
      <c r="C90" s="183"/>
      <c r="D90" s="44" t="s">
        <v>337</v>
      </c>
      <c r="E90" s="42"/>
      <c r="F90" s="188"/>
      <c r="G90" s="179"/>
      <c r="H90" s="179"/>
      <c r="I90" s="180"/>
      <c r="J90" s="181"/>
      <c r="K90" s="281"/>
      <c r="L90" s="185"/>
      <c r="M90" s="189"/>
      <c r="N90" s="179"/>
      <c r="O90" s="179"/>
      <c r="P90" s="180"/>
      <c r="Q90" s="181"/>
      <c r="R90" s="28"/>
      <c r="S90" s="27"/>
      <c r="T90" s="27"/>
      <c r="U90" s="27"/>
      <c r="V90" s="27"/>
      <c r="W90" s="27"/>
      <c r="X90" s="27"/>
      <c r="Y90" s="32"/>
      <c r="Z90" s="32"/>
      <c r="AA90" s="32"/>
      <c r="AB90" s="32"/>
      <c r="AC90" s="32"/>
      <c r="AD90" s="32"/>
      <c r="AE90" s="32"/>
    </row>
    <row r="91" spans="1:31" s="33" customFormat="1" ht="56.25" x14ac:dyDescent="0.25">
      <c r="A91" s="182"/>
      <c r="B91" s="185"/>
      <c r="C91" s="183"/>
      <c r="D91" s="44" t="s">
        <v>338</v>
      </c>
      <c r="E91" s="45"/>
      <c r="F91" s="188"/>
      <c r="G91" s="179"/>
      <c r="H91" s="179"/>
      <c r="I91" s="180"/>
      <c r="J91" s="181"/>
      <c r="K91" s="281"/>
      <c r="L91" s="185"/>
      <c r="M91" s="189"/>
      <c r="N91" s="179"/>
      <c r="O91" s="179"/>
      <c r="P91" s="180"/>
      <c r="Q91" s="181"/>
      <c r="R91" s="28"/>
      <c r="S91" s="27"/>
      <c r="T91" s="27"/>
      <c r="U91" s="27"/>
      <c r="V91" s="27"/>
      <c r="W91" s="27"/>
      <c r="X91" s="27"/>
      <c r="Y91" s="32"/>
      <c r="Z91" s="32"/>
      <c r="AA91" s="32"/>
      <c r="AB91" s="32"/>
      <c r="AC91" s="32"/>
      <c r="AD91" s="32"/>
      <c r="AE91" s="32"/>
    </row>
    <row r="92" spans="1:31" s="33" customFormat="1" ht="67.5" x14ac:dyDescent="0.25">
      <c r="A92" s="182">
        <v>2</v>
      </c>
      <c r="B92" s="185" t="s">
        <v>307</v>
      </c>
      <c r="C92" s="187" t="s">
        <v>339</v>
      </c>
      <c r="D92" s="27" t="s">
        <v>340</v>
      </c>
      <c r="E92" s="38" t="s">
        <v>62</v>
      </c>
      <c r="F92" s="184" t="s">
        <v>63</v>
      </c>
      <c r="G92" s="179">
        <v>3</v>
      </c>
      <c r="H92" s="179">
        <v>5</v>
      </c>
      <c r="I92" s="180">
        <v>15</v>
      </c>
      <c r="J92" s="181" t="s">
        <v>64</v>
      </c>
      <c r="K92" s="74" t="s">
        <v>341</v>
      </c>
      <c r="L92" s="28" t="s">
        <v>66</v>
      </c>
      <c r="M92" s="36">
        <v>85</v>
      </c>
      <c r="N92" s="179">
        <v>1</v>
      </c>
      <c r="O92" s="179">
        <v>5</v>
      </c>
      <c r="P92" s="180">
        <v>5</v>
      </c>
      <c r="Q92" s="181" t="s">
        <v>67</v>
      </c>
      <c r="R92" s="59" t="s">
        <v>311</v>
      </c>
      <c r="S92" s="77" t="s">
        <v>342</v>
      </c>
      <c r="T92" s="27" t="s">
        <v>343</v>
      </c>
      <c r="U92" s="31">
        <v>42856</v>
      </c>
      <c r="V92" s="27" t="s">
        <v>86</v>
      </c>
      <c r="W92" s="27" t="s">
        <v>344</v>
      </c>
      <c r="X92" s="27"/>
      <c r="Y92" s="32"/>
      <c r="Z92" s="32"/>
      <c r="AA92" s="32"/>
      <c r="AB92" s="32"/>
      <c r="AC92" s="32"/>
      <c r="AD92" s="32"/>
      <c r="AE92" s="32"/>
    </row>
    <row r="93" spans="1:31" s="33" customFormat="1" ht="33.75" x14ac:dyDescent="0.25">
      <c r="A93" s="182"/>
      <c r="B93" s="185"/>
      <c r="C93" s="187"/>
      <c r="D93" s="27" t="s">
        <v>345</v>
      </c>
      <c r="E93" s="42" t="s">
        <v>97</v>
      </c>
      <c r="F93" s="184"/>
      <c r="G93" s="179"/>
      <c r="H93" s="179"/>
      <c r="I93" s="180"/>
      <c r="J93" s="181"/>
      <c r="K93" s="27" t="s">
        <v>346</v>
      </c>
      <c r="L93" s="28" t="s">
        <v>137</v>
      </c>
      <c r="M93" s="36">
        <v>70</v>
      </c>
      <c r="N93" s="179"/>
      <c r="O93" s="179"/>
      <c r="P93" s="180"/>
      <c r="Q93" s="181"/>
      <c r="R93" s="28"/>
      <c r="S93" s="74"/>
      <c r="T93" s="74"/>
      <c r="U93" s="31"/>
      <c r="V93" s="74"/>
      <c r="W93" s="27"/>
      <c r="X93" s="27"/>
      <c r="Y93" s="32"/>
      <c r="Z93" s="32"/>
      <c r="AA93" s="32"/>
      <c r="AB93" s="32"/>
      <c r="AC93" s="32"/>
      <c r="AD93" s="32"/>
      <c r="AE93" s="32"/>
    </row>
    <row r="94" spans="1:31" s="33" customFormat="1" ht="78.75" x14ac:dyDescent="0.25">
      <c r="A94" s="182"/>
      <c r="B94" s="185"/>
      <c r="C94" s="187"/>
      <c r="D94" s="27" t="s">
        <v>347</v>
      </c>
      <c r="E94" s="42" t="s">
        <v>79</v>
      </c>
      <c r="F94" s="184"/>
      <c r="G94" s="179"/>
      <c r="H94" s="179"/>
      <c r="I94" s="180"/>
      <c r="J94" s="181"/>
      <c r="K94" s="27" t="s">
        <v>348</v>
      </c>
      <c r="L94" s="28" t="s">
        <v>66</v>
      </c>
      <c r="M94" s="36">
        <v>90</v>
      </c>
      <c r="N94" s="179"/>
      <c r="O94" s="179"/>
      <c r="P94" s="180"/>
      <c r="Q94" s="181"/>
      <c r="R94" s="28"/>
      <c r="S94" s="74"/>
      <c r="T94" s="74"/>
      <c r="U94" s="31"/>
      <c r="V94" s="74"/>
      <c r="W94" s="27"/>
      <c r="X94" s="27"/>
      <c r="Y94" s="32"/>
      <c r="Z94" s="32"/>
      <c r="AA94" s="32"/>
      <c r="AB94" s="32"/>
      <c r="AC94" s="32"/>
      <c r="AD94" s="32"/>
      <c r="AE94" s="32"/>
    </row>
    <row r="95" spans="1:31" s="33" customFormat="1" ht="22.5" x14ac:dyDescent="0.25">
      <c r="A95" s="182"/>
      <c r="B95" s="185"/>
      <c r="C95" s="187"/>
      <c r="D95" s="27" t="s">
        <v>349</v>
      </c>
      <c r="E95" s="42"/>
      <c r="F95" s="184"/>
      <c r="G95" s="179"/>
      <c r="H95" s="179"/>
      <c r="I95" s="180"/>
      <c r="J95" s="181"/>
      <c r="K95" s="27"/>
      <c r="L95" s="28"/>
      <c r="M95" s="36"/>
      <c r="N95" s="179"/>
      <c r="O95" s="179"/>
      <c r="P95" s="180"/>
      <c r="Q95" s="181"/>
      <c r="R95" s="28"/>
      <c r="S95" s="27"/>
      <c r="T95" s="27"/>
      <c r="U95" s="27"/>
      <c r="V95" s="27"/>
      <c r="W95" s="27"/>
      <c r="X95" s="27"/>
      <c r="Y95" s="32"/>
      <c r="Z95" s="32"/>
      <c r="AA95" s="32"/>
      <c r="AB95" s="32"/>
      <c r="AC95" s="32"/>
      <c r="AD95" s="32"/>
      <c r="AE95" s="32"/>
    </row>
    <row r="96" spans="1:31" s="33" customFormat="1" ht="56.25" x14ac:dyDescent="0.25">
      <c r="A96" s="182"/>
      <c r="B96" s="185"/>
      <c r="C96" s="187"/>
      <c r="D96" s="27" t="s">
        <v>350</v>
      </c>
      <c r="E96" s="42"/>
      <c r="F96" s="184"/>
      <c r="G96" s="179"/>
      <c r="H96" s="179"/>
      <c r="I96" s="180"/>
      <c r="J96" s="181"/>
      <c r="K96" s="27"/>
      <c r="L96" s="28"/>
      <c r="M96" s="36"/>
      <c r="N96" s="179"/>
      <c r="O96" s="179"/>
      <c r="P96" s="180"/>
      <c r="Q96" s="181"/>
      <c r="R96" s="28"/>
      <c r="S96" s="27"/>
      <c r="T96" s="27"/>
      <c r="U96" s="27"/>
      <c r="V96" s="27"/>
      <c r="W96" s="27"/>
      <c r="X96" s="27"/>
      <c r="Y96" s="32"/>
      <c r="Z96" s="32"/>
      <c r="AA96" s="32"/>
      <c r="AB96" s="32"/>
      <c r="AC96" s="32"/>
      <c r="AD96" s="32"/>
      <c r="AE96" s="32"/>
    </row>
    <row r="97" spans="1:31" s="33" customFormat="1" ht="67.5" x14ac:dyDescent="0.25">
      <c r="A97" s="182">
        <v>1</v>
      </c>
      <c r="B97" s="185" t="s">
        <v>351</v>
      </c>
      <c r="C97" s="183" t="s">
        <v>352</v>
      </c>
      <c r="D97" s="187" t="s">
        <v>353</v>
      </c>
      <c r="E97" s="38" t="s">
        <v>79</v>
      </c>
      <c r="F97" s="184" t="s">
        <v>63</v>
      </c>
      <c r="G97" s="179">
        <v>2</v>
      </c>
      <c r="H97" s="179">
        <v>10</v>
      </c>
      <c r="I97" s="180">
        <v>20</v>
      </c>
      <c r="J97" s="181" t="s">
        <v>64</v>
      </c>
      <c r="K97" s="74" t="s">
        <v>354</v>
      </c>
      <c r="L97" s="28" t="s">
        <v>66</v>
      </c>
      <c r="M97" s="36">
        <v>85</v>
      </c>
      <c r="N97" s="179">
        <v>1</v>
      </c>
      <c r="O97" s="179">
        <v>10</v>
      </c>
      <c r="P97" s="180">
        <v>10</v>
      </c>
      <c r="Q97" s="181" t="s">
        <v>67</v>
      </c>
      <c r="R97" s="28" t="s">
        <v>68</v>
      </c>
      <c r="S97" s="27" t="s">
        <v>355</v>
      </c>
      <c r="T97" s="59" t="s">
        <v>356</v>
      </c>
      <c r="U97" s="58">
        <v>43221</v>
      </c>
      <c r="V97" s="59" t="s">
        <v>269</v>
      </c>
      <c r="W97" s="59" t="s">
        <v>357</v>
      </c>
      <c r="X97" s="56"/>
      <c r="Y97" s="56"/>
      <c r="Z97" s="56"/>
      <c r="AA97" s="56"/>
      <c r="AB97" s="56"/>
      <c r="AC97" s="56"/>
      <c r="AD97" s="56"/>
      <c r="AE97" s="56"/>
    </row>
    <row r="98" spans="1:31" s="33" customFormat="1" ht="22.5" x14ac:dyDescent="0.25">
      <c r="A98" s="182"/>
      <c r="B98" s="185"/>
      <c r="C98" s="183"/>
      <c r="D98" s="187"/>
      <c r="E98" s="42"/>
      <c r="F98" s="184"/>
      <c r="G98" s="179"/>
      <c r="H98" s="179"/>
      <c r="I98" s="180"/>
      <c r="J98" s="181"/>
      <c r="K98" s="74" t="s">
        <v>358</v>
      </c>
      <c r="L98" s="28" t="s">
        <v>66</v>
      </c>
      <c r="M98" s="36">
        <v>85</v>
      </c>
      <c r="N98" s="179"/>
      <c r="O98" s="179"/>
      <c r="P98" s="180"/>
      <c r="Q98" s="181"/>
      <c r="R98" s="28"/>
      <c r="S98" s="27"/>
      <c r="T98" s="27"/>
      <c r="U98" s="27"/>
      <c r="V98" s="27"/>
      <c r="W98" s="27"/>
      <c r="X98" s="56"/>
      <c r="Y98" s="56"/>
      <c r="Z98" s="56"/>
      <c r="AA98" s="56"/>
      <c r="AB98" s="56"/>
      <c r="AC98" s="56"/>
      <c r="AD98" s="56"/>
      <c r="AE98" s="56"/>
    </row>
    <row r="99" spans="1:31" s="33" customFormat="1" ht="22.5" x14ac:dyDescent="0.25">
      <c r="A99" s="182"/>
      <c r="B99" s="185"/>
      <c r="C99" s="183"/>
      <c r="D99" s="187"/>
      <c r="E99" s="42"/>
      <c r="F99" s="184"/>
      <c r="G99" s="179"/>
      <c r="H99" s="179"/>
      <c r="I99" s="180"/>
      <c r="J99" s="181"/>
      <c r="K99" s="74" t="s">
        <v>359</v>
      </c>
      <c r="L99" s="28" t="s">
        <v>66</v>
      </c>
      <c r="M99" s="36">
        <v>55</v>
      </c>
      <c r="N99" s="179"/>
      <c r="O99" s="179"/>
      <c r="P99" s="180"/>
      <c r="Q99" s="181"/>
      <c r="R99" s="28"/>
      <c r="S99" s="27"/>
      <c r="T99" s="27"/>
      <c r="U99" s="27"/>
      <c r="V99" s="27"/>
      <c r="W99" s="27"/>
      <c r="X99" s="56"/>
      <c r="Y99" s="56"/>
      <c r="Z99" s="56"/>
      <c r="AA99" s="56"/>
      <c r="AB99" s="56"/>
      <c r="AC99" s="56"/>
      <c r="AD99" s="56"/>
      <c r="AE99" s="56"/>
    </row>
    <row r="100" spans="1:31" s="33" customFormat="1" ht="11.25" x14ac:dyDescent="0.25">
      <c r="A100" s="182"/>
      <c r="B100" s="185"/>
      <c r="C100" s="183"/>
      <c r="D100" s="187"/>
      <c r="E100" s="42"/>
      <c r="F100" s="184"/>
      <c r="G100" s="179"/>
      <c r="H100" s="179"/>
      <c r="I100" s="180"/>
      <c r="J100" s="181"/>
      <c r="K100" s="28"/>
      <c r="L100" s="28"/>
      <c r="M100" s="36">
        <v>0</v>
      </c>
      <c r="N100" s="179"/>
      <c r="O100" s="179"/>
      <c r="P100" s="180"/>
      <c r="Q100" s="181"/>
      <c r="R100" s="28"/>
      <c r="S100" s="27"/>
      <c r="T100" s="27"/>
      <c r="U100" s="27"/>
      <c r="V100" s="27"/>
      <c r="W100" s="27"/>
      <c r="X100" s="56"/>
      <c r="Y100" s="56"/>
      <c r="Z100" s="56"/>
      <c r="AA100" s="56"/>
      <c r="AB100" s="56"/>
      <c r="AC100" s="56"/>
      <c r="AD100" s="56"/>
      <c r="AE100" s="56"/>
    </row>
    <row r="101" spans="1:31" s="33" customFormat="1" ht="11.25" x14ac:dyDescent="0.25">
      <c r="A101" s="182"/>
      <c r="B101" s="185"/>
      <c r="C101" s="183"/>
      <c r="D101" s="187"/>
      <c r="E101" s="42"/>
      <c r="F101" s="184"/>
      <c r="G101" s="179"/>
      <c r="H101" s="179"/>
      <c r="I101" s="180"/>
      <c r="J101" s="181"/>
      <c r="K101" s="28"/>
      <c r="L101" s="28"/>
      <c r="M101" s="36">
        <v>0</v>
      </c>
      <c r="N101" s="179"/>
      <c r="O101" s="179"/>
      <c r="P101" s="180"/>
      <c r="Q101" s="181"/>
      <c r="R101" s="28"/>
      <c r="S101" s="27"/>
      <c r="T101" s="27"/>
      <c r="U101" s="27"/>
      <c r="V101" s="27"/>
      <c r="W101" s="27"/>
      <c r="X101" s="56"/>
      <c r="Y101" s="56"/>
      <c r="Z101" s="56"/>
      <c r="AA101" s="56"/>
      <c r="AB101" s="56"/>
      <c r="AC101" s="56"/>
      <c r="AD101" s="56"/>
      <c r="AE101" s="56"/>
    </row>
    <row r="102" spans="1:31" s="33" customFormat="1" ht="45" x14ac:dyDescent="0.25">
      <c r="A102" s="182">
        <v>1</v>
      </c>
      <c r="B102" s="185" t="s">
        <v>360</v>
      </c>
      <c r="C102" s="183" t="s">
        <v>361</v>
      </c>
      <c r="D102" s="79" t="s">
        <v>362</v>
      </c>
      <c r="E102" s="38" t="s">
        <v>106</v>
      </c>
      <c r="F102" s="184" t="s">
        <v>63</v>
      </c>
      <c r="G102" s="179">
        <v>2</v>
      </c>
      <c r="H102" s="179">
        <v>10</v>
      </c>
      <c r="I102" s="180">
        <v>20</v>
      </c>
      <c r="J102" s="181" t="s">
        <v>64</v>
      </c>
      <c r="K102" s="79" t="s">
        <v>363</v>
      </c>
      <c r="L102" s="28" t="s">
        <v>364</v>
      </c>
      <c r="M102" s="36">
        <v>85</v>
      </c>
      <c r="N102" s="179">
        <v>1</v>
      </c>
      <c r="O102" s="179">
        <v>5</v>
      </c>
      <c r="P102" s="180">
        <v>5</v>
      </c>
      <c r="Q102" s="181" t="s">
        <v>67</v>
      </c>
      <c r="R102" s="28" t="s">
        <v>365</v>
      </c>
      <c r="S102" s="27" t="s">
        <v>366</v>
      </c>
      <c r="T102" s="27" t="s">
        <v>367</v>
      </c>
      <c r="U102" s="31">
        <v>43252</v>
      </c>
      <c r="V102" s="27" t="s">
        <v>146</v>
      </c>
      <c r="W102" s="27" t="s">
        <v>368</v>
      </c>
      <c r="X102" s="27"/>
      <c r="Y102" s="32"/>
      <c r="Z102" s="32"/>
      <c r="AA102" s="32"/>
      <c r="AB102" s="32"/>
      <c r="AC102" s="32"/>
      <c r="AD102" s="32"/>
      <c r="AE102" s="32"/>
    </row>
    <row r="103" spans="1:31" s="33" customFormat="1" ht="45" x14ac:dyDescent="0.25">
      <c r="A103" s="182"/>
      <c r="B103" s="185"/>
      <c r="C103" s="183"/>
      <c r="D103" s="79" t="s">
        <v>369</v>
      </c>
      <c r="E103" s="42" t="s">
        <v>79</v>
      </c>
      <c r="F103" s="184"/>
      <c r="G103" s="179"/>
      <c r="H103" s="179"/>
      <c r="I103" s="180"/>
      <c r="J103" s="181"/>
      <c r="K103" s="79" t="s">
        <v>370</v>
      </c>
      <c r="L103" s="28" t="s">
        <v>371</v>
      </c>
      <c r="M103" s="36">
        <v>85</v>
      </c>
      <c r="N103" s="179"/>
      <c r="O103" s="179"/>
      <c r="P103" s="180"/>
      <c r="Q103" s="181"/>
      <c r="R103" s="28"/>
      <c r="S103" s="27"/>
      <c r="T103" s="27"/>
      <c r="U103" s="31"/>
      <c r="V103" s="27"/>
      <c r="W103" s="27"/>
      <c r="X103" s="27"/>
      <c r="Y103" s="32"/>
      <c r="Z103" s="32"/>
      <c r="AA103" s="32"/>
      <c r="AB103" s="32"/>
      <c r="AC103" s="32"/>
      <c r="AD103" s="32"/>
      <c r="AE103" s="32"/>
    </row>
    <row r="104" spans="1:31" s="33" customFormat="1" ht="45" x14ac:dyDescent="0.25">
      <c r="A104" s="182"/>
      <c r="B104" s="185"/>
      <c r="C104" s="183"/>
      <c r="D104" s="79" t="s">
        <v>372</v>
      </c>
      <c r="E104" s="42"/>
      <c r="F104" s="184"/>
      <c r="G104" s="179"/>
      <c r="H104" s="179"/>
      <c r="I104" s="180"/>
      <c r="J104" s="181"/>
      <c r="K104" s="27"/>
      <c r="L104" s="28"/>
      <c r="M104" s="36">
        <v>0</v>
      </c>
      <c r="N104" s="179"/>
      <c r="O104" s="179"/>
      <c r="P104" s="180"/>
      <c r="Q104" s="181"/>
      <c r="R104" s="28"/>
      <c r="S104" s="27"/>
      <c r="T104" s="27"/>
      <c r="U104" s="27"/>
      <c r="V104" s="27"/>
      <c r="W104" s="27"/>
      <c r="X104" s="27"/>
      <c r="Y104" s="32"/>
      <c r="Z104" s="32"/>
      <c r="AA104" s="32"/>
      <c r="AB104" s="32"/>
      <c r="AC104" s="32"/>
      <c r="AD104" s="32"/>
      <c r="AE104" s="32"/>
    </row>
    <row r="105" spans="1:31" s="33" customFormat="1" ht="11.25" x14ac:dyDescent="0.25">
      <c r="A105" s="182"/>
      <c r="B105" s="185"/>
      <c r="C105" s="183"/>
      <c r="D105" s="27" t="s">
        <v>373</v>
      </c>
      <c r="E105" s="42"/>
      <c r="F105" s="184"/>
      <c r="G105" s="179"/>
      <c r="H105" s="179"/>
      <c r="I105" s="180"/>
      <c r="J105" s="181"/>
      <c r="K105" s="27"/>
      <c r="L105" s="28"/>
      <c r="M105" s="36">
        <v>0</v>
      </c>
      <c r="N105" s="179"/>
      <c r="O105" s="179"/>
      <c r="P105" s="180"/>
      <c r="Q105" s="181"/>
      <c r="R105" s="28"/>
      <c r="S105" s="27"/>
      <c r="T105" s="27"/>
      <c r="U105" s="27"/>
      <c r="V105" s="27"/>
      <c r="W105" s="27"/>
      <c r="X105" s="27"/>
      <c r="Y105" s="32"/>
      <c r="Z105" s="32"/>
      <c r="AA105" s="32"/>
      <c r="AB105" s="32"/>
      <c r="AC105" s="32"/>
      <c r="AD105" s="32"/>
      <c r="AE105" s="32"/>
    </row>
    <row r="106" spans="1:31" s="33" customFormat="1" ht="67.5" x14ac:dyDescent="0.25">
      <c r="A106" s="182">
        <v>1</v>
      </c>
      <c r="B106" s="185" t="s">
        <v>374</v>
      </c>
      <c r="C106" s="183" t="s">
        <v>375</v>
      </c>
      <c r="D106" s="79" t="s">
        <v>376</v>
      </c>
      <c r="E106" s="38" t="s">
        <v>79</v>
      </c>
      <c r="F106" s="184" t="s">
        <v>63</v>
      </c>
      <c r="G106" s="179">
        <v>1</v>
      </c>
      <c r="H106" s="179">
        <v>5</v>
      </c>
      <c r="I106" s="180">
        <v>5</v>
      </c>
      <c r="J106" s="181" t="s">
        <v>67</v>
      </c>
      <c r="K106" s="27" t="s">
        <v>377</v>
      </c>
      <c r="L106" s="28" t="s">
        <v>66</v>
      </c>
      <c r="M106" s="36">
        <v>85</v>
      </c>
      <c r="N106" s="179">
        <v>1</v>
      </c>
      <c r="O106" s="179">
        <v>5</v>
      </c>
      <c r="P106" s="180">
        <v>5</v>
      </c>
      <c r="Q106" s="181" t="s">
        <v>67</v>
      </c>
      <c r="R106" s="28" t="s">
        <v>68</v>
      </c>
      <c r="S106" s="27" t="s">
        <v>378</v>
      </c>
      <c r="T106" s="27" t="s">
        <v>379</v>
      </c>
      <c r="U106" s="31">
        <v>43235</v>
      </c>
      <c r="V106" s="27" t="s">
        <v>146</v>
      </c>
      <c r="W106" s="27" t="s">
        <v>380</v>
      </c>
      <c r="X106" s="79"/>
      <c r="Y106" s="32"/>
      <c r="Z106" s="32"/>
      <c r="AA106" s="32"/>
      <c r="AB106" s="32"/>
      <c r="AC106" s="32"/>
      <c r="AD106" s="32"/>
      <c r="AE106" s="32"/>
    </row>
    <row r="107" spans="1:31" s="33" customFormat="1" ht="56.25" x14ac:dyDescent="0.25">
      <c r="A107" s="182"/>
      <c r="B107" s="185"/>
      <c r="C107" s="183"/>
      <c r="D107" s="79" t="s">
        <v>381</v>
      </c>
      <c r="E107" s="42" t="s">
        <v>97</v>
      </c>
      <c r="F107" s="184"/>
      <c r="G107" s="179"/>
      <c r="H107" s="179"/>
      <c r="I107" s="180"/>
      <c r="J107" s="181"/>
      <c r="K107" s="27" t="s">
        <v>382</v>
      </c>
      <c r="L107" s="28" t="s">
        <v>66</v>
      </c>
      <c r="M107" s="36">
        <v>85</v>
      </c>
      <c r="N107" s="179"/>
      <c r="O107" s="179"/>
      <c r="P107" s="180"/>
      <c r="Q107" s="181"/>
      <c r="R107" s="28"/>
      <c r="S107" s="27"/>
      <c r="T107" s="27"/>
      <c r="U107" s="27"/>
      <c r="V107" s="27"/>
      <c r="W107" s="27"/>
      <c r="X107" s="27"/>
      <c r="Y107" s="32"/>
      <c r="Z107" s="32"/>
      <c r="AA107" s="32"/>
      <c r="AB107" s="32"/>
      <c r="AC107" s="32"/>
      <c r="AD107" s="32"/>
      <c r="AE107" s="32"/>
    </row>
    <row r="108" spans="1:31" s="33" customFormat="1" ht="33.75" x14ac:dyDescent="0.25">
      <c r="A108" s="182"/>
      <c r="B108" s="185"/>
      <c r="C108" s="183"/>
      <c r="D108" s="79" t="s">
        <v>383</v>
      </c>
      <c r="E108" s="42"/>
      <c r="F108" s="184"/>
      <c r="G108" s="179"/>
      <c r="H108" s="179"/>
      <c r="I108" s="180"/>
      <c r="J108" s="181"/>
      <c r="K108" s="27"/>
      <c r="L108" s="28"/>
      <c r="M108" s="36">
        <v>0</v>
      </c>
      <c r="N108" s="179"/>
      <c r="O108" s="179"/>
      <c r="P108" s="180"/>
      <c r="Q108" s="181"/>
      <c r="R108" s="28"/>
      <c r="S108" s="27"/>
      <c r="T108" s="27"/>
      <c r="U108" s="27"/>
      <c r="V108" s="27"/>
      <c r="W108" s="27"/>
      <c r="X108" s="27"/>
      <c r="Y108" s="32"/>
      <c r="Z108" s="32"/>
      <c r="AA108" s="32"/>
      <c r="AB108" s="32"/>
      <c r="AC108" s="32"/>
      <c r="AD108" s="32"/>
      <c r="AE108" s="32"/>
    </row>
    <row r="109" spans="1:31" s="33" customFormat="1" ht="11.25" x14ac:dyDescent="0.25">
      <c r="A109" s="182"/>
      <c r="B109" s="185"/>
      <c r="C109" s="183"/>
      <c r="D109" s="27" t="s">
        <v>384</v>
      </c>
      <c r="E109" s="42"/>
      <c r="F109" s="184"/>
      <c r="G109" s="179"/>
      <c r="H109" s="179"/>
      <c r="I109" s="180"/>
      <c r="J109" s="181"/>
      <c r="K109" s="27"/>
      <c r="L109" s="28"/>
      <c r="M109" s="36">
        <v>0</v>
      </c>
      <c r="N109" s="179"/>
      <c r="O109" s="179"/>
      <c r="P109" s="180"/>
      <c r="Q109" s="181"/>
      <c r="R109" s="28"/>
      <c r="S109" s="27"/>
      <c r="T109" s="27"/>
      <c r="U109" s="27"/>
      <c r="V109" s="27"/>
      <c r="W109" s="27"/>
      <c r="X109" s="27"/>
      <c r="Y109" s="32"/>
      <c r="Z109" s="32"/>
      <c r="AA109" s="32"/>
      <c r="AB109" s="32"/>
      <c r="AC109" s="32"/>
      <c r="AD109" s="32"/>
      <c r="AE109" s="32"/>
    </row>
    <row r="110" spans="1:31" s="33" customFormat="1" ht="56.25" x14ac:dyDescent="0.25">
      <c r="A110" s="182">
        <v>2</v>
      </c>
      <c r="B110" s="185" t="s">
        <v>374</v>
      </c>
      <c r="C110" s="186" t="s">
        <v>385</v>
      </c>
      <c r="D110" s="27" t="s">
        <v>386</v>
      </c>
      <c r="E110" s="38" t="s">
        <v>79</v>
      </c>
      <c r="F110" s="184" t="s">
        <v>63</v>
      </c>
      <c r="G110" s="179">
        <v>1</v>
      </c>
      <c r="H110" s="179">
        <v>10</v>
      </c>
      <c r="I110" s="180">
        <v>10</v>
      </c>
      <c r="J110" s="181" t="s">
        <v>67</v>
      </c>
      <c r="K110" s="27" t="s">
        <v>387</v>
      </c>
      <c r="L110" s="28" t="s">
        <v>66</v>
      </c>
      <c r="M110" s="36">
        <v>55</v>
      </c>
      <c r="N110" s="179">
        <v>1</v>
      </c>
      <c r="O110" s="179">
        <v>10</v>
      </c>
      <c r="P110" s="180">
        <v>10</v>
      </c>
      <c r="Q110" s="181" t="s">
        <v>67</v>
      </c>
      <c r="R110" s="28" t="s">
        <v>68</v>
      </c>
      <c r="S110" s="27" t="s">
        <v>388</v>
      </c>
      <c r="T110" s="27" t="s">
        <v>379</v>
      </c>
      <c r="U110" s="31">
        <v>42887</v>
      </c>
      <c r="V110" s="27" t="s">
        <v>146</v>
      </c>
      <c r="W110" s="27" t="s">
        <v>380</v>
      </c>
      <c r="X110" s="27"/>
      <c r="Y110" s="32"/>
      <c r="Z110" s="32"/>
      <c r="AA110" s="32"/>
      <c r="AB110" s="32"/>
      <c r="AC110" s="32"/>
      <c r="AD110" s="32"/>
      <c r="AE110" s="32"/>
    </row>
    <row r="111" spans="1:31" s="33" customFormat="1" ht="33.75" x14ac:dyDescent="0.25">
      <c r="A111" s="182"/>
      <c r="B111" s="185"/>
      <c r="C111" s="186"/>
      <c r="D111" s="27" t="s">
        <v>389</v>
      </c>
      <c r="E111" s="42" t="s">
        <v>97</v>
      </c>
      <c r="F111" s="184"/>
      <c r="G111" s="179"/>
      <c r="H111" s="179"/>
      <c r="I111" s="180"/>
      <c r="J111" s="181"/>
      <c r="K111" s="27"/>
      <c r="L111" s="28"/>
      <c r="M111" s="36">
        <v>0</v>
      </c>
      <c r="N111" s="179"/>
      <c r="O111" s="179"/>
      <c r="P111" s="180"/>
      <c r="Q111" s="181"/>
      <c r="R111" s="28"/>
      <c r="S111" s="27"/>
      <c r="T111" s="27"/>
      <c r="U111" s="27"/>
      <c r="V111" s="27"/>
      <c r="W111" s="27"/>
      <c r="X111" s="27"/>
      <c r="Y111" s="32"/>
      <c r="Z111" s="32"/>
      <c r="AA111" s="32"/>
      <c r="AB111" s="32"/>
      <c r="AC111" s="32"/>
      <c r="AD111" s="32"/>
      <c r="AE111" s="32"/>
    </row>
    <row r="112" spans="1:31" s="33" customFormat="1" ht="56.25" x14ac:dyDescent="0.25">
      <c r="A112" s="182">
        <v>1</v>
      </c>
      <c r="B112" s="185" t="s">
        <v>390</v>
      </c>
      <c r="C112" s="183" t="s">
        <v>391</v>
      </c>
      <c r="D112" s="66" t="s">
        <v>392</v>
      </c>
      <c r="E112" s="38" t="s">
        <v>79</v>
      </c>
      <c r="F112" s="184" t="s">
        <v>63</v>
      </c>
      <c r="G112" s="179">
        <v>1</v>
      </c>
      <c r="H112" s="179">
        <v>10</v>
      </c>
      <c r="I112" s="180">
        <v>10</v>
      </c>
      <c r="J112" s="181" t="s">
        <v>67</v>
      </c>
      <c r="K112" s="28" t="s">
        <v>393</v>
      </c>
      <c r="L112" s="28" t="s">
        <v>66</v>
      </c>
      <c r="M112" s="36">
        <v>85</v>
      </c>
      <c r="N112" s="179">
        <v>1</v>
      </c>
      <c r="O112" s="179">
        <v>10</v>
      </c>
      <c r="P112" s="180">
        <v>10</v>
      </c>
      <c r="Q112" s="181" t="s">
        <v>67</v>
      </c>
      <c r="R112" s="28" t="s">
        <v>68</v>
      </c>
      <c r="S112" s="27" t="s">
        <v>394</v>
      </c>
      <c r="T112" s="27" t="s">
        <v>395</v>
      </c>
      <c r="U112" s="31">
        <v>43221</v>
      </c>
      <c r="V112" s="27" t="s">
        <v>396</v>
      </c>
      <c r="W112" s="27" t="s">
        <v>397</v>
      </c>
      <c r="X112" s="27"/>
      <c r="Y112" s="32"/>
      <c r="Z112" s="32"/>
      <c r="AA112" s="32"/>
      <c r="AB112" s="32"/>
      <c r="AC112" s="32"/>
      <c r="AD112" s="32"/>
      <c r="AE112" s="32"/>
    </row>
    <row r="113" spans="1:31" s="33" customFormat="1" ht="56.25" x14ac:dyDescent="0.25">
      <c r="A113" s="182"/>
      <c r="B113" s="185"/>
      <c r="C113" s="183"/>
      <c r="D113" s="66" t="s">
        <v>398</v>
      </c>
      <c r="E113" s="42" t="s">
        <v>97</v>
      </c>
      <c r="F113" s="184"/>
      <c r="G113" s="179"/>
      <c r="H113" s="179"/>
      <c r="I113" s="180"/>
      <c r="J113" s="181"/>
      <c r="K113" s="28" t="s">
        <v>399</v>
      </c>
      <c r="L113" s="28" t="s">
        <v>66</v>
      </c>
      <c r="M113" s="36">
        <v>85</v>
      </c>
      <c r="N113" s="179"/>
      <c r="O113" s="179"/>
      <c r="P113" s="180"/>
      <c r="Q113" s="181"/>
      <c r="R113" s="28"/>
      <c r="S113" s="27"/>
      <c r="T113" s="27"/>
      <c r="U113" s="27"/>
      <c r="V113" s="27"/>
      <c r="W113" s="27"/>
      <c r="X113" s="27"/>
      <c r="Y113" s="32"/>
      <c r="Z113" s="32"/>
      <c r="AA113" s="32"/>
      <c r="AB113" s="32"/>
      <c r="AC113" s="32"/>
      <c r="AD113" s="32"/>
      <c r="AE113" s="32"/>
    </row>
    <row r="114" spans="1:31" s="33" customFormat="1" ht="33.75" x14ac:dyDescent="0.25">
      <c r="A114" s="182"/>
      <c r="B114" s="185"/>
      <c r="C114" s="183"/>
      <c r="D114" s="66" t="s">
        <v>400</v>
      </c>
      <c r="E114" s="42" t="s">
        <v>62</v>
      </c>
      <c r="F114" s="184"/>
      <c r="G114" s="179"/>
      <c r="H114" s="179"/>
      <c r="I114" s="180"/>
      <c r="J114" s="181"/>
      <c r="K114" s="28" t="s">
        <v>401</v>
      </c>
      <c r="L114" s="28" t="s">
        <v>66</v>
      </c>
      <c r="M114" s="36">
        <v>85</v>
      </c>
      <c r="N114" s="179"/>
      <c r="O114" s="179"/>
      <c r="P114" s="180"/>
      <c r="Q114" s="181"/>
      <c r="R114" s="28"/>
      <c r="S114" s="27"/>
      <c r="T114" s="27"/>
      <c r="U114" s="27"/>
      <c r="V114" s="27"/>
      <c r="W114" s="27"/>
      <c r="X114" s="27"/>
      <c r="Y114" s="32"/>
      <c r="Z114" s="32"/>
      <c r="AA114" s="32"/>
      <c r="AB114" s="32"/>
      <c r="AC114" s="32"/>
      <c r="AD114" s="32"/>
      <c r="AE114" s="32"/>
    </row>
    <row r="115" spans="1:31" s="33" customFormat="1" ht="45" x14ac:dyDescent="0.25">
      <c r="A115" s="182"/>
      <c r="B115" s="185"/>
      <c r="C115" s="183"/>
      <c r="D115" s="28"/>
      <c r="E115" s="42"/>
      <c r="F115" s="184"/>
      <c r="G115" s="179"/>
      <c r="H115" s="179"/>
      <c r="I115" s="180"/>
      <c r="J115" s="181"/>
      <c r="K115" s="28" t="s">
        <v>402</v>
      </c>
      <c r="L115" s="28" t="s">
        <v>66</v>
      </c>
      <c r="M115" s="36">
        <v>85</v>
      </c>
      <c r="N115" s="179"/>
      <c r="O115" s="179"/>
      <c r="P115" s="180"/>
      <c r="Q115" s="181"/>
      <c r="R115" s="28"/>
      <c r="S115" s="27"/>
      <c r="T115" s="27"/>
      <c r="U115" s="27"/>
      <c r="V115" s="27"/>
      <c r="W115" s="27"/>
      <c r="X115" s="27"/>
      <c r="Y115" s="32"/>
      <c r="Z115" s="32"/>
      <c r="AA115" s="32"/>
      <c r="AB115" s="32"/>
      <c r="AC115" s="32"/>
      <c r="AD115" s="32"/>
      <c r="AE115" s="32"/>
    </row>
    <row r="116" spans="1:31" s="33" customFormat="1" ht="45" x14ac:dyDescent="0.25">
      <c r="A116" s="182"/>
      <c r="B116" s="185"/>
      <c r="C116" s="183"/>
      <c r="D116" s="28"/>
      <c r="E116" s="42"/>
      <c r="F116" s="184"/>
      <c r="G116" s="179"/>
      <c r="H116" s="179"/>
      <c r="I116" s="180"/>
      <c r="J116" s="181"/>
      <c r="K116" s="28" t="s">
        <v>403</v>
      </c>
      <c r="L116" s="28" t="s">
        <v>66</v>
      </c>
      <c r="M116" s="36">
        <v>90</v>
      </c>
      <c r="N116" s="179"/>
      <c r="O116" s="179"/>
      <c r="P116" s="180"/>
      <c r="Q116" s="181"/>
      <c r="R116" s="28"/>
      <c r="S116" s="27"/>
      <c r="T116" s="27"/>
      <c r="U116" s="27"/>
      <c r="V116" s="27"/>
      <c r="W116" s="27"/>
      <c r="X116" s="27"/>
      <c r="Y116" s="32"/>
      <c r="Z116" s="32"/>
      <c r="AA116" s="32"/>
      <c r="AB116" s="32"/>
      <c r="AC116" s="32"/>
      <c r="AD116" s="32"/>
      <c r="AE116" s="32"/>
    </row>
    <row r="117" spans="1:31" s="33" customFormat="1" ht="67.5" x14ac:dyDescent="0.25">
      <c r="A117" s="182">
        <v>1</v>
      </c>
      <c r="B117" s="185" t="s">
        <v>404</v>
      </c>
      <c r="C117" s="183" t="s">
        <v>405</v>
      </c>
      <c r="D117" s="79" t="s">
        <v>406</v>
      </c>
      <c r="E117" s="38" t="s">
        <v>79</v>
      </c>
      <c r="F117" s="184" t="s">
        <v>63</v>
      </c>
      <c r="G117" s="179">
        <v>1</v>
      </c>
      <c r="H117" s="179">
        <v>20</v>
      </c>
      <c r="I117" s="180">
        <v>20</v>
      </c>
      <c r="J117" s="181" t="s">
        <v>64</v>
      </c>
      <c r="K117" s="79" t="s">
        <v>407</v>
      </c>
      <c r="L117" s="28" t="s">
        <v>66</v>
      </c>
      <c r="M117" s="36">
        <v>70</v>
      </c>
      <c r="N117" s="179">
        <v>1</v>
      </c>
      <c r="O117" s="179">
        <v>10</v>
      </c>
      <c r="P117" s="180">
        <v>10</v>
      </c>
      <c r="Q117" s="181" t="s">
        <v>67</v>
      </c>
      <c r="R117" s="28" t="s">
        <v>68</v>
      </c>
      <c r="S117" s="79" t="s">
        <v>408</v>
      </c>
      <c r="T117" s="27" t="s">
        <v>145</v>
      </c>
      <c r="U117" s="31">
        <v>43252</v>
      </c>
      <c r="V117" s="27" t="s">
        <v>146</v>
      </c>
      <c r="W117" s="27" t="s">
        <v>409</v>
      </c>
      <c r="X117" s="27"/>
      <c r="Y117" s="32"/>
      <c r="Z117" s="32"/>
      <c r="AA117" s="32"/>
      <c r="AB117" s="32"/>
      <c r="AC117" s="32"/>
      <c r="AD117" s="32"/>
      <c r="AE117" s="32"/>
    </row>
    <row r="118" spans="1:31" s="33" customFormat="1" ht="33.75" x14ac:dyDescent="0.25">
      <c r="A118" s="182"/>
      <c r="B118" s="185"/>
      <c r="C118" s="183"/>
      <c r="D118" s="79" t="s">
        <v>410</v>
      </c>
      <c r="E118" s="42" t="s">
        <v>97</v>
      </c>
      <c r="F118" s="184"/>
      <c r="G118" s="179"/>
      <c r="H118" s="179"/>
      <c r="I118" s="180"/>
      <c r="J118" s="181"/>
      <c r="K118" s="79" t="s">
        <v>411</v>
      </c>
      <c r="L118" s="28" t="s">
        <v>66</v>
      </c>
      <c r="M118" s="36">
        <v>75</v>
      </c>
      <c r="N118" s="179"/>
      <c r="O118" s="179"/>
      <c r="P118" s="180"/>
      <c r="Q118" s="181"/>
      <c r="R118" s="28"/>
      <c r="S118" s="27"/>
      <c r="T118" s="27"/>
      <c r="U118" s="31"/>
      <c r="V118" s="27"/>
      <c r="W118" s="27"/>
      <c r="X118" s="27"/>
      <c r="Y118" s="32"/>
      <c r="Z118" s="32"/>
      <c r="AA118" s="32"/>
      <c r="AB118" s="32"/>
      <c r="AC118" s="32"/>
      <c r="AD118" s="32"/>
      <c r="AE118" s="32"/>
    </row>
    <row r="119" spans="1:31" s="33" customFormat="1" ht="33.75" x14ac:dyDescent="0.25">
      <c r="A119" s="182"/>
      <c r="B119" s="185"/>
      <c r="C119" s="183"/>
      <c r="D119" s="282"/>
      <c r="E119" s="42" t="s">
        <v>106</v>
      </c>
      <c r="F119" s="184"/>
      <c r="G119" s="179"/>
      <c r="H119" s="179"/>
      <c r="I119" s="180"/>
      <c r="J119" s="181"/>
      <c r="K119" s="53" t="s">
        <v>412</v>
      </c>
      <c r="L119" s="28" t="s">
        <v>66</v>
      </c>
      <c r="M119" s="36">
        <v>70</v>
      </c>
      <c r="N119" s="179"/>
      <c r="O119" s="179"/>
      <c r="P119" s="180"/>
      <c r="Q119" s="181"/>
      <c r="R119" s="28"/>
      <c r="S119" s="27"/>
      <c r="T119" s="27"/>
      <c r="U119" s="27"/>
      <c r="V119" s="27"/>
      <c r="W119" s="27"/>
      <c r="X119" s="27"/>
      <c r="Y119" s="32"/>
      <c r="Z119" s="32"/>
      <c r="AA119" s="32"/>
      <c r="AB119" s="32"/>
      <c r="AC119" s="32"/>
      <c r="AD119" s="32"/>
      <c r="AE119" s="32"/>
    </row>
    <row r="120" spans="1:31" s="33" customFormat="1" ht="56.25" x14ac:dyDescent="0.25">
      <c r="A120" s="182"/>
      <c r="B120" s="185"/>
      <c r="C120" s="183"/>
      <c r="D120" s="27"/>
      <c r="E120" s="42"/>
      <c r="F120" s="184"/>
      <c r="G120" s="179"/>
      <c r="H120" s="179"/>
      <c r="I120" s="180"/>
      <c r="J120" s="181"/>
      <c r="K120" s="53" t="s">
        <v>413</v>
      </c>
      <c r="L120" s="28" t="s">
        <v>137</v>
      </c>
      <c r="M120" s="36">
        <v>85</v>
      </c>
      <c r="N120" s="179"/>
      <c r="O120" s="179"/>
      <c r="P120" s="180"/>
      <c r="Q120" s="181"/>
      <c r="R120" s="28"/>
      <c r="S120" s="27"/>
      <c r="T120" s="27"/>
      <c r="U120" s="27"/>
      <c r="V120" s="27"/>
      <c r="W120" s="27"/>
      <c r="X120" s="27"/>
      <c r="Y120" s="32"/>
      <c r="Z120" s="32"/>
      <c r="AA120" s="32"/>
      <c r="AB120" s="32"/>
      <c r="AC120" s="32"/>
      <c r="AD120" s="32"/>
      <c r="AE120" s="32"/>
    </row>
    <row r="121" spans="1:31" s="33" customFormat="1" ht="67.5" x14ac:dyDescent="0.25">
      <c r="A121" s="182">
        <v>2</v>
      </c>
      <c r="B121" s="185" t="s">
        <v>404</v>
      </c>
      <c r="C121" s="185" t="s">
        <v>414</v>
      </c>
      <c r="D121" s="79" t="s">
        <v>410</v>
      </c>
      <c r="E121" s="38" t="s">
        <v>97</v>
      </c>
      <c r="F121" s="184" t="s">
        <v>63</v>
      </c>
      <c r="G121" s="179">
        <v>1</v>
      </c>
      <c r="H121" s="179">
        <v>20</v>
      </c>
      <c r="I121" s="180">
        <v>20</v>
      </c>
      <c r="J121" s="181" t="s">
        <v>64</v>
      </c>
      <c r="K121" s="79" t="s">
        <v>415</v>
      </c>
      <c r="L121" s="28" t="s">
        <v>66</v>
      </c>
      <c r="M121" s="36">
        <v>85</v>
      </c>
      <c r="N121" s="179">
        <v>1</v>
      </c>
      <c r="O121" s="179">
        <v>10</v>
      </c>
      <c r="P121" s="180">
        <v>10</v>
      </c>
      <c r="Q121" s="181" t="s">
        <v>67</v>
      </c>
      <c r="R121" s="28" t="s">
        <v>68</v>
      </c>
      <c r="S121" s="79" t="s">
        <v>416</v>
      </c>
      <c r="T121" s="27" t="s">
        <v>145</v>
      </c>
      <c r="U121" s="31">
        <v>43252</v>
      </c>
      <c r="V121" s="27" t="s">
        <v>146</v>
      </c>
      <c r="W121" s="27" t="s">
        <v>409</v>
      </c>
      <c r="X121" s="27"/>
      <c r="Y121" s="32"/>
      <c r="Z121" s="32"/>
      <c r="AA121" s="32"/>
      <c r="AB121" s="32"/>
      <c r="AC121" s="32"/>
      <c r="AD121" s="32"/>
      <c r="AE121" s="32"/>
    </row>
    <row r="122" spans="1:31" s="33" customFormat="1" ht="67.5" x14ac:dyDescent="0.25">
      <c r="A122" s="182"/>
      <c r="B122" s="185"/>
      <c r="C122" s="185"/>
      <c r="D122" s="79" t="s">
        <v>417</v>
      </c>
      <c r="E122" s="42" t="s">
        <v>79</v>
      </c>
      <c r="F122" s="184"/>
      <c r="G122" s="179"/>
      <c r="H122" s="179"/>
      <c r="I122" s="180"/>
      <c r="J122" s="181"/>
      <c r="K122" s="79" t="s">
        <v>418</v>
      </c>
      <c r="L122" s="28" t="s">
        <v>66</v>
      </c>
      <c r="M122" s="36">
        <v>85</v>
      </c>
      <c r="N122" s="179"/>
      <c r="O122" s="179"/>
      <c r="P122" s="180"/>
      <c r="Q122" s="181"/>
      <c r="R122" s="28"/>
      <c r="S122" s="59"/>
      <c r="T122" s="27"/>
      <c r="U122" s="31"/>
      <c r="V122" s="27"/>
      <c r="W122" s="27"/>
      <c r="X122" s="27"/>
      <c r="Y122" s="32"/>
      <c r="Z122" s="32"/>
      <c r="AA122" s="32"/>
      <c r="AB122" s="32"/>
      <c r="AC122" s="32"/>
      <c r="AD122" s="32"/>
      <c r="AE122" s="32"/>
    </row>
    <row r="123" spans="1:31" s="33" customFormat="1" ht="56.25" x14ac:dyDescent="0.25">
      <c r="A123" s="182"/>
      <c r="B123" s="185"/>
      <c r="C123" s="185"/>
      <c r="D123" s="79" t="s">
        <v>419</v>
      </c>
      <c r="E123" s="42" t="s">
        <v>97</v>
      </c>
      <c r="F123" s="184"/>
      <c r="G123" s="179"/>
      <c r="H123" s="179"/>
      <c r="I123" s="180"/>
      <c r="J123" s="181"/>
      <c r="K123" s="79" t="s">
        <v>420</v>
      </c>
      <c r="L123" s="28" t="s">
        <v>66</v>
      </c>
      <c r="M123" s="36">
        <v>85</v>
      </c>
      <c r="N123" s="179"/>
      <c r="O123" s="179"/>
      <c r="P123" s="180"/>
      <c r="Q123" s="181"/>
      <c r="R123" s="28"/>
      <c r="S123" s="27"/>
      <c r="T123" s="27"/>
      <c r="U123" s="31"/>
      <c r="V123" s="27"/>
      <c r="W123" s="27"/>
      <c r="X123" s="27"/>
      <c r="Y123" s="32"/>
      <c r="Z123" s="32"/>
      <c r="AA123" s="32"/>
      <c r="AB123" s="32"/>
      <c r="AC123" s="32"/>
      <c r="AD123" s="32"/>
      <c r="AE123" s="32"/>
    </row>
    <row r="124" spans="1:31" s="33" customFormat="1" ht="45" x14ac:dyDescent="0.25">
      <c r="A124" s="182"/>
      <c r="B124" s="185"/>
      <c r="C124" s="185"/>
      <c r="D124" s="79" t="s">
        <v>421</v>
      </c>
      <c r="E124" s="42" t="s">
        <v>106</v>
      </c>
      <c r="F124" s="184"/>
      <c r="G124" s="179"/>
      <c r="H124" s="179"/>
      <c r="I124" s="180"/>
      <c r="J124" s="181"/>
      <c r="K124" s="79" t="s">
        <v>422</v>
      </c>
      <c r="L124" s="28" t="s">
        <v>137</v>
      </c>
      <c r="M124" s="36">
        <v>70</v>
      </c>
      <c r="N124" s="179"/>
      <c r="O124" s="179"/>
      <c r="P124" s="180"/>
      <c r="Q124" s="181"/>
      <c r="R124" s="28"/>
      <c r="S124" s="27"/>
      <c r="T124" s="27"/>
      <c r="U124" s="27"/>
      <c r="V124" s="27"/>
      <c r="W124" s="27"/>
      <c r="X124" s="27"/>
      <c r="Y124" s="32"/>
      <c r="Z124" s="32"/>
      <c r="AA124" s="32"/>
      <c r="AB124" s="32"/>
      <c r="AC124" s="32"/>
      <c r="AD124" s="32"/>
      <c r="AE124" s="32"/>
    </row>
    <row r="125" spans="1:31" s="33" customFormat="1" ht="45" x14ac:dyDescent="0.25">
      <c r="A125" s="182"/>
      <c r="B125" s="185"/>
      <c r="C125" s="185"/>
      <c r="D125" s="27"/>
      <c r="E125" s="42"/>
      <c r="F125" s="184"/>
      <c r="G125" s="179"/>
      <c r="H125" s="179"/>
      <c r="I125" s="180"/>
      <c r="J125" s="181"/>
      <c r="K125" s="79" t="s">
        <v>423</v>
      </c>
      <c r="L125" s="28" t="s">
        <v>66</v>
      </c>
      <c r="M125" s="36">
        <v>70</v>
      </c>
      <c r="N125" s="179"/>
      <c r="O125" s="179"/>
      <c r="P125" s="180"/>
      <c r="Q125" s="181"/>
      <c r="R125" s="28"/>
      <c r="S125" s="27"/>
      <c r="T125" s="27"/>
      <c r="U125" s="27"/>
      <c r="V125" s="27"/>
      <c r="W125" s="27"/>
      <c r="X125" s="27"/>
      <c r="Y125" s="32"/>
      <c r="Z125" s="32"/>
      <c r="AA125" s="32"/>
      <c r="AB125" s="32"/>
      <c r="AC125" s="32"/>
      <c r="AD125" s="32"/>
      <c r="AE125" s="32"/>
    </row>
    <row r="126" spans="1:31" s="33" customFormat="1" ht="78.75" x14ac:dyDescent="0.25">
      <c r="A126" s="182">
        <v>1</v>
      </c>
      <c r="B126" s="185" t="s">
        <v>424</v>
      </c>
      <c r="C126" s="183" t="s">
        <v>425</v>
      </c>
      <c r="D126" s="66" t="s">
        <v>426</v>
      </c>
      <c r="E126" s="38" t="s">
        <v>79</v>
      </c>
      <c r="F126" s="184" t="s">
        <v>63</v>
      </c>
      <c r="G126" s="179">
        <v>2</v>
      </c>
      <c r="H126" s="179">
        <v>20</v>
      </c>
      <c r="I126" s="180">
        <v>40</v>
      </c>
      <c r="J126" s="181" t="s">
        <v>80</v>
      </c>
      <c r="K126" s="28" t="s">
        <v>427</v>
      </c>
      <c r="L126" s="28" t="s">
        <v>66</v>
      </c>
      <c r="M126" s="36">
        <v>85</v>
      </c>
      <c r="N126" s="179">
        <v>1</v>
      </c>
      <c r="O126" s="179">
        <v>20</v>
      </c>
      <c r="P126" s="180">
        <v>20</v>
      </c>
      <c r="Q126" s="181" t="s">
        <v>64</v>
      </c>
      <c r="R126" s="28" t="s">
        <v>83</v>
      </c>
      <c r="S126" s="27" t="s">
        <v>428</v>
      </c>
      <c r="T126" s="27" t="s">
        <v>429</v>
      </c>
      <c r="U126" s="31">
        <v>43221</v>
      </c>
      <c r="V126" s="27" t="s">
        <v>146</v>
      </c>
      <c r="W126" s="27" t="s">
        <v>430</v>
      </c>
      <c r="X126" s="27"/>
      <c r="Y126" s="32"/>
      <c r="Z126" s="32"/>
      <c r="AA126" s="32"/>
      <c r="AB126" s="32"/>
      <c r="AC126" s="32"/>
      <c r="AD126" s="32"/>
      <c r="AE126" s="32"/>
    </row>
    <row r="127" spans="1:31" s="33" customFormat="1" ht="33.75" x14ac:dyDescent="0.25">
      <c r="A127" s="182"/>
      <c r="B127" s="185"/>
      <c r="C127" s="183"/>
      <c r="D127" s="66" t="s">
        <v>431</v>
      </c>
      <c r="E127" s="42" t="s">
        <v>97</v>
      </c>
      <c r="F127" s="184"/>
      <c r="G127" s="179"/>
      <c r="H127" s="179"/>
      <c r="I127" s="180"/>
      <c r="J127" s="181"/>
      <c r="K127" s="28" t="s">
        <v>432</v>
      </c>
      <c r="L127" s="76" t="s">
        <v>66</v>
      </c>
      <c r="M127" s="36">
        <v>70</v>
      </c>
      <c r="N127" s="179"/>
      <c r="O127" s="179"/>
      <c r="P127" s="180"/>
      <c r="Q127" s="181"/>
      <c r="R127" s="28"/>
      <c r="S127" s="27"/>
      <c r="T127" s="27"/>
      <c r="U127" s="27"/>
      <c r="V127" s="27"/>
      <c r="W127" s="27"/>
      <c r="X127" s="27"/>
      <c r="Y127" s="32"/>
      <c r="Z127" s="32"/>
      <c r="AA127" s="32"/>
      <c r="AB127" s="32"/>
      <c r="AC127" s="32"/>
      <c r="AD127" s="32"/>
      <c r="AE127" s="32"/>
    </row>
    <row r="128" spans="1:31" s="75" customFormat="1" ht="45" x14ac:dyDescent="0.25">
      <c r="A128" s="182">
        <v>1</v>
      </c>
      <c r="B128" s="185" t="s">
        <v>433</v>
      </c>
      <c r="C128" s="210" t="s">
        <v>633</v>
      </c>
      <c r="D128" s="79" t="s">
        <v>434</v>
      </c>
      <c r="E128" s="38" t="s">
        <v>106</v>
      </c>
      <c r="F128" s="184" t="s">
        <v>63</v>
      </c>
      <c r="G128" s="179">
        <v>3</v>
      </c>
      <c r="H128" s="179">
        <v>5</v>
      </c>
      <c r="I128" s="180">
        <v>15</v>
      </c>
      <c r="J128" s="181" t="s">
        <v>64</v>
      </c>
      <c r="K128" s="79" t="s">
        <v>634</v>
      </c>
      <c r="L128" s="28" t="s">
        <v>66</v>
      </c>
      <c r="M128" s="36">
        <v>70</v>
      </c>
      <c r="N128" s="179">
        <v>2</v>
      </c>
      <c r="O128" s="179">
        <v>5</v>
      </c>
      <c r="P128" s="180">
        <v>10</v>
      </c>
      <c r="Q128" s="181" t="s">
        <v>67</v>
      </c>
      <c r="R128" s="28" t="s">
        <v>83</v>
      </c>
      <c r="S128" s="27" t="s">
        <v>635</v>
      </c>
      <c r="T128" s="27" t="s">
        <v>636</v>
      </c>
      <c r="U128" s="31">
        <v>43282</v>
      </c>
      <c r="V128" s="27" t="s">
        <v>159</v>
      </c>
      <c r="W128" s="27" t="s">
        <v>637</v>
      </c>
      <c r="X128" s="27"/>
      <c r="Y128" s="32"/>
      <c r="Z128" s="32"/>
      <c r="AA128" s="32"/>
      <c r="AB128" s="32"/>
      <c r="AC128" s="32"/>
      <c r="AD128" s="32"/>
      <c r="AE128" s="32"/>
    </row>
    <row r="129" spans="1:31" s="75" customFormat="1" ht="22.5" x14ac:dyDescent="0.25">
      <c r="A129" s="182"/>
      <c r="B129" s="185"/>
      <c r="C129" s="210"/>
      <c r="D129" s="79" t="s">
        <v>638</v>
      </c>
      <c r="E129" s="42" t="s">
        <v>62</v>
      </c>
      <c r="F129" s="184"/>
      <c r="G129" s="179"/>
      <c r="H129" s="179"/>
      <c r="I129" s="180"/>
      <c r="J129" s="181"/>
      <c r="K129" s="79"/>
      <c r="L129" s="28"/>
      <c r="M129" s="36">
        <v>0</v>
      </c>
      <c r="N129" s="179"/>
      <c r="O129" s="179"/>
      <c r="P129" s="180"/>
      <c r="Q129" s="181"/>
      <c r="R129" s="28"/>
      <c r="S129" s="27"/>
      <c r="T129" s="27"/>
      <c r="U129" s="31"/>
      <c r="V129" s="27"/>
      <c r="W129" s="27"/>
      <c r="X129" s="27"/>
      <c r="Y129" s="32"/>
      <c r="Z129" s="32"/>
      <c r="AA129" s="32"/>
      <c r="AB129" s="32"/>
      <c r="AC129" s="32"/>
      <c r="AD129" s="32"/>
      <c r="AE129" s="32"/>
    </row>
    <row r="130" spans="1:31" s="75" customFormat="1" ht="67.5" x14ac:dyDescent="0.25">
      <c r="A130" s="217">
        <v>1</v>
      </c>
      <c r="B130" s="218" t="s">
        <v>435</v>
      </c>
      <c r="C130" s="219" t="s">
        <v>436</v>
      </c>
      <c r="D130" s="53" t="s">
        <v>437</v>
      </c>
      <c r="E130" s="38" t="s">
        <v>438</v>
      </c>
      <c r="F130" s="195" t="s">
        <v>63</v>
      </c>
      <c r="G130" s="192">
        <v>4</v>
      </c>
      <c r="H130" s="192">
        <v>10</v>
      </c>
      <c r="I130" s="193">
        <v>40</v>
      </c>
      <c r="J130" s="194" t="s">
        <v>80</v>
      </c>
      <c r="K130" s="53" t="s">
        <v>439</v>
      </c>
      <c r="L130" s="76" t="s">
        <v>66</v>
      </c>
      <c r="M130" s="51">
        <v>70</v>
      </c>
      <c r="N130" s="192">
        <v>3</v>
      </c>
      <c r="O130" s="192">
        <v>10</v>
      </c>
      <c r="P130" s="193">
        <v>30</v>
      </c>
      <c r="Q130" s="194" t="s">
        <v>80</v>
      </c>
      <c r="R130" s="76" t="s">
        <v>83</v>
      </c>
      <c r="S130" s="77" t="s">
        <v>639</v>
      </c>
      <c r="T130" s="74" t="s">
        <v>640</v>
      </c>
      <c r="U130" s="283">
        <v>43313</v>
      </c>
      <c r="V130" s="77" t="s">
        <v>641</v>
      </c>
      <c r="W130" s="74" t="s">
        <v>642</v>
      </c>
      <c r="X130" s="27"/>
      <c r="Y130" s="32"/>
      <c r="Z130" s="32"/>
      <c r="AA130" s="32"/>
      <c r="AB130" s="32"/>
      <c r="AC130" s="32"/>
      <c r="AD130" s="32"/>
      <c r="AE130" s="32"/>
    </row>
    <row r="131" spans="1:31" s="75" customFormat="1" ht="33.75" x14ac:dyDescent="0.25">
      <c r="A131" s="217"/>
      <c r="B131" s="218"/>
      <c r="C131" s="219"/>
      <c r="D131" s="53" t="s">
        <v>440</v>
      </c>
      <c r="E131" s="42" t="s">
        <v>97</v>
      </c>
      <c r="F131" s="195"/>
      <c r="G131" s="192"/>
      <c r="H131" s="192"/>
      <c r="I131" s="193"/>
      <c r="J131" s="194"/>
      <c r="K131" s="53"/>
      <c r="L131" s="76"/>
      <c r="M131" s="51">
        <v>0</v>
      </c>
      <c r="N131" s="192"/>
      <c r="O131" s="192"/>
      <c r="P131" s="193"/>
      <c r="Q131" s="194"/>
      <c r="R131" s="76"/>
      <c r="S131" s="74"/>
      <c r="T131" s="74"/>
      <c r="U131" s="41"/>
      <c r="V131" s="74"/>
      <c r="W131" s="74"/>
      <c r="X131" s="27"/>
      <c r="Y131" s="32"/>
      <c r="Z131" s="32"/>
      <c r="AA131" s="32"/>
      <c r="AB131" s="32"/>
      <c r="AC131" s="32"/>
      <c r="AD131" s="32"/>
      <c r="AE131" s="32"/>
    </row>
    <row r="132" spans="1:31" s="75" customFormat="1" ht="33.75" x14ac:dyDescent="0.25">
      <c r="A132" s="217"/>
      <c r="B132" s="218"/>
      <c r="C132" s="219"/>
      <c r="D132" s="53" t="s">
        <v>441</v>
      </c>
      <c r="E132" s="42" t="s">
        <v>106</v>
      </c>
      <c r="F132" s="195"/>
      <c r="G132" s="192"/>
      <c r="H132" s="192"/>
      <c r="I132" s="193"/>
      <c r="J132" s="194"/>
      <c r="K132" s="53"/>
      <c r="L132" s="76"/>
      <c r="M132" s="51">
        <v>0</v>
      </c>
      <c r="N132" s="192"/>
      <c r="O132" s="192"/>
      <c r="P132" s="193"/>
      <c r="Q132" s="194"/>
      <c r="R132" s="76"/>
      <c r="S132" s="74"/>
      <c r="T132" s="74"/>
      <c r="U132" s="74"/>
      <c r="V132" s="74"/>
      <c r="W132" s="74"/>
      <c r="X132" s="27"/>
      <c r="Y132" s="32"/>
      <c r="Z132" s="32"/>
      <c r="AA132" s="32"/>
      <c r="AB132" s="32"/>
      <c r="AC132" s="32"/>
      <c r="AD132" s="32"/>
      <c r="AE132" s="32"/>
    </row>
    <row r="133" spans="1:31" s="75" customFormat="1" x14ac:dyDescent="0.25">
      <c r="A133" s="217"/>
      <c r="B133" s="218"/>
      <c r="C133" s="219"/>
      <c r="D133" s="74" t="s">
        <v>442</v>
      </c>
      <c r="E133" s="42" t="s">
        <v>79</v>
      </c>
      <c r="F133" s="195"/>
      <c r="G133" s="192"/>
      <c r="H133" s="192"/>
      <c r="I133" s="193"/>
      <c r="J133" s="194"/>
      <c r="K133" s="74"/>
      <c r="L133" s="76"/>
      <c r="M133" s="51">
        <v>0</v>
      </c>
      <c r="N133" s="192"/>
      <c r="O133" s="192"/>
      <c r="P133" s="193"/>
      <c r="Q133" s="194"/>
      <c r="R133" s="76"/>
      <c r="S133" s="74"/>
      <c r="T133" s="74"/>
      <c r="U133" s="74"/>
      <c r="V133" s="74"/>
      <c r="W133" s="74"/>
      <c r="X133" s="27"/>
      <c r="Y133" s="32"/>
      <c r="Z133" s="32"/>
      <c r="AA133" s="32"/>
      <c r="AB133" s="32"/>
      <c r="AC133" s="32"/>
      <c r="AD133" s="32"/>
      <c r="AE133" s="32"/>
    </row>
    <row r="134" spans="1:31" s="75" customFormat="1" x14ac:dyDescent="0.25">
      <c r="A134" s="217"/>
      <c r="B134" s="218"/>
      <c r="C134" s="219"/>
      <c r="D134" s="74"/>
      <c r="E134" s="42" t="s">
        <v>62</v>
      </c>
      <c r="F134" s="195"/>
      <c r="G134" s="192"/>
      <c r="H134" s="192"/>
      <c r="I134" s="193"/>
      <c r="J134" s="194"/>
      <c r="K134" s="53"/>
      <c r="L134" s="76"/>
      <c r="M134" s="51">
        <v>0</v>
      </c>
      <c r="N134" s="192"/>
      <c r="O134" s="192"/>
      <c r="P134" s="193"/>
      <c r="Q134" s="194"/>
      <c r="R134" s="76"/>
      <c r="S134" s="74"/>
      <c r="T134" s="74"/>
      <c r="U134" s="74"/>
      <c r="V134" s="74"/>
      <c r="W134" s="74"/>
      <c r="X134" s="27"/>
      <c r="Y134" s="32"/>
      <c r="Z134" s="32"/>
      <c r="AA134" s="32"/>
      <c r="AB134" s="32"/>
      <c r="AC134" s="32"/>
      <c r="AD134" s="32"/>
      <c r="AE134" s="32"/>
    </row>
    <row r="135" spans="1:31" s="75" customFormat="1" ht="45" x14ac:dyDescent="0.25">
      <c r="A135" s="217">
        <v>2</v>
      </c>
      <c r="B135" s="218" t="s">
        <v>435</v>
      </c>
      <c r="C135" s="218" t="s">
        <v>443</v>
      </c>
      <c r="D135" s="76" t="s">
        <v>643</v>
      </c>
      <c r="E135" s="38" t="s">
        <v>79</v>
      </c>
      <c r="F135" s="195" t="s">
        <v>63</v>
      </c>
      <c r="G135" s="192">
        <v>1</v>
      </c>
      <c r="H135" s="192">
        <v>10</v>
      </c>
      <c r="I135" s="193">
        <v>10</v>
      </c>
      <c r="J135" s="194" t="s">
        <v>67</v>
      </c>
      <c r="K135" s="76" t="s">
        <v>444</v>
      </c>
      <c r="L135" s="76" t="s">
        <v>66</v>
      </c>
      <c r="M135" s="51">
        <v>70</v>
      </c>
      <c r="N135" s="192">
        <v>1</v>
      </c>
      <c r="O135" s="192">
        <v>10</v>
      </c>
      <c r="P135" s="193">
        <v>10</v>
      </c>
      <c r="Q135" s="194" t="s">
        <v>67</v>
      </c>
      <c r="R135" s="76" t="s">
        <v>68</v>
      </c>
      <c r="S135" s="77" t="s">
        <v>644</v>
      </c>
      <c r="T135" s="77" t="s">
        <v>640</v>
      </c>
      <c r="U135" s="283">
        <v>43313</v>
      </c>
      <c r="V135" s="77" t="s">
        <v>641</v>
      </c>
      <c r="W135" s="77" t="s">
        <v>642</v>
      </c>
      <c r="X135" s="27"/>
      <c r="Y135" s="32"/>
      <c r="Z135" s="32"/>
      <c r="AA135" s="32"/>
      <c r="AB135" s="32"/>
      <c r="AC135" s="32"/>
      <c r="AD135" s="32"/>
      <c r="AE135" s="32"/>
    </row>
    <row r="136" spans="1:31" s="75" customFormat="1" ht="45" x14ac:dyDescent="0.25">
      <c r="A136" s="217"/>
      <c r="B136" s="218"/>
      <c r="C136" s="218"/>
      <c r="D136" s="76" t="s">
        <v>445</v>
      </c>
      <c r="E136" s="42"/>
      <c r="F136" s="195"/>
      <c r="G136" s="192"/>
      <c r="H136" s="192"/>
      <c r="I136" s="193"/>
      <c r="J136" s="194"/>
      <c r="K136" s="74"/>
      <c r="L136" s="76"/>
      <c r="M136" s="51">
        <v>0</v>
      </c>
      <c r="N136" s="192"/>
      <c r="O136" s="192"/>
      <c r="P136" s="193"/>
      <c r="Q136" s="194"/>
      <c r="R136" s="76"/>
      <c r="S136" s="77"/>
      <c r="T136" s="77"/>
      <c r="U136" s="77"/>
      <c r="V136" s="77"/>
      <c r="W136" s="77"/>
      <c r="X136" s="27"/>
      <c r="Y136" s="32"/>
      <c r="Z136" s="32"/>
      <c r="AA136" s="32"/>
      <c r="AB136" s="32"/>
      <c r="AC136" s="32"/>
      <c r="AD136" s="32"/>
      <c r="AE136" s="32"/>
    </row>
    <row r="137" spans="1:31" s="75" customFormat="1" ht="45" x14ac:dyDescent="0.25">
      <c r="A137" s="217"/>
      <c r="B137" s="218"/>
      <c r="C137" s="218"/>
      <c r="D137" s="74" t="s">
        <v>446</v>
      </c>
      <c r="E137" s="42"/>
      <c r="F137" s="195"/>
      <c r="G137" s="192"/>
      <c r="H137" s="192"/>
      <c r="I137" s="193"/>
      <c r="J137" s="194"/>
      <c r="K137" s="74"/>
      <c r="L137" s="76"/>
      <c r="M137" s="51">
        <v>0</v>
      </c>
      <c r="N137" s="192"/>
      <c r="O137" s="192"/>
      <c r="P137" s="193"/>
      <c r="Q137" s="194"/>
      <c r="R137" s="76"/>
      <c r="S137" s="77"/>
      <c r="T137" s="77"/>
      <c r="U137" s="77"/>
      <c r="V137" s="77"/>
      <c r="W137" s="77"/>
      <c r="X137" s="27"/>
      <c r="Y137" s="32"/>
      <c r="Z137" s="32"/>
      <c r="AA137" s="32"/>
      <c r="AB137" s="32"/>
      <c r="AC137" s="32"/>
      <c r="AD137" s="32"/>
      <c r="AE137" s="32"/>
    </row>
    <row r="138" spans="1:31" s="75" customFormat="1" ht="22.5" x14ac:dyDescent="0.25">
      <c r="A138" s="217"/>
      <c r="B138" s="218"/>
      <c r="C138" s="218"/>
      <c r="D138" s="74" t="s">
        <v>447</v>
      </c>
      <c r="E138" s="42"/>
      <c r="F138" s="195"/>
      <c r="G138" s="192"/>
      <c r="H138" s="192"/>
      <c r="I138" s="193"/>
      <c r="J138" s="194"/>
      <c r="K138" s="74"/>
      <c r="L138" s="76"/>
      <c r="M138" s="51">
        <v>0</v>
      </c>
      <c r="N138" s="192"/>
      <c r="O138" s="192"/>
      <c r="P138" s="193"/>
      <c r="Q138" s="194"/>
      <c r="R138" s="76"/>
      <c r="S138" s="77"/>
      <c r="T138" s="77"/>
      <c r="U138" s="77"/>
      <c r="V138" s="77"/>
      <c r="W138" s="77"/>
      <c r="X138" s="27"/>
      <c r="Y138" s="32"/>
      <c r="Z138" s="32"/>
      <c r="AA138" s="32"/>
      <c r="AB138" s="32"/>
      <c r="AC138" s="32"/>
      <c r="AD138" s="32"/>
      <c r="AE138" s="32"/>
    </row>
    <row r="139" spans="1:31" s="75" customFormat="1" ht="45" x14ac:dyDescent="0.25">
      <c r="A139" s="217">
        <v>3</v>
      </c>
      <c r="B139" s="218" t="s">
        <v>435</v>
      </c>
      <c r="C139" s="218" t="s">
        <v>448</v>
      </c>
      <c r="D139" s="73" t="s">
        <v>449</v>
      </c>
      <c r="E139" s="38" t="s">
        <v>79</v>
      </c>
      <c r="F139" s="195" t="s">
        <v>63</v>
      </c>
      <c r="G139" s="192">
        <v>1</v>
      </c>
      <c r="H139" s="192">
        <v>20</v>
      </c>
      <c r="I139" s="193">
        <v>20</v>
      </c>
      <c r="J139" s="194" t="s">
        <v>64</v>
      </c>
      <c r="K139" s="74" t="s">
        <v>450</v>
      </c>
      <c r="L139" s="76" t="s">
        <v>66</v>
      </c>
      <c r="M139" s="51">
        <v>55</v>
      </c>
      <c r="N139" s="192">
        <v>1</v>
      </c>
      <c r="O139" s="192">
        <v>10</v>
      </c>
      <c r="P139" s="193">
        <v>10</v>
      </c>
      <c r="Q139" s="194" t="s">
        <v>67</v>
      </c>
      <c r="R139" s="76" t="s">
        <v>68</v>
      </c>
      <c r="S139" s="77" t="s">
        <v>644</v>
      </c>
      <c r="T139" s="77" t="s">
        <v>645</v>
      </c>
      <c r="U139" s="283">
        <v>43313</v>
      </c>
      <c r="V139" s="77" t="s">
        <v>641</v>
      </c>
      <c r="W139" s="77" t="s">
        <v>646</v>
      </c>
      <c r="X139" s="27"/>
      <c r="Y139" s="32"/>
      <c r="Z139" s="32"/>
      <c r="AA139" s="32"/>
      <c r="AB139" s="32"/>
      <c r="AC139" s="32"/>
      <c r="AD139" s="32"/>
      <c r="AE139" s="32"/>
    </row>
    <row r="140" spans="1:31" s="75" customFormat="1" ht="33.75" x14ac:dyDescent="0.25">
      <c r="A140" s="217"/>
      <c r="B140" s="218"/>
      <c r="C140" s="218"/>
      <c r="D140" s="74" t="s">
        <v>451</v>
      </c>
      <c r="E140" s="42" t="s">
        <v>106</v>
      </c>
      <c r="F140" s="195"/>
      <c r="G140" s="192"/>
      <c r="H140" s="192"/>
      <c r="I140" s="193"/>
      <c r="J140" s="194"/>
      <c r="K140" s="74" t="s">
        <v>452</v>
      </c>
      <c r="L140" s="76" t="s">
        <v>137</v>
      </c>
      <c r="M140" s="51">
        <v>70</v>
      </c>
      <c r="N140" s="192"/>
      <c r="O140" s="192"/>
      <c r="P140" s="193"/>
      <c r="Q140" s="194"/>
      <c r="R140" s="76"/>
      <c r="S140" s="77"/>
      <c r="T140" s="77"/>
      <c r="U140" s="77"/>
      <c r="V140" s="77"/>
      <c r="W140" s="77"/>
      <c r="X140" s="27"/>
      <c r="Y140" s="32"/>
      <c r="Z140" s="32"/>
      <c r="AA140" s="32"/>
      <c r="AB140" s="32"/>
      <c r="AC140" s="32"/>
      <c r="AD140" s="32"/>
      <c r="AE140" s="32"/>
    </row>
    <row r="141" spans="1:31" s="75" customFormat="1" ht="33.75" x14ac:dyDescent="0.25">
      <c r="A141" s="217"/>
      <c r="B141" s="218"/>
      <c r="C141" s="218"/>
      <c r="D141" s="74" t="s">
        <v>345</v>
      </c>
      <c r="E141" s="42" t="s">
        <v>97</v>
      </c>
      <c r="F141" s="195"/>
      <c r="G141" s="192"/>
      <c r="H141" s="192"/>
      <c r="I141" s="193"/>
      <c r="J141" s="194"/>
      <c r="K141" s="74"/>
      <c r="L141" s="76"/>
      <c r="M141" s="51">
        <v>0</v>
      </c>
      <c r="N141" s="192"/>
      <c r="O141" s="192"/>
      <c r="P141" s="193"/>
      <c r="Q141" s="194"/>
      <c r="R141" s="76"/>
      <c r="S141" s="77"/>
      <c r="T141" s="77"/>
      <c r="U141" s="77"/>
      <c r="V141" s="77"/>
      <c r="W141" s="77"/>
      <c r="X141" s="27"/>
      <c r="Y141" s="32"/>
      <c r="Z141" s="32"/>
      <c r="AA141" s="32"/>
      <c r="AB141" s="32"/>
      <c r="AC141" s="32"/>
      <c r="AD141" s="32"/>
      <c r="AE141" s="32"/>
    </row>
    <row r="142" spans="1:31" s="75" customFormat="1" ht="90" x14ac:dyDescent="0.25">
      <c r="A142" s="217">
        <v>4</v>
      </c>
      <c r="B142" s="218" t="s">
        <v>435</v>
      </c>
      <c r="C142" s="244" t="s">
        <v>453</v>
      </c>
      <c r="D142" s="78" t="s">
        <v>78</v>
      </c>
      <c r="E142" s="38" t="s">
        <v>79</v>
      </c>
      <c r="F142" s="195" t="s">
        <v>63</v>
      </c>
      <c r="G142" s="192">
        <v>4</v>
      </c>
      <c r="H142" s="192">
        <v>10</v>
      </c>
      <c r="I142" s="193">
        <v>40</v>
      </c>
      <c r="J142" s="194" t="s">
        <v>80</v>
      </c>
      <c r="K142" s="77" t="s">
        <v>454</v>
      </c>
      <c r="L142" s="76" t="s">
        <v>66</v>
      </c>
      <c r="M142" s="51">
        <v>85</v>
      </c>
      <c r="N142" s="192">
        <v>2</v>
      </c>
      <c r="O142" s="192">
        <v>10</v>
      </c>
      <c r="P142" s="193">
        <v>20</v>
      </c>
      <c r="Q142" s="194" t="s">
        <v>64</v>
      </c>
      <c r="R142" s="76" t="s">
        <v>83</v>
      </c>
      <c r="S142" s="77" t="s">
        <v>647</v>
      </c>
      <c r="T142" s="77" t="s">
        <v>645</v>
      </c>
      <c r="U142" s="283">
        <v>43313</v>
      </c>
      <c r="V142" s="77" t="s">
        <v>641</v>
      </c>
      <c r="W142" s="77" t="s">
        <v>648</v>
      </c>
      <c r="X142" s="27"/>
      <c r="Y142" s="32"/>
      <c r="Z142" s="32"/>
      <c r="AA142" s="32"/>
      <c r="AB142" s="32"/>
      <c r="AC142" s="32"/>
      <c r="AD142" s="32"/>
      <c r="AE142" s="32"/>
    </row>
    <row r="143" spans="1:31" s="75" customFormat="1" ht="45" x14ac:dyDescent="0.25">
      <c r="A143" s="217"/>
      <c r="B143" s="218"/>
      <c r="C143" s="244"/>
      <c r="D143" s="78" t="s">
        <v>88</v>
      </c>
      <c r="E143" s="42" t="s">
        <v>106</v>
      </c>
      <c r="F143" s="195"/>
      <c r="G143" s="192"/>
      <c r="H143" s="192"/>
      <c r="I143" s="193"/>
      <c r="J143" s="194"/>
      <c r="K143" s="74"/>
      <c r="L143" s="76"/>
      <c r="M143" s="51">
        <v>0</v>
      </c>
      <c r="N143" s="192"/>
      <c r="O143" s="192"/>
      <c r="P143" s="193"/>
      <c r="Q143" s="194"/>
      <c r="R143" s="76"/>
      <c r="S143" s="77"/>
      <c r="T143" s="77"/>
      <c r="U143" s="77"/>
      <c r="V143" s="77"/>
      <c r="W143" s="77"/>
      <c r="X143" s="27"/>
      <c r="Y143" s="32"/>
      <c r="Z143" s="32"/>
      <c r="AA143" s="32"/>
      <c r="AB143" s="32"/>
      <c r="AC143" s="32"/>
      <c r="AD143" s="32"/>
      <c r="AE143" s="32"/>
    </row>
    <row r="144" spans="1:31" s="75" customFormat="1" ht="33.75" x14ac:dyDescent="0.25">
      <c r="A144" s="217"/>
      <c r="B144" s="218"/>
      <c r="C144" s="244"/>
      <c r="D144" s="78" t="s">
        <v>91</v>
      </c>
      <c r="E144" s="42" t="s">
        <v>62</v>
      </c>
      <c r="F144" s="195"/>
      <c r="G144" s="192"/>
      <c r="H144" s="192"/>
      <c r="I144" s="193"/>
      <c r="J144" s="194"/>
      <c r="K144" s="74"/>
      <c r="L144" s="76"/>
      <c r="M144" s="51">
        <v>0</v>
      </c>
      <c r="N144" s="192"/>
      <c r="O144" s="192"/>
      <c r="P144" s="193"/>
      <c r="Q144" s="194"/>
      <c r="R144" s="76"/>
      <c r="S144" s="77"/>
      <c r="T144" s="77"/>
      <c r="U144" s="77"/>
      <c r="V144" s="77"/>
      <c r="W144" s="77"/>
      <c r="X144" s="27"/>
      <c r="Y144" s="32"/>
      <c r="Z144" s="32"/>
      <c r="AA144" s="32"/>
      <c r="AB144" s="32"/>
      <c r="AC144" s="32"/>
      <c r="AD144" s="32"/>
      <c r="AE144" s="32"/>
    </row>
    <row r="145" spans="1:31" s="75" customFormat="1" ht="90" x14ac:dyDescent="0.25">
      <c r="A145" s="182">
        <v>1</v>
      </c>
      <c r="B145" s="185" t="s">
        <v>455</v>
      </c>
      <c r="C145" s="216" t="s">
        <v>456</v>
      </c>
      <c r="D145" s="79" t="s">
        <v>457</v>
      </c>
      <c r="E145" s="38" t="s">
        <v>79</v>
      </c>
      <c r="F145" s="184" t="s">
        <v>63</v>
      </c>
      <c r="G145" s="179">
        <v>1</v>
      </c>
      <c r="H145" s="179">
        <v>20</v>
      </c>
      <c r="I145" s="180">
        <v>20</v>
      </c>
      <c r="J145" s="181" t="s">
        <v>64</v>
      </c>
      <c r="K145" s="53" t="s">
        <v>458</v>
      </c>
      <c r="L145" s="28" t="s">
        <v>66</v>
      </c>
      <c r="M145" s="36">
        <v>85</v>
      </c>
      <c r="N145" s="179">
        <v>1</v>
      </c>
      <c r="O145" s="179">
        <v>20</v>
      </c>
      <c r="P145" s="180">
        <v>20</v>
      </c>
      <c r="Q145" s="181" t="s">
        <v>64</v>
      </c>
      <c r="R145" s="28" t="s">
        <v>83</v>
      </c>
      <c r="S145" s="27" t="s">
        <v>649</v>
      </c>
      <c r="T145" s="27" t="s">
        <v>145</v>
      </c>
      <c r="U145" s="31">
        <v>43284</v>
      </c>
      <c r="V145" s="27" t="s">
        <v>396</v>
      </c>
      <c r="W145" s="27" t="s">
        <v>650</v>
      </c>
      <c r="X145" s="27"/>
      <c r="Y145" s="32"/>
      <c r="Z145" s="32"/>
      <c r="AA145" s="32"/>
      <c r="AB145" s="32"/>
      <c r="AC145" s="32"/>
      <c r="AD145" s="32"/>
      <c r="AE145" s="32"/>
    </row>
    <row r="146" spans="1:31" s="75" customFormat="1" ht="101.25" x14ac:dyDescent="0.25">
      <c r="A146" s="182"/>
      <c r="B146" s="185"/>
      <c r="C146" s="216"/>
      <c r="D146" s="79" t="s">
        <v>459</v>
      </c>
      <c r="E146" s="42"/>
      <c r="F146" s="184"/>
      <c r="G146" s="179"/>
      <c r="H146" s="179"/>
      <c r="I146" s="180"/>
      <c r="J146" s="181"/>
      <c r="K146" s="77" t="s">
        <v>460</v>
      </c>
      <c r="L146" s="28" t="s">
        <v>66</v>
      </c>
      <c r="M146" s="36">
        <v>70</v>
      </c>
      <c r="N146" s="179"/>
      <c r="O146" s="179"/>
      <c r="P146" s="180"/>
      <c r="Q146" s="181"/>
      <c r="R146" s="28"/>
      <c r="S146" s="27"/>
      <c r="T146" s="27"/>
      <c r="U146" s="31"/>
      <c r="V146" s="27"/>
      <c r="W146" s="27"/>
      <c r="X146" s="27"/>
      <c r="Y146" s="32"/>
      <c r="Z146" s="32"/>
      <c r="AA146" s="32"/>
      <c r="AB146" s="32"/>
      <c r="AC146" s="32"/>
      <c r="AD146" s="32"/>
      <c r="AE146" s="32"/>
    </row>
    <row r="147" spans="1:31" s="75" customFormat="1" ht="45" x14ac:dyDescent="0.25">
      <c r="A147" s="182"/>
      <c r="B147" s="185"/>
      <c r="C147" s="216"/>
      <c r="D147" s="79" t="s">
        <v>461</v>
      </c>
      <c r="E147" s="42"/>
      <c r="F147" s="184"/>
      <c r="G147" s="179"/>
      <c r="H147" s="179"/>
      <c r="I147" s="180"/>
      <c r="J147" s="181"/>
      <c r="K147" s="27"/>
      <c r="L147" s="28"/>
      <c r="M147" s="36">
        <v>0</v>
      </c>
      <c r="N147" s="179"/>
      <c r="O147" s="179"/>
      <c r="P147" s="180"/>
      <c r="Q147" s="181"/>
      <c r="R147" s="28"/>
      <c r="S147" s="27"/>
      <c r="T147" s="27"/>
      <c r="U147" s="27"/>
      <c r="V147" s="27"/>
      <c r="W147" s="27"/>
      <c r="X147" s="27"/>
      <c r="Y147" s="32"/>
      <c r="Z147" s="32"/>
      <c r="AA147" s="32"/>
      <c r="AB147" s="32"/>
      <c r="AC147" s="32"/>
      <c r="AD147" s="32"/>
      <c r="AE147" s="32"/>
    </row>
    <row r="148" spans="1:31" s="75" customFormat="1" ht="78.75" x14ac:dyDescent="0.25">
      <c r="A148" s="284">
        <v>2</v>
      </c>
      <c r="B148" s="190" t="s">
        <v>455</v>
      </c>
      <c r="C148" s="190" t="s">
        <v>462</v>
      </c>
      <c r="D148" s="59" t="s">
        <v>463</v>
      </c>
      <c r="E148" s="38" t="s">
        <v>79</v>
      </c>
      <c r="F148" s="285" t="s">
        <v>63</v>
      </c>
      <c r="G148" s="179">
        <v>1</v>
      </c>
      <c r="H148" s="179">
        <v>20</v>
      </c>
      <c r="I148" s="286">
        <v>20</v>
      </c>
      <c r="J148" s="287" t="s">
        <v>64</v>
      </c>
      <c r="K148" s="27" t="s">
        <v>464</v>
      </c>
      <c r="L148" s="66" t="s">
        <v>66</v>
      </c>
      <c r="M148" s="55">
        <v>85</v>
      </c>
      <c r="N148" s="198">
        <v>1</v>
      </c>
      <c r="O148" s="198">
        <v>20</v>
      </c>
      <c r="P148" s="286">
        <v>20</v>
      </c>
      <c r="Q148" s="287" t="s">
        <v>64</v>
      </c>
      <c r="R148" s="28" t="s">
        <v>68</v>
      </c>
      <c r="S148" s="27" t="s">
        <v>651</v>
      </c>
      <c r="T148" s="27" t="s">
        <v>145</v>
      </c>
      <c r="U148" s="31">
        <v>43284</v>
      </c>
      <c r="V148" s="27" t="s">
        <v>396</v>
      </c>
      <c r="W148" s="27" t="s">
        <v>650</v>
      </c>
      <c r="X148" s="79"/>
      <c r="Y148" s="288"/>
      <c r="Z148" s="288"/>
      <c r="AA148" s="288"/>
      <c r="AB148" s="288"/>
      <c r="AC148" s="288"/>
      <c r="AD148" s="288"/>
      <c r="AE148" s="288"/>
    </row>
    <row r="149" spans="1:31" s="75" customFormat="1" ht="45" x14ac:dyDescent="0.25">
      <c r="A149" s="284"/>
      <c r="B149" s="190"/>
      <c r="C149" s="190"/>
      <c r="D149" s="59" t="s">
        <v>465</v>
      </c>
      <c r="E149" s="42" t="s">
        <v>62</v>
      </c>
      <c r="F149" s="285"/>
      <c r="G149" s="179"/>
      <c r="H149" s="179"/>
      <c r="I149" s="286"/>
      <c r="J149" s="287"/>
      <c r="K149" s="27" t="s">
        <v>466</v>
      </c>
      <c r="L149" s="46" t="s">
        <v>66</v>
      </c>
      <c r="M149" s="289">
        <v>70</v>
      </c>
      <c r="N149" s="198"/>
      <c r="O149" s="198"/>
      <c r="P149" s="286"/>
      <c r="Q149" s="287"/>
      <c r="R149" s="46"/>
      <c r="S149" s="280"/>
      <c r="T149" s="280"/>
      <c r="U149" s="290"/>
      <c r="V149" s="280"/>
      <c r="W149" s="87"/>
      <c r="X149" s="59"/>
      <c r="Y149" s="291"/>
      <c r="Z149" s="291"/>
      <c r="AA149" s="291"/>
      <c r="AB149" s="291"/>
      <c r="AC149" s="291"/>
      <c r="AD149" s="291"/>
      <c r="AE149" s="291"/>
    </row>
    <row r="150" spans="1:31" s="75" customFormat="1" ht="33.75" x14ac:dyDescent="0.25">
      <c r="A150" s="284"/>
      <c r="B150" s="190"/>
      <c r="C150" s="190"/>
      <c r="D150" s="59" t="s">
        <v>467</v>
      </c>
      <c r="E150" s="42"/>
      <c r="F150" s="285"/>
      <c r="G150" s="179"/>
      <c r="H150" s="179"/>
      <c r="I150" s="286"/>
      <c r="J150" s="287"/>
      <c r="K150" s="27"/>
      <c r="L150" s="46"/>
      <c r="M150" s="289">
        <v>0</v>
      </c>
      <c r="N150" s="198"/>
      <c r="O150" s="198"/>
      <c r="P150" s="286"/>
      <c r="Q150" s="287"/>
      <c r="R150" s="46"/>
      <c r="S150" s="59"/>
      <c r="T150" s="59"/>
      <c r="U150" s="59"/>
      <c r="V150" s="59"/>
      <c r="W150" s="59"/>
      <c r="X150" s="59"/>
      <c r="Y150" s="291"/>
      <c r="Z150" s="291"/>
      <c r="AA150" s="291"/>
      <c r="AB150" s="291"/>
      <c r="AC150" s="291"/>
      <c r="AD150" s="291"/>
      <c r="AE150" s="291"/>
    </row>
    <row r="151" spans="1:31" s="75" customFormat="1" ht="78.75" x14ac:dyDescent="0.25">
      <c r="A151" s="292">
        <v>3</v>
      </c>
      <c r="B151" s="186" t="s">
        <v>455</v>
      </c>
      <c r="C151" s="186" t="s">
        <v>468</v>
      </c>
      <c r="D151" s="59" t="s">
        <v>469</v>
      </c>
      <c r="E151" s="38" t="s">
        <v>106</v>
      </c>
      <c r="F151" s="293" t="s">
        <v>63</v>
      </c>
      <c r="G151" s="215">
        <v>2</v>
      </c>
      <c r="H151" s="215">
        <v>10</v>
      </c>
      <c r="I151" s="294">
        <v>20</v>
      </c>
      <c r="J151" s="295" t="s">
        <v>64</v>
      </c>
      <c r="K151" s="27" t="s">
        <v>470</v>
      </c>
      <c r="L151" s="46" t="s">
        <v>66</v>
      </c>
      <c r="M151" s="289">
        <v>85</v>
      </c>
      <c r="N151" s="215">
        <v>1</v>
      </c>
      <c r="O151" s="215">
        <v>10</v>
      </c>
      <c r="P151" s="294">
        <v>10</v>
      </c>
      <c r="Q151" s="295" t="s">
        <v>67</v>
      </c>
      <c r="R151" s="28" t="s">
        <v>68</v>
      </c>
      <c r="S151" s="27" t="s">
        <v>652</v>
      </c>
      <c r="T151" s="27" t="s">
        <v>653</v>
      </c>
      <c r="U151" s="31">
        <v>43284</v>
      </c>
      <c r="V151" s="27" t="s">
        <v>146</v>
      </c>
      <c r="W151" s="27" t="s">
        <v>650</v>
      </c>
      <c r="X151" s="59"/>
      <c r="Y151" s="291"/>
      <c r="Z151" s="291"/>
      <c r="AA151" s="291"/>
      <c r="AB151" s="291"/>
      <c r="AC151" s="291"/>
      <c r="AD151" s="291"/>
      <c r="AE151" s="291"/>
    </row>
    <row r="152" spans="1:31" s="75" customFormat="1" ht="33.75" x14ac:dyDescent="0.25">
      <c r="A152" s="292"/>
      <c r="B152" s="186"/>
      <c r="C152" s="186"/>
      <c r="D152" s="59" t="s">
        <v>471</v>
      </c>
      <c r="E152" s="42"/>
      <c r="F152" s="293"/>
      <c r="G152" s="215"/>
      <c r="H152" s="215"/>
      <c r="I152" s="294"/>
      <c r="J152" s="295"/>
      <c r="K152" s="27"/>
      <c r="L152" s="46"/>
      <c r="M152" s="289">
        <v>0</v>
      </c>
      <c r="N152" s="215"/>
      <c r="O152" s="215"/>
      <c r="P152" s="294"/>
      <c r="Q152" s="295"/>
      <c r="R152" s="46"/>
      <c r="S152" s="59"/>
      <c r="T152" s="59"/>
      <c r="U152" s="59"/>
      <c r="V152" s="59"/>
      <c r="W152" s="59"/>
      <c r="X152" s="59"/>
      <c r="Y152" s="291"/>
      <c r="Z152" s="291"/>
      <c r="AA152" s="291"/>
      <c r="AB152" s="291"/>
      <c r="AC152" s="291"/>
      <c r="AD152" s="291"/>
      <c r="AE152" s="291"/>
    </row>
    <row r="153" spans="1:31" s="75" customFormat="1" ht="22.5" x14ac:dyDescent="0.25">
      <c r="A153" s="292"/>
      <c r="B153" s="186"/>
      <c r="C153" s="186"/>
      <c r="D153" s="59" t="s">
        <v>472</v>
      </c>
      <c r="E153" s="42"/>
      <c r="F153" s="293"/>
      <c r="G153" s="215"/>
      <c r="H153" s="215"/>
      <c r="I153" s="294"/>
      <c r="J153" s="295"/>
      <c r="K153" s="27"/>
      <c r="L153" s="46"/>
      <c r="M153" s="289">
        <v>0</v>
      </c>
      <c r="N153" s="215"/>
      <c r="O153" s="215"/>
      <c r="P153" s="294"/>
      <c r="Q153" s="295"/>
      <c r="R153" s="46"/>
      <c r="S153" s="59"/>
      <c r="T153" s="59"/>
      <c r="U153" s="59"/>
      <c r="V153" s="59"/>
      <c r="W153" s="59"/>
      <c r="X153" s="59"/>
      <c r="Y153" s="291"/>
      <c r="Z153" s="291"/>
      <c r="AA153" s="291"/>
      <c r="AB153" s="291"/>
      <c r="AC153" s="291"/>
      <c r="AD153" s="291"/>
      <c r="AE153" s="291"/>
    </row>
    <row r="154" spans="1:31" s="75" customFormat="1" ht="56.25" x14ac:dyDescent="0.25">
      <c r="A154" s="182">
        <v>1</v>
      </c>
      <c r="B154" s="185" t="s">
        <v>473</v>
      </c>
      <c r="C154" s="183" t="s">
        <v>474</v>
      </c>
      <c r="D154" s="27" t="s">
        <v>475</v>
      </c>
      <c r="E154" s="38" t="s">
        <v>79</v>
      </c>
      <c r="F154" s="184" t="s">
        <v>63</v>
      </c>
      <c r="G154" s="179">
        <v>1</v>
      </c>
      <c r="H154" s="179">
        <v>10</v>
      </c>
      <c r="I154" s="180">
        <v>10</v>
      </c>
      <c r="J154" s="181" t="s">
        <v>67</v>
      </c>
      <c r="K154" s="27" t="s">
        <v>476</v>
      </c>
      <c r="L154" s="28" t="s">
        <v>66</v>
      </c>
      <c r="M154" s="36">
        <v>85</v>
      </c>
      <c r="N154" s="179">
        <v>1</v>
      </c>
      <c r="O154" s="179">
        <v>10</v>
      </c>
      <c r="P154" s="180">
        <v>10</v>
      </c>
      <c r="Q154" s="181" t="s">
        <v>67</v>
      </c>
      <c r="R154" s="27" t="s">
        <v>68</v>
      </c>
      <c r="S154" s="27" t="s">
        <v>654</v>
      </c>
      <c r="T154" s="27" t="s">
        <v>655</v>
      </c>
      <c r="U154" s="31">
        <v>43344</v>
      </c>
      <c r="V154" s="27" t="s">
        <v>477</v>
      </c>
      <c r="W154" s="27" t="s">
        <v>656</v>
      </c>
      <c r="X154" s="27"/>
      <c r="Y154" s="32"/>
      <c r="Z154" s="32"/>
      <c r="AA154" s="32"/>
      <c r="AB154" s="32"/>
      <c r="AC154" s="32"/>
      <c r="AD154" s="32"/>
      <c r="AE154" s="32"/>
    </row>
    <row r="155" spans="1:31" s="75" customFormat="1" ht="56.25" x14ac:dyDescent="0.25">
      <c r="A155" s="182"/>
      <c r="B155" s="185"/>
      <c r="C155" s="183"/>
      <c r="D155" s="27" t="s">
        <v>478</v>
      </c>
      <c r="E155" s="42" t="s">
        <v>97</v>
      </c>
      <c r="F155" s="184"/>
      <c r="G155" s="179"/>
      <c r="H155" s="179"/>
      <c r="I155" s="180"/>
      <c r="J155" s="181"/>
      <c r="K155" s="27" t="s">
        <v>479</v>
      </c>
      <c r="L155" s="28" t="s">
        <v>66</v>
      </c>
      <c r="M155" s="36">
        <v>85</v>
      </c>
      <c r="N155" s="179"/>
      <c r="O155" s="179"/>
      <c r="P155" s="180"/>
      <c r="Q155" s="181"/>
      <c r="R155" s="27"/>
      <c r="S155" s="27"/>
      <c r="T155" s="27"/>
      <c r="U155" s="31"/>
      <c r="V155" s="27"/>
      <c r="W155" s="27"/>
      <c r="X155" s="27"/>
      <c r="Y155" s="32"/>
      <c r="Z155" s="32"/>
      <c r="AA155" s="32"/>
      <c r="AB155" s="32"/>
      <c r="AC155" s="32"/>
      <c r="AD155" s="32"/>
      <c r="AE155" s="32"/>
    </row>
    <row r="156" spans="1:31" s="75" customFormat="1" ht="67.5" x14ac:dyDescent="0.25">
      <c r="A156" s="182">
        <v>2</v>
      </c>
      <c r="B156" s="185" t="s">
        <v>473</v>
      </c>
      <c r="C156" s="183" t="s">
        <v>480</v>
      </c>
      <c r="D156" s="79" t="s">
        <v>481</v>
      </c>
      <c r="E156" s="38" t="s">
        <v>97</v>
      </c>
      <c r="F156" s="184" t="s">
        <v>63</v>
      </c>
      <c r="G156" s="179">
        <v>3</v>
      </c>
      <c r="H156" s="179">
        <v>10</v>
      </c>
      <c r="I156" s="180">
        <v>30</v>
      </c>
      <c r="J156" s="181" t="s">
        <v>80</v>
      </c>
      <c r="K156" s="79" t="s">
        <v>482</v>
      </c>
      <c r="L156" s="28" t="s">
        <v>66</v>
      </c>
      <c r="M156" s="36">
        <v>85</v>
      </c>
      <c r="N156" s="179">
        <v>1</v>
      </c>
      <c r="O156" s="179">
        <v>10</v>
      </c>
      <c r="P156" s="180">
        <v>10</v>
      </c>
      <c r="Q156" s="181" t="s">
        <v>67</v>
      </c>
      <c r="R156" s="27" t="s">
        <v>68</v>
      </c>
      <c r="S156" s="27" t="s">
        <v>654</v>
      </c>
      <c r="T156" s="27" t="s">
        <v>655</v>
      </c>
      <c r="U156" s="31">
        <v>43344</v>
      </c>
      <c r="V156" s="27" t="s">
        <v>477</v>
      </c>
      <c r="W156" s="27" t="s">
        <v>657</v>
      </c>
      <c r="X156" s="27"/>
      <c r="Y156" s="32"/>
      <c r="Z156" s="32"/>
      <c r="AA156" s="32"/>
      <c r="AB156" s="32"/>
      <c r="AC156" s="32"/>
      <c r="AD156" s="32"/>
      <c r="AE156" s="32"/>
    </row>
    <row r="157" spans="1:31" s="75" customFormat="1" ht="67.5" x14ac:dyDescent="0.25">
      <c r="A157" s="182"/>
      <c r="B157" s="185"/>
      <c r="C157" s="183"/>
      <c r="D157" s="79" t="s">
        <v>483</v>
      </c>
      <c r="E157" s="42" t="s">
        <v>79</v>
      </c>
      <c r="F157" s="184"/>
      <c r="G157" s="179"/>
      <c r="H157" s="179"/>
      <c r="I157" s="180"/>
      <c r="J157" s="181"/>
      <c r="K157" s="79" t="s">
        <v>484</v>
      </c>
      <c r="L157" s="28" t="s">
        <v>66</v>
      </c>
      <c r="M157" s="36">
        <v>85</v>
      </c>
      <c r="N157" s="179"/>
      <c r="O157" s="179"/>
      <c r="P157" s="180"/>
      <c r="Q157" s="181"/>
      <c r="R157" s="27"/>
      <c r="S157" s="27"/>
      <c r="T157" s="27"/>
      <c r="U157" s="27"/>
      <c r="V157" s="27"/>
      <c r="W157" s="27"/>
      <c r="X157" s="27"/>
      <c r="Y157" s="32"/>
      <c r="Z157" s="32"/>
      <c r="AA157" s="32"/>
      <c r="AB157" s="32"/>
      <c r="AC157" s="32"/>
      <c r="AD157" s="32"/>
      <c r="AE157" s="32"/>
    </row>
    <row r="158" spans="1:31" s="75" customFormat="1" ht="67.5" x14ac:dyDescent="0.25">
      <c r="A158" s="182"/>
      <c r="B158" s="185"/>
      <c r="C158" s="183"/>
      <c r="D158" s="79" t="s">
        <v>485</v>
      </c>
      <c r="E158" s="42" t="s">
        <v>62</v>
      </c>
      <c r="F158" s="184"/>
      <c r="G158" s="179"/>
      <c r="H158" s="179"/>
      <c r="I158" s="180"/>
      <c r="J158" s="181"/>
      <c r="K158" s="27" t="s">
        <v>486</v>
      </c>
      <c r="L158" s="28" t="s">
        <v>66</v>
      </c>
      <c r="M158" s="36">
        <v>85</v>
      </c>
      <c r="N158" s="179"/>
      <c r="O158" s="179"/>
      <c r="P158" s="180"/>
      <c r="Q158" s="181"/>
      <c r="R158" s="27"/>
      <c r="S158" s="27"/>
      <c r="T158" s="27"/>
      <c r="U158" s="27"/>
      <c r="V158" s="27"/>
      <c r="W158" s="27"/>
      <c r="X158" s="27"/>
      <c r="Y158" s="32"/>
      <c r="Z158" s="32"/>
      <c r="AA158" s="32"/>
      <c r="AB158" s="32"/>
      <c r="AC158" s="32"/>
      <c r="AD158" s="32"/>
      <c r="AE158" s="32"/>
    </row>
    <row r="159" spans="1:31" s="75" customFormat="1" ht="67.5" x14ac:dyDescent="0.25">
      <c r="A159" s="182"/>
      <c r="B159" s="185"/>
      <c r="C159" s="183"/>
      <c r="D159" s="27" t="s">
        <v>487</v>
      </c>
      <c r="E159" s="42" t="s">
        <v>62</v>
      </c>
      <c r="F159" s="184"/>
      <c r="G159" s="179"/>
      <c r="H159" s="179"/>
      <c r="I159" s="180"/>
      <c r="J159" s="181"/>
      <c r="K159" s="27"/>
      <c r="L159" s="28"/>
      <c r="M159" s="36">
        <v>0</v>
      </c>
      <c r="N159" s="179"/>
      <c r="O159" s="179"/>
      <c r="P159" s="180"/>
      <c r="Q159" s="181"/>
      <c r="R159" s="27"/>
      <c r="S159" s="27"/>
      <c r="T159" s="27"/>
      <c r="U159" s="27"/>
      <c r="V159" s="27"/>
      <c r="W159" s="27"/>
      <c r="X159" s="27"/>
      <c r="Y159" s="32"/>
      <c r="Z159" s="32"/>
      <c r="AA159" s="32"/>
      <c r="AB159" s="32"/>
      <c r="AC159" s="32"/>
      <c r="AD159" s="32"/>
      <c r="AE159" s="32"/>
    </row>
    <row r="160" spans="1:31" s="75" customFormat="1" ht="101.25" x14ac:dyDescent="0.25">
      <c r="A160" s="182">
        <v>1</v>
      </c>
      <c r="B160" s="185" t="s">
        <v>488</v>
      </c>
      <c r="C160" s="183" t="s">
        <v>489</v>
      </c>
      <c r="D160" s="79" t="s">
        <v>490</v>
      </c>
      <c r="E160" s="38" t="s">
        <v>97</v>
      </c>
      <c r="F160" s="184" t="s">
        <v>63</v>
      </c>
      <c r="G160" s="179">
        <v>3</v>
      </c>
      <c r="H160" s="179">
        <v>10</v>
      </c>
      <c r="I160" s="180">
        <v>30</v>
      </c>
      <c r="J160" s="181" t="s">
        <v>80</v>
      </c>
      <c r="K160" s="79" t="s">
        <v>491</v>
      </c>
      <c r="L160" s="28" t="s">
        <v>66</v>
      </c>
      <c r="M160" s="36">
        <v>85</v>
      </c>
      <c r="N160" s="179">
        <v>1</v>
      </c>
      <c r="O160" s="179">
        <v>10</v>
      </c>
      <c r="P160" s="180">
        <v>10</v>
      </c>
      <c r="Q160" s="181" t="s">
        <v>67</v>
      </c>
      <c r="R160" s="27" t="s">
        <v>83</v>
      </c>
      <c r="S160" s="27" t="s">
        <v>658</v>
      </c>
      <c r="T160" s="27" t="s">
        <v>659</v>
      </c>
      <c r="U160" s="31">
        <v>43296</v>
      </c>
      <c r="V160" s="27" t="s">
        <v>660</v>
      </c>
      <c r="W160" s="27" t="s">
        <v>661</v>
      </c>
      <c r="X160" s="27"/>
      <c r="Y160" s="32"/>
      <c r="Z160" s="32"/>
      <c r="AA160" s="32"/>
      <c r="AB160" s="32"/>
      <c r="AC160" s="32"/>
      <c r="AD160" s="32"/>
      <c r="AE160" s="32"/>
    </row>
    <row r="161" spans="1:31" s="75" customFormat="1" ht="56.25" x14ac:dyDescent="0.25">
      <c r="A161" s="182"/>
      <c r="B161" s="185"/>
      <c r="C161" s="183"/>
      <c r="D161" s="79" t="s">
        <v>492</v>
      </c>
      <c r="E161" s="42" t="s">
        <v>62</v>
      </c>
      <c r="F161" s="184"/>
      <c r="G161" s="179"/>
      <c r="H161" s="179"/>
      <c r="I161" s="180"/>
      <c r="J161" s="181"/>
      <c r="K161" s="79"/>
      <c r="L161" s="28"/>
      <c r="M161" s="36">
        <v>0</v>
      </c>
      <c r="N161" s="179"/>
      <c r="O161" s="179"/>
      <c r="P161" s="180"/>
      <c r="Q161" s="181"/>
      <c r="R161" s="27"/>
      <c r="S161" s="27"/>
      <c r="T161" s="27"/>
      <c r="U161" s="31"/>
      <c r="V161" s="27"/>
      <c r="W161" s="27"/>
      <c r="X161" s="27"/>
      <c r="Y161" s="32"/>
      <c r="Z161" s="32"/>
      <c r="AA161" s="32"/>
      <c r="AB161" s="32"/>
      <c r="AC161" s="32"/>
      <c r="AD161" s="32"/>
      <c r="AE161" s="32"/>
    </row>
    <row r="162" spans="1:31" s="75" customFormat="1" ht="78.75" x14ac:dyDescent="0.25">
      <c r="A162" s="182"/>
      <c r="B162" s="185"/>
      <c r="C162" s="183"/>
      <c r="D162" s="79" t="s">
        <v>493</v>
      </c>
      <c r="E162" s="42" t="s">
        <v>97</v>
      </c>
      <c r="F162" s="184"/>
      <c r="G162" s="179"/>
      <c r="H162" s="179"/>
      <c r="I162" s="180"/>
      <c r="J162" s="181"/>
      <c r="K162" s="27"/>
      <c r="L162" s="28"/>
      <c r="M162" s="36">
        <v>0</v>
      </c>
      <c r="N162" s="179"/>
      <c r="O162" s="179"/>
      <c r="P162" s="180"/>
      <c r="Q162" s="181"/>
      <c r="R162" s="27"/>
      <c r="S162" s="27"/>
      <c r="T162" s="27"/>
      <c r="U162" s="27"/>
      <c r="V162" s="27"/>
      <c r="W162" s="27"/>
      <c r="X162" s="27"/>
      <c r="Y162" s="32"/>
      <c r="Z162" s="32"/>
      <c r="AA162" s="32"/>
      <c r="AB162" s="32"/>
      <c r="AC162" s="32"/>
      <c r="AD162" s="32"/>
      <c r="AE162" s="32"/>
    </row>
    <row r="163" spans="1:31" s="75" customFormat="1" ht="123.75" x14ac:dyDescent="0.25">
      <c r="A163" s="182">
        <v>1</v>
      </c>
      <c r="B163" s="185" t="s">
        <v>494</v>
      </c>
      <c r="C163" s="183" t="s">
        <v>495</v>
      </c>
      <c r="D163" s="79" t="s">
        <v>496</v>
      </c>
      <c r="E163" s="38" t="s">
        <v>62</v>
      </c>
      <c r="F163" s="184" t="s">
        <v>63</v>
      </c>
      <c r="G163" s="198">
        <v>1</v>
      </c>
      <c r="H163" s="198">
        <v>10</v>
      </c>
      <c r="I163" s="180">
        <v>10</v>
      </c>
      <c r="J163" s="181" t="s">
        <v>67</v>
      </c>
      <c r="K163" s="53" t="s">
        <v>497</v>
      </c>
      <c r="L163" s="28" t="s">
        <v>66</v>
      </c>
      <c r="M163" s="36">
        <v>85</v>
      </c>
      <c r="N163" s="179">
        <v>1</v>
      </c>
      <c r="O163" s="179">
        <v>10</v>
      </c>
      <c r="P163" s="180">
        <v>10</v>
      </c>
      <c r="Q163" s="181" t="s">
        <v>67</v>
      </c>
      <c r="R163" s="28" t="s">
        <v>68</v>
      </c>
      <c r="S163" s="79" t="s">
        <v>662</v>
      </c>
      <c r="T163" s="59" t="s">
        <v>663</v>
      </c>
      <c r="U163" s="58">
        <v>43344</v>
      </c>
      <c r="V163" s="59" t="s">
        <v>477</v>
      </c>
      <c r="W163" s="59" t="s">
        <v>664</v>
      </c>
      <c r="X163" s="27"/>
      <c r="Y163" s="32"/>
      <c r="Z163" s="32"/>
      <c r="AA163" s="32"/>
      <c r="AB163" s="32"/>
      <c r="AC163" s="32"/>
      <c r="AD163" s="32"/>
      <c r="AE163" s="32"/>
    </row>
    <row r="164" spans="1:31" s="75" customFormat="1" ht="56.25" x14ac:dyDescent="0.25">
      <c r="A164" s="182"/>
      <c r="B164" s="185"/>
      <c r="C164" s="183"/>
      <c r="D164" s="79" t="s">
        <v>498</v>
      </c>
      <c r="E164" s="42" t="s">
        <v>62</v>
      </c>
      <c r="F164" s="184"/>
      <c r="G164" s="198"/>
      <c r="H164" s="198"/>
      <c r="I164" s="180"/>
      <c r="J164" s="181"/>
      <c r="K164" s="27" t="s">
        <v>499</v>
      </c>
      <c r="L164" s="28" t="s">
        <v>66</v>
      </c>
      <c r="M164" s="36">
        <v>85</v>
      </c>
      <c r="N164" s="179"/>
      <c r="O164" s="179"/>
      <c r="P164" s="180"/>
      <c r="Q164" s="181"/>
      <c r="R164" s="28"/>
      <c r="S164" s="27"/>
      <c r="T164" s="27"/>
      <c r="U164" s="31"/>
      <c r="V164" s="27"/>
      <c r="W164" s="27"/>
      <c r="X164" s="27"/>
      <c r="Y164" s="32"/>
      <c r="Z164" s="32"/>
      <c r="AA164" s="32"/>
      <c r="AB164" s="32"/>
      <c r="AC164" s="32"/>
      <c r="AD164" s="32"/>
      <c r="AE164" s="32"/>
    </row>
    <row r="165" spans="1:31" s="75" customFormat="1" ht="22.5" x14ac:dyDescent="0.25">
      <c r="A165" s="182"/>
      <c r="B165" s="185"/>
      <c r="C165" s="183"/>
      <c r="D165" s="79" t="s">
        <v>500</v>
      </c>
      <c r="E165" s="42" t="s">
        <v>106</v>
      </c>
      <c r="F165" s="184"/>
      <c r="G165" s="198"/>
      <c r="H165" s="198"/>
      <c r="I165" s="180"/>
      <c r="J165" s="181"/>
      <c r="K165" s="56"/>
      <c r="L165" s="28"/>
      <c r="M165" s="36">
        <v>0</v>
      </c>
      <c r="N165" s="179"/>
      <c r="O165" s="179"/>
      <c r="P165" s="180"/>
      <c r="Q165" s="181"/>
      <c r="R165" s="28"/>
      <c r="S165" s="27"/>
      <c r="T165" s="27"/>
      <c r="U165" s="27"/>
      <c r="V165" s="27"/>
      <c r="W165" s="27"/>
      <c r="X165" s="27"/>
      <c r="Y165" s="32"/>
      <c r="Z165" s="32"/>
      <c r="AA165" s="32"/>
      <c r="AB165" s="32"/>
      <c r="AC165" s="32"/>
      <c r="AD165" s="32"/>
      <c r="AE165" s="32"/>
    </row>
    <row r="166" spans="1:31" s="75" customFormat="1" ht="67.5" x14ac:dyDescent="0.25">
      <c r="A166" s="182">
        <v>2</v>
      </c>
      <c r="B166" s="185" t="s">
        <v>494</v>
      </c>
      <c r="C166" s="183" t="s">
        <v>501</v>
      </c>
      <c r="D166" s="43" t="s">
        <v>502</v>
      </c>
      <c r="E166" s="38" t="s">
        <v>79</v>
      </c>
      <c r="F166" s="184" t="s">
        <v>63</v>
      </c>
      <c r="G166" s="198">
        <v>2</v>
      </c>
      <c r="H166" s="198">
        <v>10</v>
      </c>
      <c r="I166" s="180">
        <v>20</v>
      </c>
      <c r="J166" s="181" t="s">
        <v>64</v>
      </c>
      <c r="K166" s="27" t="s">
        <v>503</v>
      </c>
      <c r="L166" s="28" t="s">
        <v>66</v>
      </c>
      <c r="M166" s="36">
        <v>85</v>
      </c>
      <c r="N166" s="179">
        <v>1</v>
      </c>
      <c r="O166" s="179">
        <v>10</v>
      </c>
      <c r="P166" s="180">
        <v>10</v>
      </c>
      <c r="Q166" s="181" t="s">
        <v>67</v>
      </c>
      <c r="R166" s="28" t="s">
        <v>68</v>
      </c>
      <c r="S166" s="59" t="s">
        <v>665</v>
      </c>
      <c r="T166" s="59" t="s">
        <v>666</v>
      </c>
      <c r="U166" s="58">
        <v>43344</v>
      </c>
      <c r="V166" s="59" t="s">
        <v>477</v>
      </c>
      <c r="W166" s="59" t="s">
        <v>667</v>
      </c>
      <c r="X166" s="27"/>
      <c r="Y166" s="32"/>
      <c r="Z166" s="32"/>
      <c r="AA166" s="32"/>
      <c r="AB166" s="32"/>
      <c r="AC166" s="32"/>
      <c r="AD166" s="32"/>
      <c r="AE166" s="32"/>
    </row>
    <row r="167" spans="1:31" s="75" customFormat="1" ht="56.25" x14ac:dyDescent="0.25">
      <c r="A167" s="182"/>
      <c r="B167" s="185"/>
      <c r="C167" s="183"/>
      <c r="D167" s="66" t="s">
        <v>91</v>
      </c>
      <c r="E167" s="42" t="s">
        <v>62</v>
      </c>
      <c r="F167" s="184"/>
      <c r="G167" s="198"/>
      <c r="H167" s="198"/>
      <c r="I167" s="180"/>
      <c r="J167" s="181"/>
      <c r="K167" s="27" t="s">
        <v>504</v>
      </c>
      <c r="L167" s="28" t="s">
        <v>66</v>
      </c>
      <c r="M167" s="36">
        <v>85</v>
      </c>
      <c r="N167" s="179"/>
      <c r="O167" s="179"/>
      <c r="P167" s="180"/>
      <c r="Q167" s="181"/>
      <c r="R167" s="28"/>
      <c r="S167" s="27"/>
      <c r="T167" s="27"/>
      <c r="U167" s="27"/>
      <c r="V167" s="27"/>
      <c r="W167" s="27"/>
      <c r="X167" s="27"/>
      <c r="Y167" s="32"/>
      <c r="Z167" s="32"/>
      <c r="AA167" s="32"/>
      <c r="AB167" s="32"/>
      <c r="AC167" s="32"/>
      <c r="AD167" s="32"/>
      <c r="AE167" s="32"/>
    </row>
    <row r="168" spans="1:31" s="75" customFormat="1" ht="33.75" x14ac:dyDescent="0.25">
      <c r="A168" s="182"/>
      <c r="B168" s="185"/>
      <c r="C168" s="183"/>
      <c r="D168" s="27" t="s">
        <v>505</v>
      </c>
      <c r="E168" s="42" t="s">
        <v>97</v>
      </c>
      <c r="F168" s="184"/>
      <c r="G168" s="198"/>
      <c r="H168" s="198"/>
      <c r="I168" s="180"/>
      <c r="J168" s="181"/>
      <c r="K168" s="27"/>
      <c r="L168" s="28"/>
      <c r="M168" s="36">
        <v>0</v>
      </c>
      <c r="N168" s="179"/>
      <c r="O168" s="179"/>
      <c r="P168" s="180"/>
      <c r="Q168" s="181"/>
      <c r="R168" s="28"/>
      <c r="S168" s="27"/>
      <c r="T168" s="27"/>
      <c r="U168" s="27"/>
      <c r="V168" s="27"/>
      <c r="W168" s="27"/>
      <c r="X168" s="27"/>
      <c r="Y168" s="32"/>
      <c r="Z168" s="32"/>
      <c r="AA168" s="32"/>
      <c r="AB168" s="32"/>
      <c r="AC168" s="32"/>
      <c r="AD168" s="32"/>
      <c r="AE168" s="32"/>
    </row>
    <row r="169" spans="1:31" s="75" customFormat="1" ht="22.5" x14ac:dyDescent="0.25">
      <c r="A169" s="182"/>
      <c r="B169" s="185"/>
      <c r="C169" s="183"/>
      <c r="D169" s="27" t="s">
        <v>506</v>
      </c>
      <c r="E169" s="42" t="s">
        <v>106</v>
      </c>
      <c r="F169" s="184"/>
      <c r="G169" s="198"/>
      <c r="H169" s="198"/>
      <c r="I169" s="180"/>
      <c r="J169" s="181"/>
      <c r="K169" s="27"/>
      <c r="L169" s="28"/>
      <c r="M169" s="36">
        <v>0</v>
      </c>
      <c r="N169" s="179"/>
      <c r="O169" s="179"/>
      <c r="P169" s="180"/>
      <c r="Q169" s="181"/>
      <c r="R169" s="28"/>
      <c r="S169" s="27"/>
      <c r="T169" s="27"/>
      <c r="U169" s="27"/>
      <c r="V169" s="27"/>
      <c r="W169" s="27"/>
      <c r="X169" s="27"/>
      <c r="Y169" s="32"/>
      <c r="Z169" s="32"/>
      <c r="AA169" s="32"/>
      <c r="AB169" s="32"/>
      <c r="AC169" s="32"/>
      <c r="AD169" s="32"/>
      <c r="AE169" s="32"/>
    </row>
    <row r="170" spans="1:31" s="75" customFormat="1" ht="33.75" x14ac:dyDescent="0.25">
      <c r="A170" s="182">
        <v>1</v>
      </c>
      <c r="B170" s="185" t="s">
        <v>507</v>
      </c>
      <c r="C170" s="218" t="s">
        <v>668</v>
      </c>
      <c r="D170" s="27" t="s">
        <v>669</v>
      </c>
      <c r="E170" s="38" t="s">
        <v>62</v>
      </c>
      <c r="F170" s="184" t="s">
        <v>63</v>
      </c>
      <c r="G170" s="179">
        <v>1</v>
      </c>
      <c r="H170" s="179">
        <v>10</v>
      </c>
      <c r="I170" s="180">
        <v>10</v>
      </c>
      <c r="J170" s="221" t="s">
        <v>67</v>
      </c>
      <c r="K170" s="32" t="s">
        <v>670</v>
      </c>
      <c r="L170" s="28" t="s">
        <v>66</v>
      </c>
      <c r="M170" s="36">
        <v>70</v>
      </c>
      <c r="N170" s="179">
        <v>1</v>
      </c>
      <c r="O170" s="179">
        <v>5</v>
      </c>
      <c r="P170" s="180">
        <v>5</v>
      </c>
      <c r="Q170" s="221" t="s">
        <v>67</v>
      </c>
      <c r="R170" s="27" t="s">
        <v>68</v>
      </c>
      <c r="S170" s="27" t="s">
        <v>671</v>
      </c>
      <c r="T170" s="27" t="s">
        <v>508</v>
      </c>
      <c r="U170" s="31" t="s">
        <v>672</v>
      </c>
      <c r="V170" s="27" t="s">
        <v>159</v>
      </c>
      <c r="W170" s="27" t="s">
        <v>509</v>
      </c>
      <c r="X170" s="27"/>
      <c r="Y170" s="32"/>
      <c r="Z170" s="32"/>
      <c r="AA170" s="32"/>
      <c r="AB170" s="32"/>
      <c r="AC170" s="32"/>
      <c r="AD170" s="32"/>
      <c r="AE170" s="32"/>
    </row>
    <row r="171" spans="1:31" s="75" customFormat="1" ht="45" x14ac:dyDescent="0.25">
      <c r="A171" s="182"/>
      <c r="B171" s="185"/>
      <c r="C171" s="218"/>
      <c r="D171" s="27" t="s">
        <v>510</v>
      </c>
      <c r="E171" s="42" t="s">
        <v>79</v>
      </c>
      <c r="F171" s="184"/>
      <c r="G171" s="179"/>
      <c r="H171" s="179"/>
      <c r="I171" s="180"/>
      <c r="J171" s="221"/>
      <c r="K171" s="79" t="s">
        <v>673</v>
      </c>
      <c r="L171" s="28" t="s">
        <v>137</v>
      </c>
      <c r="M171" s="36">
        <v>70</v>
      </c>
      <c r="N171" s="179"/>
      <c r="O171" s="179"/>
      <c r="P171" s="180"/>
      <c r="Q171" s="221"/>
      <c r="R171" s="27"/>
      <c r="S171" s="27"/>
      <c r="T171" s="27"/>
      <c r="U171" s="31"/>
      <c r="V171" s="27"/>
      <c r="W171" s="27"/>
      <c r="X171" s="27"/>
      <c r="Y171" s="32"/>
      <c r="Z171" s="32"/>
      <c r="AA171" s="32"/>
      <c r="AB171" s="32"/>
      <c r="AC171" s="32"/>
      <c r="AD171" s="32"/>
      <c r="AE171" s="32"/>
    </row>
    <row r="172" spans="1:31" s="75" customFormat="1" ht="45" x14ac:dyDescent="0.25">
      <c r="A172" s="182">
        <v>2</v>
      </c>
      <c r="B172" s="185" t="s">
        <v>507</v>
      </c>
      <c r="C172" s="218" t="s">
        <v>674</v>
      </c>
      <c r="D172" s="80" t="s">
        <v>675</v>
      </c>
      <c r="E172" s="38" t="s">
        <v>79</v>
      </c>
      <c r="F172" s="184" t="s">
        <v>63</v>
      </c>
      <c r="G172" s="179">
        <v>1</v>
      </c>
      <c r="H172" s="179">
        <v>20</v>
      </c>
      <c r="I172" s="180">
        <v>20</v>
      </c>
      <c r="J172" s="296" t="s">
        <v>64</v>
      </c>
      <c r="K172" s="79" t="s">
        <v>673</v>
      </c>
      <c r="L172" s="28" t="s">
        <v>137</v>
      </c>
      <c r="M172" s="36">
        <v>70</v>
      </c>
      <c r="N172" s="179">
        <v>1</v>
      </c>
      <c r="O172" s="179">
        <v>5</v>
      </c>
      <c r="P172" s="180">
        <v>5</v>
      </c>
      <c r="Q172" s="221" t="s">
        <v>67</v>
      </c>
      <c r="R172" s="27" t="s">
        <v>68</v>
      </c>
      <c r="S172" s="27" t="s">
        <v>671</v>
      </c>
      <c r="T172" s="27" t="s">
        <v>508</v>
      </c>
      <c r="U172" s="31" t="s">
        <v>672</v>
      </c>
      <c r="V172" s="27" t="s">
        <v>159</v>
      </c>
      <c r="W172" s="27" t="s">
        <v>509</v>
      </c>
      <c r="X172" s="27"/>
      <c r="Y172" s="32"/>
      <c r="Z172" s="32"/>
      <c r="AA172" s="32"/>
      <c r="AB172" s="32"/>
      <c r="AC172" s="32"/>
      <c r="AD172" s="32"/>
      <c r="AE172" s="32"/>
    </row>
    <row r="173" spans="1:31" s="75" customFormat="1" ht="56.25" x14ac:dyDescent="0.25">
      <c r="A173" s="182"/>
      <c r="B173" s="185"/>
      <c r="C173" s="218"/>
      <c r="D173" s="80" t="s">
        <v>511</v>
      </c>
      <c r="E173" s="42" t="s">
        <v>79</v>
      </c>
      <c r="F173" s="184"/>
      <c r="G173" s="179"/>
      <c r="H173" s="179"/>
      <c r="I173" s="180"/>
      <c r="J173" s="296"/>
      <c r="K173" s="74" t="s">
        <v>676</v>
      </c>
      <c r="L173" s="28" t="s">
        <v>66</v>
      </c>
      <c r="M173" s="36">
        <v>85</v>
      </c>
      <c r="N173" s="179"/>
      <c r="O173" s="179"/>
      <c r="P173" s="180"/>
      <c r="Q173" s="221"/>
      <c r="R173" s="27"/>
      <c r="S173" s="27"/>
      <c r="T173" s="27"/>
      <c r="U173" s="27"/>
      <c r="V173" s="27"/>
      <c r="W173" s="27"/>
      <c r="X173" s="27"/>
      <c r="Y173" s="32"/>
      <c r="Z173" s="32"/>
      <c r="AA173" s="32"/>
      <c r="AB173" s="32"/>
      <c r="AC173" s="32"/>
      <c r="AD173" s="32"/>
      <c r="AE173" s="32"/>
    </row>
    <row r="174" spans="1:31" s="75" customFormat="1" ht="101.25" x14ac:dyDescent="0.25">
      <c r="A174" s="182"/>
      <c r="B174" s="185"/>
      <c r="C174" s="218"/>
      <c r="D174" s="80" t="s">
        <v>677</v>
      </c>
      <c r="E174" s="42" t="s">
        <v>79</v>
      </c>
      <c r="F174" s="184"/>
      <c r="G174" s="179"/>
      <c r="H174" s="179"/>
      <c r="I174" s="180"/>
      <c r="J174" s="296"/>
      <c r="K174" s="27" t="s">
        <v>678</v>
      </c>
      <c r="L174" s="28" t="s">
        <v>137</v>
      </c>
      <c r="M174" s="36">
        <v>85</v>
      </c>
      <c r="N174" s="179"/>
      <c r="O174" s="179"/>
      <c r="P174" s="180"/>
      <c r="Q174" s="221"/>
      <c r="R174" s="27"/>
      <c r="S174" s="27"/>
      <c r="T174" s="27"/>
      <c r="U174" s="27"/>
      <c r="V174" s="27"/>
      <c r="W174" s="27"/>
      <c r="X174" s="27"/>
      <c r="Y174" s="32"/>
      <c r="Z174" s="32"/>
      <c r="AA174" s="32"/>
      <c r="AB174" s="32"/>
      <c r="AC174" s="32"/>
      <c r="AD174" s="32"/>
      <c r="AE174" s="32"/>
    </row>
    <row r="175" spans="1:31" s="75" customFormat="1" ht="45" x14ac:dyDescent="0.25">
      <c r="A175" s="182">
        <v>3</v>
      </c>
      <c r="B175" s="185" t="s">
        <v>507</v>
      </c>
      <c r="C175" s="219" t="s">
        <v>512</v>
      </c>
      <c r="D175" s="77" t="s">
        <v>513</v>
      </c>
      <c r="E175" s="38" t="s">
        <v>79</v>
      </c>
      <c r="F175" s="184" t="s">
        <v>63</v>
      </c>
      <c r="G175" s="179">
        <v>1</v>
      </c>
      <c r="H175" s="179">
        <v>20</v>
      </c>
      <c r="I175" s="180">
        <v>20</v>
      </c>
      <c r="J175" s="296" t="s">
        <v>64</v>
      </c>
      <c r="K175" s="80" t="s">
        <v>673</v>
      </c>
      <c r="L175" s="28" t="s">
        <v>137</v>
      </c>
      <c r="M175" s="36">
        <v>70</v>
      </c>
      <c r="N175" s="179">
        <v>1</v>
      </c>
      <c r="O175" s="179">
        <v>10</v>
      </c>
      <c r="P175" s="180">
        <v>10</v>
      </c>
      <c r="Q175" s="221" t="s">
        <v>67</v>
      </c>
      <c r="R175" s="27" t="s">
        <v>68</v>
      </c>
      <c r="S175" s="27" t="s">
        <v>671</v>
      </c>
      <c r="T175" s="27" t="s">
        <v>508</v>
      </c>
      <c r="U175" s="31" t="s">
        <v>672</v>
      </c>
      <c r="V175" s="27" t="s">
        <v>159</v>
      </c>
      <c r="W175" s="27" t="s">
        <v>509</v>
      </c>
      <c r="X175" s="27"/>
      <c r="Y175" s="32"/>
      <c r="Z175" s="32"/>
      <c r="AA175" s="32"/>
      <c r="AB175" s="32"/>
      <c r="AC175" s="32"/>
      <c r="AD175" s="32"/>
      <c r="AE175" s="32"/>
    </row>
    <row r="176" spans="1:31" s="75" customFormat="1" ht="45" x14ac:dyDescent="0.25">
      <c r="A176" s="182"/>
      <c r="B176" s="185"/>
      <c r="C176" s="219"/>
      <c r="D176" s="74" t="s">
        <v>514</v>
      </c>
      <c r="E176" s="42" t="s">
        <v>79</v>
      </c>
      <c r="F176" s="184"/>
      <c r="G176" s="179"/>
      <c r="H176" s="179"/>
      <c r="I176" s="180"/>
      <c r="J176" s="296"/>
      <c r="K176" s="27" t="s">
        <v>515</v>
      </c>
      <c r="L176" s="28" t="s">
        <v>66</v>
      </c>
      <c r="M176" s="36">
        <v>85</v>
      </c>
      <c r="N176" s="179"/>
      <c r="O176" s="179"/>
      <c r="P176" s="180"/>
      <c r="Q176" s="221"/>
      <c r="R176" s="27"/>
      <c r="S176" s="27"/>
      <c r="T176" s="27"/>
      <c r="U176" s="27"/>
      <c r="V176" s="27"/>
      <c r="W176" s="27"/>
      <c r="X176" s="27"/>
      <c r="Y176" s="32"/>
      <c r="Z176" s="32"/>
      <c r="AA176" s="32"/>
      <c r="AB176" s="32"/>
      <c r="AC176" s="32"/>
      <c r="AD176" s="32"/>
      <c r="AE176" s="32"/>
    </row>
    <row r="177" spans="1:31" s="75" customFormat="1" ht="90" x14ac:dyDescent="0.25">
      <c r="A177" s="182"/>
      <c r="B177" s="185"/>
      <c r="C177" s="219"/>
      <c r="D177" s="77" t="s">
        <v>516</v>
      </c>
      <c r="E177" s="42" t="s">
        <v>79</v>
      </c>
      <c r="F177" s="184"/>
      <c r="G177" s="179"/>
      <c r="H177" s="179"/>
      <c r="I177" s="180"/>
      <c r="J177" s="296"/>
      <c r="K177" s="28" t="s">
        <v>679</v>
      </c>
      <c r="L177" s="28" t="s">
        <v>66</v>
      </c>
      <c r="M177" s="36">
        <v>75</v>
      </c>
      <c r="N177" s="179"/>
      <c r="O177" s="179"/>
      <c r="P177" s="180"/>
      <c r="Q177" s="221"/>
      <c r="R177" s="27"/>
      <c r="S177" s="27"/>
      <c r="T177" s="27"/>
      <c r="U177" s="27"/>
      <c r="V177" s="27"/>
      <c r="W177" s="27"/>
      <c r="X177" s="27"/>
      <c r="Y177" s="32"/>
      <c r="Z177" s="32"/>
      <c r="AA177" s="32"/>
      <c r="AB177" s="32"/>
      <c r="AC177" s="32"/>
      <c r="AD177" s="32"/>
      <c r="AE177" s="32"/>
    </row>
    <row r="178" spans="1:31" s="75" customFormat="1" ht="33.75" x14ac:dyDescent="0.25">
      <c r="A178" s="182">
        <v>1</v>
      </c>
      <c r="B178" s="185" t="s">
        <v>517</v>
      </c>
      <c r="C178" s="183" t="s">
        <v>518</v>
      </c>
      <c r="D178" s="79" t="s">
        <v>519</v>
      </c>
      <c r="E178" s="38" t="s">
        <v>79</v>
      </c>
      <c r="F178" s="184" t="s">
        <v>63</v>
      </c>
      <c r="G178" s="179">
        <v>3</v>
      </c>
      <c r="H178" s="179">
        <v>5</v>
      </c>
      <c r="I178" s="180">
        <v>15</v>
      </c>
      <c r="J178" s="181" t="s">
        <v>64</v>
      </c>
      <c r="K178" s="79" t="s">
        <v>520</v>
      </c>
      <c r="L178" s="28" t="s">
        <v>66</v>
      </c>
      <c r="M178" s="36">
        <v>85</v>
      </c>
      <c r="N178" s="179">
        <v>1</v>
      </c>
      <c r="O178" s="179">
        <v>5</v>
      </c>
      <c r="P178" s="180">
        <v>5</v>
      </c>
      <c r="Q178" s="181" t="s">
        <v>67</v>
      </c>
      <c r="R178" s="27" t="s">
        <v>68</v>
      </c>
      <c r="S178" s="59" t="s">
        <v>680</v>
      </c>
      <c r="T178" s="59" t="s">
        <v>508</v>
      </c>
      <c r="U178" s="58">
        <v>43313</v>
      </c>
      <c r="V178" s="59" t="s">
        <v>681</v>
      </c>
      <c r="W178" s="27"/>
      <c r="X178" s="27"/>
      <c r="Y178" s="32"/>
      <c r="Z178" s="32"/>
      <c r="AA178" s="32"/>
      <c r="AB178" s="32"/>
      <c r="AC178" s="32"/>
      <c r="AD178" s="32"/>
      <c r="AE178" s="32"/>
    </row>
    <row r="179" spans="1:31" s="75" customFormat="1" ht="67.5" x14ac:dyDescent="0.25">
      <c r="A179" s="182"/>
      <c r="B179" s="185"/>
      <c r="C179" s="183"/>
      <c r="D179" s="79" t="s">
        <v>521</v>
      </c>
      <c r="E179" s="42" t="s">
        <v>97</v>
      </c>
      <c r="F179" s="184"/>
      <c r="G179" s="179"/>
      <c r="H179" s="179"/>
      <c r="I179" s="180"/>
      <c r="J179" s="181"/>
      <c r="K179" s="79" t="s">
        <v>522</v>
      </c>
      <c r="L179" s="28" t="s">
        <v>66</v>
      </c>
      <c r="M179" s="36">
        <v>85</v>
      </c>
      <c r="N179" s="179"/>
      <c r="O179" s="179"/>
      <c r="P179" s="180"/>
      <c r="Q179" s="181"/>
      <c r="R179" s="27"/>
      <c r="S179" s="27"/>
      <c r="T179" s="27"/>
      <c r="U179" s="31"/>
      <c r="V179" s="27"/>
      <c r="W179" s="27"/>
      <c r="X179" s="27"/>
      <c r="Y179" s="32"/>
      <c r="Z179" s="32"/>
      <c r="AA179" s="32"/>
      <c r="AB179" s="32"/>
      <c r="AC179" s="32"/>
      <c r="AD179" s="32"/>
      <c r="AE179" s="32"/>
    </row>
    <row r="180" spans="1:31" s="75" customFormat="1" ht="33.75" x14ac:dyDescent="0.25">
      <c r="A180" s="182"/>
      <c r="B180" s="185"/>
      <c r="C180" s="183"/>
      <c r="D180" s="79" t="s">
        <v>523</v>
      </c>
      <c r="E180" s="42" t="s">
        <v>106</v>
      </c>
      <c r="F180" s="184"/>
      <c r="G180" s="179"/>
      <c r="H180" s="179"/>
      <c r="I180" s="180"/>
      <c r="J180" s="181"/>
      <c r="K180" s="27"/>
      <c r="L180" s="28"/>
      <c r="M180" s="36">
        <v>0</v>
      </c>
      <c r="N180" s="179"/>
      <c r="O180" s="179"/>
      <c r="P180" s="180"/>
      <c r="Q180" s="181"/>
      <c r="R180" s="27"/>
      <c r="S180" s="27"/>
      <c r="T180" s="27"/>
      <c r="U180" s="27"/>
      <c r="V180" s="27"/>
      <c r="W180" s="27"/>
      <c r="X180" s="27"/>
      <c r="Y180" s="32"/>
      <c r="Z180" s="32"/>
      <c r="AA180" s="32"/>
      <c r="AB180" s="32"/>
      <c r="AC180" s="32"/>
      <c r="AD180" s="32"/>
      <c r="AE180" s="32"/>
    </row>
    <row r="181" spans="1:31" s="75" customFormat="1" x14ac:dyDescent="0.25">
      <c r="A181" s="182"/>
      <c r="B181" s="185"/>
      <c r="C181" s="183"/>
      <c r="D181" s="27" t="s">
        <v>524</v>
      </c>
      <c r="E181" s="42"/>
      <c r="F181" s="184"/>
      <c r="G181" s="179"/>
      <c r="H181" s="179"/>
      <c r="I181" s="180"/>
      <c r="J181" s="181"/>
      <c r="K181" s="27"/>
      <c r="L181" s="28"/>
      <c r="M181" s="36">
        <v>0</v>
      </c>
      <c r="N181" s="179"/>
      <c r="O181" s="179"/>
      <c r="P181" s="180"/>
      <c r="Q181" s="181"/>
      <c r="R181" s="27"/>
      <c r="S181" s="27"/>
      <c r="T181" s="27"/>
      <c r="U181" s="27"/>
      <c r="V181" s="27"/>
      <c r="W181" s="27"/>
      <c r="X181" s="27"/>
      <c r="Y181" s="32"/>
      <c r="Z181" s="32"/>
      <c r="AA181" s="32"/>
      <c r="AB181" s="32"/>
      <c r="AC181" s="32"/>
      <c r="AD181" s="32"/>
      <c r="AE181" s="32"/>
    </row>
    <row r="182" spans="1:31" s="75" customFormat="1" ht="123.75" x14ac:dyDescent="0.25">
      <c r="A182" s="182">
        <v>1</v>
      </c>
      <c r="B182" s="185" t="s">
        <v>525</v>
      </c>
      <c r="C182" s="183" t="s">
        <v>425</v>
      </c>
      <c r="D182" s="79" t="s">
        <v>426</v>
      </c>
      <c r="E182" s="38" t="s">
        <v>79</v>
      </c>
      <c r="F182" s="184" t="s">
        <v>63</v>
      </c>
      <c r="G182" s="179">
        <v>3</v>
      </c>
      <c r="H182" s="179">
        <v>5</v>
      </c>
      <c r="I182" s="180">
        <v>15</v>
      </c>
      <c r="J182" s="181" t="s">
        <v>64</v>
      </c>
      <c r="K182" s="79" t="s">
        <v>526</v>
      </c>
      <c r="L182" s="28" t="s">
        <v>66</v>
      </c>
      <c r="M182" s="36">
        <v>55</v>
      </c>
      <c r="N182" s="179">
        <v>2</v>
      </c>
      <c r="O182" s="179">
        <v>5</v>
      </c>
      <c r="P182" s="180">
        <v>10</v>
      </c>
      <c r="Q182" s="181" t="s">
        <v>67</v>
      </c>
      <c r="R182" s="28" t="s">
        <v>83</v>
      </c>
      <c r="S182" s="59" t="s">
        <v>682</v>
      </c>
      <c r="T182" s="59" t="s">
        <v>683</v>
      </c>
      <c r="U182" s="58">
        <v>43282</v>
      </c>
      <c r="V182" s="59" t="s">
        <v>684</v>
      </c>
      <c r="W182" s="59" t="s">
        <v>685</v>
      </c>
      <c r="X182" s="27"/>
      <c r="Y182" s="32"/>
      <c r="Z182" s="32"/>
      <c r="AA182" s="32"/>
      <c r="AB182" s="32"/>
      <c r="AC182" s="32"/>
      <c r="AD182" s="32"/>
      <c r="AE182" s="32"/>
    </row>
    <row r="183" spans="1:31" s="75" customFormat="1" ht="56.25" x14ac:dyDescent="0.25">
      <c r="A183" s="182"/>
      <c r="B183" s="185"/>
      <c r="C183" s="183"/>
      <c r="D183" s="79" t="s">
        <v>431</v>
      </c>
      <c r="E183" s="42" t="s">
        <v>438</v>
      </c>
      <c r="F183" s="184"/>
      <c r="G183" s="179"/>
      <c r="H183" s="179"/>
      <c r="I183" s="180"/>
      <c r="J183" s="181"/>
      <c r="K183" s="79" t="s">
        <v>527</v>
      </c>
      <c r="L183" s="28" t="s">
        <v>66</v>
      </c>
      <c r="M183" s="36">
        <v>55</v>
      </c>
      <c r="N183" s="179"/>
      <c r="O183" s="179"/>
      <c r="P183" s="180"/>
      <c r="Q183" s="181"/>
      <c r="R183" s="28"/>
      <c r="S183" s="27"/>
      <c r="T183" s="27"/>
      <c r="U183" s="31"/>
      <c r="V183" s="27"/>
      <c r="W183" s="27"/>
      <c r="X183" s="27"/>
      <c r="Y183" s="32"/>
      <c r="Z183" s="32"/>
      <c r="AA183" s="32"/>
      <c r="AB183" s="32"/>
      <c r="AC183" s="32"/>
      <c r="AD183" s="32"/>
      <c r="AE183" s="32"/>
    </row>
    <row r="184" spans="1:31" s="75" customFormat="1" ht="135" x14ac:dyDescent="0.25">
      <c r="A184" s="182">
        <v>1</v>
      </c>
      <c r="B184" s="185" t="s">
        <v>528</v>
      </c>
      <c r="C184" s="219" t="s">
        <v>529</v>
      </c>
      <c r="D184" s="77" t="s">
        <v>530</v>
      </c>
      <c r="E184" s="38" t="s">
        <v>438</v>
      </c>
      <c r="F184" s="184" t="s">
        <v>63</v>
      </c>
      <c r="G184" s="179">
        <v>3</v>
      </c>
      <c r="H184" s="179">
        <v>10</v>
      </c>
      <c r="I184" s="180">
        <v>30</v>
      </c>
      <c r="J184" s="181" t="s">
        <v>80</v>
      </c>
      <c r="K184" s="53" t="s">
        <v>531</v>
      </c>
      <c r="L184" s="28" t="s">
        <v>66</v>
      </c>
      <c r="M184" s="36">
        <v>60</v>
      </c>
      <c r="N184" s="179">
        <v>2</v>
      </c>
      <c r="O184" s="179">
        <v>5</v>
      </c>
      <c r="P184" s="180">
        <v>10</v>
      </c>
      <c r="Q184" s="181" t="s">
        <v>67</v>
      </c>
      <c r="R184" s="28" t="s">
        <v>83</v>
      </c>
      <c r="S184" s="27" t="s">
        <v>686</v>
      </c>
      <c r="T184" s="27" t="s">
        <v>687</v>
      </c>
      <c r="U184" s="69">
        <v>43313</v>
      </c>
      <c r="V184" s="27" t="s">
        <v>146</v>
      </c>
      <c r="W184" s="27" t="s">
        <v>688</v>
      </c>
      <c r="X184" s="27"/>
      <c r="Y184" s="32"/>
      <c r="Z184" s="32"/>
      <c r="AA184" s="32"/>
      <c r="AB184" s="32"/>
      <c r="AC184" s="32"/>
      <c r="AD184" s="32"/>
      <c r="AE184" s="32"/>
    </row>
    <row r="185" spans="1:31" s="75" customFormat="1" ht="101.25" x14ac:dyDescent="0.25">
      <c r="A185" s="182"/>
      <c r="B185" s="185"/>
      <c r="C185" s="219"/>
      <c r="D185" s="77" t="s">
        <v>532</v>
      </c>
      <c r="E185" s="42" t="s">
        <v>62</v>
      </c>
      <c r="F185" s="184"/>
      <c r="G185" s="179"/>
      <c r="H185" s="179"/>
      <c r="I185" s="180"/>
      <c r="J185" s="181"/>
      <c r="K185" s="74" t="s">
        <v>533</v>
      </c>
      <c r="L185" s="28" t="s">
        <v>66</v>
      </c>
      <c r="M185" s="36">
        <v>85</v>
      </c>
      <c r="N185" s="179"/>
      <c r="O185" s="179"/>
      <c r="P185" s="180"/>
      <c r="Q185" s="181"/>
      <c r="R185" s="28" t="s">
        <v>83</v>
      </c>
      <c r="S185" s="27" t="s">
        <v>689</v>
      </c>
      <c r="T185" s="27" t="s">
        <v>690</v>
      </c>
      <c r="U185" s="69">
        <v>43313</v>
      </c>
      <c r="V185" s="27" t="s">
        <v>146</v>
      </c>
      <c r="W185" s="27" t="s">
        <v>688</v>
      </c>
      <c r="X185" s="27"/>
      <c r="Y185" s="32"/>
      <c r="Z185" s="32"/>
      <c r="AA185" s="32"/>
      <c r="AB185" s="32"/>
      <c r="AC185" s="32"/>
      <c r="AD185" s="32"/>
      <c r="AE185" s="32"/>
    </row>
    <row r="186" spans="1:31" s="75" customFormat="1" ht="78.75" x14ac:dyDescent="0.25">
      <c r="A186" s="182"/>
      <c r="B186" s="185"/>
      <c r="C186" s="219"/>
      <c r="D186" s="77"/>
      <c r="E186" s="42" t="s">
        <v>79</v>
      </c>
      <c r="F186" s="184"/>
      <c r="G186" s="179"/>
      <c r="H186" s="179"/>
      <c r="I186" s="180"/>
      <c r="J186" s="181"/>
      <c r="K186" s="27" t="s">
        <v>534</v>
      </c>
      <c r="L186" s="28" t="s">
        <v>137</v>
      </c>
      <c r="M186" s="36">
        <v>70</v>
      </c>
      <c r="N186" s="179"/>
      <c r="O186" s="179"/>
      <c r="P186" s="180"/>
      <c r="Q186" s="181"/>
      <c r="R186" s="28"/>
      <c r="S186" s="27"/>
      <c r="T186" s="27"/>
      <c r="U186" s="27"/>
      <c r="V186" s="27"/>
      <c r="W186" s="27"/>
      <c r="X186" s="27"/>
      <c r="Y186" s="32"/>
      <c r="Z186" s="32"/>
      <c r="AA186" s="32"/>
      <c r="AB186" s="32"/>
      <c r="AC186" s="32"/>
      <c r="AD186" s="32"/>
      <c r="AE186" s="32"/>
    </row>
    <row r="187" spans="1:31" s="75" customFormat="1" x14ac:dyDescent="0.25">
      <c r="A187" s="182"/>
      <c r="B187" s="185"/>
      <c r="C187" s="219"/>
      <c r="D187" s="77"/>
      <c r="E187" s="42" t="s">
        <v>106</v>
      </c>
      <c r="F187" s="184"/>
      <c r="G187" s="179"/>
      <c r="H187" s="179"/>
      <c r="I187" s="180"/>
      <c r="J187" s="181"/>
      <c r="K187" s="27"/>
      <c r="L187" s="28"/>
      <c r="M187" s="36">
        <v>0</v>
      </c>
      <c r="N187" s="179"/>
      <c r="O187" s="179"/>
      <c r="P187" s="180"/>
      <c r="Q187" s="181"/>
      <c r="R187" s="28"/>
      <c r="S187" s="27"/>
      <c r="T187" s="27"/>
      <c r="U187" s="27"/>
      <c r="V187" s="27"/>
      <c r="W187" s="27"/>
      <c r="X187" s="27"/>
      <c r="Y187" s="32"/>
      <c r="Z187" s="32"/>
      <c r="AA187" s="32"/>
      <c r="AB187" s="32"/>
      <c r="AC187" s="32"/>
      <c r="AD187" s="32"/>
      <c r="AE187" s="32"/>
    </row>
    <row r="188" spans="1:31" s="75" customFormat="1" ht="101.25" x14ac:dyDescent="0.25">
      <c r="A188" s="81">
        <v>1</v>
      </c>
      <c r="B188" s="28" t="s">
        <v>535</v>
      </c>
      <c r="C188" s="74" t="s">
        <v>456</v>
      </c>
      <c r="D188" s="66" t="s">
        <v>536</v>
      </c>
      <c r="E188" s="32" t="s">
        <v>106</v>
      </c>
      <c r="F188" s="82" t="s">
        <v>63</v>
      </c>
      <c r="G188" s="83">
        <v>2</v>
      </c>
      <c r="H188" s="83">
        <v>10</v>
      </c>
      <c r="I188" s="84">
        <v>20</v>
      </c>
      <c r="J188" s="85" t="s">
        <v>64</v>
      </c>
      <c r="K188" s="66" t="s">
        <v>537</v>
      </c>
      <c r="L188" s="28" t="s">
        <v>66</v>
      </c>
      <c r="M188" s="36">
        <v>85</v>
      </c>
      <c r="N188" s="86">
        <v>1</v>
      </c>
      <c r="O188" s="86">
        <v>10</v>
      </c>
      <c r="P188" s="84">
        <v>10</v>
      </c>
      <c r="Q188" s="85" t="s">
        <v>67</v>
      </c>
      <c r="R188" s="28" t="s">
        <v>68</v>
      </c>
      <c r="S188" s="297" t="s">
        <v>691</v>
      </c>
      <c r="T188" s="79">
        <v>4</v>
      </c>
      <c r="U188" s="69">
        <v>43344</v>
      </c>
      <c r="V188" s="79">
        <v>8</v>
      </c>
      <c r="W188" s="79" t="s">
        <v>692</v>
      </c>
      <c r="X188" s="27"/>
      <c r="Y188" s="32"/>
      <c r="Z188" s="32"/>
      <c r="AA188" s="32"/>
      <c r="AB188" s="32"/>
      <c r="AC188" s="32"/>
      <c r="AD188" s="32"/>
      <c r="AE188" s="32"/>
    </row>
    <row r="189" spans="1:31" s="75" customFormat="1" ht="56.25" x14ac:dyDescent="0.25">
      <c r="A189" s="182">
        <v>1</v>
      </c>
      <c r="B189" s="185" t="s">
        <v>538</v>
      </c>
      <c r="C189" s="210" t="s">
        <v>539</v>
      </c>
      <c r="D189" s="79" t="s">
        <v>540</v>
      </c>
      <c r="E189" s="38" t="s">
        <v>438</v>
      </c>
      <c r="F189" s="184" t="s">
        <v>63</v>
      </c>
      <c r="G189" s="179">
        <v>2</v>
      </c>
      <c r="H189" s="179">
        <v>5</v>
      </c>
      <c r="I189" s="180">
        <v>10</v>
      </c>
      <c r="J189" s="181" t="s">
        <v>67</v>
      </c>
      <c r="K189" s="53" t="s">
        <v>541</v>
      </c>
      <c r="L189" s="28" t="s">
        <v>66</v>
      </c>
      <c r="M189" s="36">
        <v>90</v>
      </c>
      <c r="N189" s="179">
        <v>1</v>
      </c>
      <c r="O189" s="179">
        <v>20</v>
      </c>
      <c r="P189" s="180">
        <v>20</v>
      </c>
      <c r="Q189" s="181" t="s">
        <v>64</v>
      </c>
      <c r="R189" s="28" t="s">
        <v>68</v>
      </c>
      <c r="S189" s="27" t="s">
        <v>693</v>
      </c>
      <c r="T189" s="27" t="s">
        <v>694</v>
      </c>
      <c r="U189" s="31">
        <v>43344</v>
      </c>
      <c r="V189" s="27" t="s">
        <v>695</v>
      </c>
      <c r="W189" s="27" t="s">
        <v>696</v>
      </c>
      <c r="X189" s="27"/>
      <c r="Y189" s="32"/>
      <c r="Z189" s="32"/>
      <c r="AA189" s="32"/>
      <c r="AB189" s="32"/>
      <c r="AC189" s="32"/>
      <c r="AD189" s="32"/>
      <c r="AE189" s="32"/>
    </row>
    <row r="190" spans="1:31" s="75" customFormat="1" ht="90" x14ac:dyDescent="0.25">
      <c r="A190" s="182"/>
      <c r="B190" s="185"/>
      <c r="C190" s="211"/>
      <c r="D190" s="79" t="s">
        <v>542</v>
      </c>
      <c r="E190" s="42" t="s">
        <v>97</v>
      </c>
      <c r="F190" s="184"/>
      <c r="G190" s="179"/>
      <c r="H190" s="179"/>
      <c r="I190" s="180"/>
      <c r="J190" s="181"/>
      <c r="K190" s="66" t="s">
        <v>543</v>
      </c>
      <c r="L190" s="28" t="s">
        <v>66</v>
      </c>
      <c r="M190" s="36">
        <v>90</v>
      </c>
      <c r="N190" s="179"/>
      <c r="O190" s="179"/>
      <c r="P190" s="180"/>
      <c r="Q190" s="181"/>
      <c r="R190" s="28"/>
      <c r="S190" s="27"/>
      <c r="T190" s="27"/>
      <c r="U190" s="31"/>
      <c r="V190" s="27"/>
      <c r="W190" s="27"/>
      <c r="X190" s="27"/>
      <c r="Y190" s="32"/>
      <c r="Z190" s="32"/>
      <c r="AA190" s="32"/>
      <c r="AB190" s="32"/>
      <c r="AC190" s="32"/>
      <c r="AD190" s="32"/>
      <c r="AE190" s="32"/>
    </row>
    <row r="191" spans="1:31" s="75" customFormat="1" ht="45" x14ac:dyDescent="0.25">
      <c r="A191" s="182"/>
      <c r="B191" s="185"/>
      <c r="C191" s="211"/>
      <c r="D191" s="79" t="s">
        <v>544</v>
      </c>
      <c r="E191" s="42" t="s">
        <v>79</v>
      </c>
      <c r="F191" s="184"/>
      <c r="G191" s="179"/>
      <c r="H191" s="179"/>
      <c r="I191" s="180"/>
      <c r="J191" s="181"/>
      <c r="K191" s="66"/>
      <c r="L191" s="28"/>
      <c r="M191" s="36">
        <v>0</v>
      </c>
      <c r="N191" s="179"/>
      <c r="O191" s="179"/>
      <c r="P191" s="180"/>
      <c r="Q191" s="181"/>
      <c r="R191" s="28"/>
      <c r="S191" s="27"/>
      <c r="T191" s="27"/>
      <c r="U191" s="27"/>
      <c r="V191" s="27"/>
      <c r="W191" s="27"/>
      <c r="X191" s="27"/>
      <c r="Y191" s="32"/>
      <c r="Z191" s="32"/>
      <c r="AA191" s="32"/>
      <c r="AB191" s="32"/>
      <c r="AC191" s="32"/>
      <c r="AD191" s="32"/>
      <c r="AE191" s="32"/>
    </row>
    <row r="192" spans="1:31" s="75" customFormat="1" ht="45" x14ac:dyDescent="0.25">
      <c r="A192" s="182"/>
      <c r="B192" s="185"/>
      <c r="C192" s="211"/>
      <c r="D192" s="27" t="s">
        <v>545</v>
      </c>
      <c r="E192" s="42" t="s">
        <v>97</v>
      </c>
      <c r="F192" s="184"/>
      <c r="G192" s="179"/>
      <c r="H192" s="179"/>
      <c r="I192" s="180"/>
      <c r="J192" s="181"/>
      <c r="K192" s="28"/>
      <c r="L192" s="28"/>
      <c r="M192" s="36">
        <v>0</v>
      </c>
      <c r="N192" s="179"/>
      <c r="O192" s="179"/>
      <c r="P192" s="180"/>
      <c r="Q192" s="181"/>
      <c r="R192" s="28"/>
      <c r="S192" s="27"/>
      <c r="T192" s="27"/>
      <c r="U192" s="27"/>
      <c r="V192" s="27"/>
      <c r="W192" s="27"/>
      <c r="X192" s="27"/>
      <c r="Y192" s="32"/>
      <c r="Z192" s="32"/>
      <c r="AA192" s="32"/>
      <c r="AB192" s="32"/>
      <c r="AC192" s="32"/>
      <c r="AD192" s="32"/>
      <c r="AE192" s="32"/>
    </row>
    <row r="193" spans="1:31" s="75" customFormat="1" ht="33.75" x14ac:dyDescent="0.25">
      <c r="A193" s="182"/>
      <c r="B193" s="185"/>
      <c r="C193" s="211"/>
      <c r="D193" s="27" t="s">
        <v>546</v>
      </c>
      <c r="E193" s="42"/>
      <c r="F193" s="184"/>
      <c r="G193" s="179"/>
      <c r="H193" s="179"/>
      <c r="I193" s="180"/>
      <c r="J193" s="181"/>
      <c r="K193" s="28"/>
      <c r="L193" s="28"/>
      <c r="M193" s="36">
        <v>0</v>
      </c>
      <c r="N193" s="179"/>
      <c r="O193" s="179"/>
      <c r="P193" s="180"/>
      <c r="Q193" s="181"/>
      <c r="R193" s="28"/>
      <c r="S193" s="27"/>
      <c r="T193" s="27"/>
      <c r="U193" s="27"/>
      <c r="V193" s="27"/>
      <c r="W193" s="27"/>
      <c r="X193" s="27"/>
      <c r="Y193" s="32"/>
      <c r="Z193" s="32"/>
      <c r="AA193" s="32"/>
      <c r="AB193" s="32"/>
      <c r="AC193" s="32"/>
      <c r="AD193" s="32"/>
      <c r="AE193" s="32"/>
    </row>
    <row r="194" spans="1:31" s="75" customFormat="1" ht="56.25" x14ac:dyDescent="0.25">
      <c r="A194" s="182">
        <v>2</v>
      </c>
      <c r="B194" s="185" t="s">
        <v>538</v>
      </c>
      <c r="C194" s="218" t="s">
        <v>547</v>
      </c>
      <c r="D194" s="74" t="s">
        <v>548</v>
      </c>
      <c r="E194" s="38" t="s">
        <v>97</v>
      </c>
      <c r="F194" s="184" t="s">
        <v>63</v>
      </c>
      <c r="G194" s="179">
        <v>2</v>
      </c>
      <c r="H194" s="179">
        <v>5</v>
      </c>
      <c r="I194" s="180">
        <v>10</v>
      </c>
      <c r="J194" s="181" t="s">
        <v>67</v>
      </c>
      <c r="K194" s="74" t="s">
        <v>549</v>
      </c>
      <c r="L194" s="28" t="s">
        <v>66</v>
      </c>
      <c r="M194" s="36">
        <v>90</v>
      </c>
      <c r="N194" s="179">
        <v>1</v>
      </c>
      <c r="O194" s="179">
        <v>10</v>
      </c>
      <c r="P194" s="180">
        <v>10</v>
      </c>
      <c r="Q194" s="181" t="s">
        <v>67</v>
      </c>
      <c r="R194" s="28" t="s">
        <v>68</v>
      </c>
      <c r="S194" s="27" t="s">
        <v>693</v>
      </c>
      <c r="T194" s="27" t="s">
        <v>694</v>
      </c>
      <c r="U194" s="31">
        <v>43344</v>
      </c>
      <c r="V194" s="27" t="s">
        <v>695</v>
      </c>
      <c r="W194" s="27" t="s">
        <v>696</v>
      </c>
      <c r="X194" s="27"/>
      <c r="Y194" s="32"/>
      <c r="Z194" s="32"/>
      <c r="AA194" s="32"/>
      <c r="AB194" s="32"/>
      <c r="AC194" s="32"/>
      <c r="AD194" s="32"/>
      <c r="AE194" s="32"/>
    </row>
    <row r="195" spans="1:31" s="75" customFormat="1" ht="45" x14ac:dyDescent="0.25">
      <c r="A195" s="182"/>
      <c r="B195" s="185"/>
      <c r="C195" s="218"/>
      <c r="D195" s="74" t="s">
        <v>550</v>
      </c>
      <c r="E195" s="42" t="s">
        <v>97</v>
      </c>
      <c r="F195" s="184"/>
      <c r="G195" s="179"/>
      <c r="H195" s="179"/>
      <c r="I195" s="180"/>
      <c r="J195" s="181"/>
      <c r="K195" s="74" t="s">
        <v>551</v>
      </c>
      <c r="L195" s="28" t="s">
        <v>137</v>
      </c>
      <c r="M195" s="36">
        <v>85</v>
      </c>
      <c r="N195" s="179"/>
      <c r="O195" s="179"/>
      <c r="P195" s="180"/>
      <c r="Q195" s="181"/>
      <c r="R195" s="28"/>
      <c r="S195" s="56"/>
      <c r="T195" s="27"/>
      <c r="U195" s="27"/>
      <c r="V195" s="27"/>
      <c r="W195" s="27"/>
      <c r="X195" s="27"/>
      <c r="Y195" s="32"/>
      <c r="Z195" s="32"/>
      <c r="AA195" s="32"/>
      <c r="AB195" s="32"/>
      <c r="AC195" s="32"/>
      <c r="AD195" s="32"/>
      <c r="AE195" s="32"/>
    </row>
    <row r="196" spans="1:31" s="75" customFormat="1" ht="45" x14ac:dyDescent="0.25">
      <c r="A196" s="182"/>
      <c r="B196" s="185"/>
      <c r="C196" s="218"/>
      <c r="D196" s="74" t="s">
        <v>552</v>
      </c>
      <c r="E196" s="42" t="s">
        <v>62</v>
      </c>
      <c r="F196" s="184"/>
      <c r="G196" s="179"/>
      <c r="H196" s="179"/>
      <c r="I196" s="180"/>
      <c r="J196" s="181"/>
      <c r="K196" s="87"/>
      <c r="L196" s="28"/>
      <c r="M196" s="36">
        <v>0</v>
      </c>
      <c r="N196" s="179"/>
      <c r="O196" s="179"/>
      <c r="P196" s="180"/>
      <c r="Q196" s="181"/>
      <c r="R196" s="28"/>
      <c r="S196" s="27"/>
      <c r="T196" s="27"/>
      <c r="U196" s="27"/>
      <c r="V196" s="27"/>
      <c r="W196" s="27"/>
      <c r="X196" s="27"/>
      <c r="Y196" s="32"/>
      <c r="Z196" s="32"/>
      <c r="AA196" s="32"/>
      <c r="AB196" s="32"/>
      <c r="AC196" s="32"/>
      <c r="AD196" s="32"/>
      <c r="AE196" s="32"/>
    </row>
    <row r="197" spans="1:31" s="75" customFormat="1" ht="56.25" x14ac:dyDescent="0.25">
      <c r="A197" s="182">
        <v>1</v>
      </c>
      <c r="B197" s="185" t="s">
        <v>553</v>
      </c>
      <c r="C197" s="183" t="s">
        <v>554</v>
      </c>
      <c r="D197" s="79" t="s">
        <v>467</v>
      </c>
      <c r="E197" s="38" t="s">
        <v>106</v>
      </c>
      <c r="F197" s="184" t="s">
        <v>63</v>
      </c>
      <c r="G197" s="179">
        <v>2</v>
      </c>
      <c r="H197" s="179">
        <v>10</v>
      </c>
      <c r="I197" s="180">
        <v>20</v>
      </c>
      <c r="J197" s="181" t="s">
        <v>64</v>
      </c>
      <c r="K197" s="79" t="s">
        <v>555</v>
      </c>
      <c r="L197" s="28" t="s">
        <v>66</v>
      </c>
      <c r="M197" s="36">
        <v>60</v>
      </c>
      <c r="N197" s="179">
        <v>1</v>
      </c>
      <c r="O197" s="179">
        <v>10</v>
      </c>
      <c r="P197" s="180">
        <v>10</v>
      </c>
      <c r="Q197" s="181" t="s">
        <v>67</v>
      </c>
      <c r="R197" s="27" t="s">
        <v>83</v>
      </c>
      <c r="S197" s="79" t="s">
        <v>697</v>
      </c>
      <c r="T197" s="27" t="s">
        <v>698</v>
      </c>
      <c r="U197" s="31">
        <v>43313</v>
      </c>
      <c r="V197" s="59" t="s">
        <v>146</v>
      </c>
      <c r="W197" s="59" t="s">
        <v>699</v>
      </c>
      <c r="X197" s="27"/>
      <c r="Y197" s="32"/>
      <c r="Z197" s="32"/>
      <c r="AA197" s="32"/>
      <c r="AB197" s="32"/>
      <c r="AC197" s="32"/>
      <c r="AD197" s="32"/>
      <c r="AE197" s="32"/>
    </row>
    <row r="198" spans="1:31" s="75" customFormat="1" ht="22.5" x14ac:dyDescent="0.25">
      <c r="A198" s="182"/>
      <c r="B198" s="185"/>
      <c r="C198" s="183"/>
      <c r="D198" s="79" t="s">
        <v>556</v>
      </c>
      <c r="E198" s="42" t="s">
        <v>79</v>
      </c>
      <c r="F198" s="184"/>
      <c r="G198" s="179"/>
      <c r="H198" s="179"/>
      <c r="I198" s="180"/>
      <c r="J198" s="181"/>
      <c r="K198" s="79"/>
      <c r="L198" s="28"/>
      <c r="M198" s="36">
        <v>0</v>
      </c>
      <c r="N198" s="179"/>
      <c r="O198" s="179"/>
      <c r="P198" s="180"/>
      <c r="Q198" s="181"/>
      <c r="R198" s="27"/>
      <c r="S198" s="27"/>
      <c r="T198" s="27"/>
      <c r="U198" s="31"/>
      <c r="V198" s="27"/>
      <c r="W198" s="27"/>
      <c r="X198" s="27"/>
      <c r="Y198" s="32"/>
      <c r="Z198" s="32"/>
      <c r="AA198" s="32"/>
      <c r="AB198" s="32"/>
      <c r="AC198" s="32"/>
      <c r="AD198" s="32"/>
      <c r="AE198" s="32"/>
    </row>
    <row r="199" spans="1:31" s="75" customFormat="1" ht="33.75" x14ac:dyDescent="0.25">
      <c r="A199" s="182"/>
      <c r="B199" s="185"/>
      <c r="C199" s="183"/>
      <c r="D199" s="79" t="s">
        <v>557</v>
      </c>
      <c r="E199" s="42" t="s">
        <v>62</v>
      </c>
      <c r="F199" s="184"/>
      <c r="G199" s="179"/>
      <c r="H199" s="179"/>
      <c r="I199" s="180"/>
      <c r="J199" s="181"/>
      <c r="K199" s="27"/>
      <c r="L199" s="28"/>
      <c r="M199" s="36">
        <v>0</v>
      </c>
      <c r="N199" s="179"/>
      <c r="O199" s="179"/>
      <c r="P199" s="180"/>
      <c r="Q199" s="181"/>
      <c r="R199" s="27"/>
      <c r="S199" s="27"/>
      <c r="T199" s="27"/>
      <c r="U199" s="27"/>
      <c r="V199" s="27"/>
      <c r="W199" s="27"/>
      <c r="X199" s="27"/>
      <c r="Y199" s="32"/>
      <c r="Z199" s="32"/>
      <c r="AA199" s="32"/>
      <c r="AB199" s="32"/>
      <c r="AC199" s="32"/>
      <c r="AD199" s="32"/>
      <c r="AE199" s="32"/>
    </row>
    <row r="200" spans="1:31" s="75" customFormat="1" ht="90" x14ac:dyDescent="0.25">
      <c r="A200" s="217">
        <v>1</v>
      </c>
      <c r="B200" s="218" t="s">
        <v>558</v>
      </c>
      <c r="C200" s="210" t="s">
        <v>559</v>
      </c>
      <c r="D200" s="78" t="s">
        <v>78</v>
      </c>
      <c r="E200" s="38" t="s">
        <v>79</v>
      </c>
      <c r="F200" s="195" t="s">
        <v>63</v>
      </c>
      <c r="G200" s="192">
        <v>4</v>
      </c>
      <c r="H200" s="192">
        <v>10</v>
      </c>
      <c r="I200" s="193">
        <v>40</v>
      </c>
      <c r="J200" s="194" t="s">
        <v>80</v>
      </c>
      <c r="K200" s="76" t="s">
        <v>560</v>
      </c>
      <c r="L200" s="76" t="s">
        <v>66</v>
      </c>
      <c r="M200" s="51">
        <v>85</v>
      </c>
      <c r="N200" s="192">
        <v>2</v>
      </c>
      <c r="O200" s="192">
        <v>10</v>
      </c>
      <c r="P200" s="193">
        <v>20</v>
      </c>
      <c r="Q200" s="194" t="s">
        <v>64</v>
      </c>
      <c r="R200" s="76" t="s">
        <v>83</v>
      </c>
      <c r="S200" s="53" t="s">
        <v>700</v>
      </c>
      <c r="T200" s="74" t="s">
        <v>701</v>
      </c>
      <c r="U200" s="283">
        <v>43313</v>
      </c>
      <c r="V200" s="74" t="s">
        <v>159</v>
      </c>
      <c r="W200" s="74" t="s">
        <v>702</v>
      </c>
      <c r="X200" s="74"/>
      <c r="Y200" s="88"/>
      <c r="Z200" s="88"/>
      <c r="AA200" s="88"/>
      <c r="AB200" s="88"/>
      <c r="AC200" s="88"/>
      <c r="AD200" s="88"/>
      <c r="AE200" s="88"/>
    </row>
    <row r="201" spans="1:31" s="75" customFormat="1" ht="33.75" x14ac:dyDescent="0.25">
      <c r="A201" s="217"/>
      <c r="B201" s="218"/>
      <c r="C201" s="210"/>
      <c r="D201" s="78" t="s">
        <v>91</v>
      </c>
      <c r="E201" s="42" t="s">
        <v>106</v>
      </c>
      <c r="F201" s="195"/>
      <c r="G201" s="192"/>
      <c r="H201" s="192"/>
      <c r="I201" s="193"/>
      <c r="J201" s="194"/>
      <c r="K201" s="76"/>
      <c r="L201" s="76"/>
      <c r="M201" s="51">
        <v>0</v>
      </c>
      <c r="N201" s="192"/>
      <c r="O201" s="192"/>
      <c r="P201" s="193"/>
      <c r="Q201" s="194"/>
      <c r="R201" s="76"/>
      <c r="S201" s="74"/>
      <c r="T201" s="74"/>
      <c r="U201" s="74"/>
      <c r="V201" s="74"/>
      <c r="W201" s="74"/>
      <c r="X201" s="74"/>
      <c r="Y201" s="88"/>
      <c r="Z201" s="88"/>
      <c r="AA201" s="88"/>
      <c r="AB201" s="88"/>
      <c r="AC201" s="88"/>
      <c r="AD201" s="88"/>
      <c r="AE201" s="88"/>
    </row>
    <row r="202" spans="1:31" s="75" customFormat="1" ht="101.25" x14ac:dyDescent="0.25">
      <c r="A202" s="182">
        <v>1</v>
      </c>
      <c r="B202" s="185" t="s">
        <v>561</v>
      </c>
      <c r="C202" s="183" t="s">
        <v>77</v>
      </c>
      <c r="D202" s="79" t="s">
        <v>562</v>
      </c>
      <c r="E202" s="38" t="s">
        <v>106</v>
      </c>
      <c r="F202" s="184" t="s">
        <v>63</v>
      </c>
      <c r="G202" s="179">
        <v>3</v>
      </c>
      <c r="H202" s="179">
        <v>20</v>
      </c>
      <c r="I202" s="180">
        <v>60</v>
      </c>
      <c r="J202" s="181" t="s">
        <v>98</v>
      </c>
      <c r="K202" s="79" t="s">
        <v>563</v>
      </c>
      <c r="L202" s="28" t="s">
        <v>66</v>
      </c>
      <c r="M202" s="36">
        <v>85</v>
      </c>
      <c r="N202" s="179">
        <v>1</v>
      </c>
      <c r="O202" s="179">
        <v>20</v>
      </c>
      <c r="P202" s="180">
        <v>20</v>
      </c>
      <c r="Q202" s="181" t="s">
        <v>64</v>
      </c>
      <c r="R202" s="27" t="s">
        <v>83</v>
      </c>
      <c r="S202" s="74" t="s">
        <v>703</v>
      </c>
      <c r="T202" s="27">
        <v>1</v>
      </c>
      <c r="U202" s="31">
        <v>43313</v>
      </c>
      <c r="V202" s="27" t="s">
        <v>159</v>
      </c>
      <c r="W202" s="27" t="s">
        <v>704</v>
      </c>
      <c r="X202" s="27"/>
      <c r="Y202" s="32"/>
      <c r="Z202" s="32"/>
      <c r="AA202" s="32"/>
      <c r="AB202" s="32"/>
      <c r="AC202" s="32"/>
      <c r="AD202" s="32"/>
      <c r="AE202" s="32"/>
    </row>
    <row r="203" spans="1:31" s="75" customFormat="1" ht="33.75" x14ac:dyDescent="0.25">
      <c r="A203" s="182"/>
      <c r="B203" s="185"/>
      <c r="C203" s="183"/>
      <c r="D203" s="77" t="s">
        <v>91</v>
      </c>
      <c r="E203" s="42" t="s">
        <v>106</v>
      </c>
      <c r="F203" s="184"/>
      <c r="G203" s="179"/>
      <c r="H203" s="179"/>
      <c r="I203" s="180"/>
      <c r="J203" s="181"/>
      <c r="K203" s="27"/>
      <c r="L203" s="28"/>
      <c r="M203" s="36">
        <v>0</v>
      </c>
      <c r="N203" s="179"/>
      <c r="O203" s="179"/>
      <c r="P203" s="180"/>
      <c r="Q203" s="181"/>
      <c r="R203" s="27"/>
      <c r="S203" s="27"/>
      <c r="T203" s="27"/>
      <c r="U203" s="31"/>
      <c r="V203" s="27"/>
      <c r="W203" s="27"/>
      <c r="X203" s="27"/>
      <c r="Y203" s="32"/>
      <c r="Z203" s="32"/>
      <c r="AA203" s="32"/>
      <c r="AB203" s="32"/>
      <c r="AC203" s="32"/>
      <c r="AD203" s="32"/>
      <c r="AE203" s="32"/>
    </row>
    <row r="204" spans="1:31" s="75" customFormat="1" ht="112.5" x14ac:dyDescent="0.25">
      <c r="A204" s="182">
        <v>1</v>
      </c>
      <c r="B204" s="185" t="s">
        <v>564</v>
      </c>
      <c r="C204" s="183" t="s">
        <v>565</v>
      </c>
      <c r="D204" s="79" t="s">
        <v>457</v>
      </c>
      <c r="E204" s="38" t="s">
        <v>106</v>
      </c>
      <c r="F204" s="184" t="s">
        <v>63</v>
      </c>
      <c r="G204" s="179">
        <v>2</v>
      </c>
      <c r="H204" s="179">
        <v>10</v>
      </c>
      <c r="I204" s="180">
        <v>20</v>
      </c>
      <c r="J204" s="181" t="s">
        <v>64</v>
      </c>
      <c r="K204" s="79" t="s">
        <v>566</v>
      </c>
      <c r="L204" s="28" t="s">
        <v>66</v>
      </c>
      <c r="M204" s="55">
        <v>70</v>
      </c>
      <c r="N204" s="179">
        <v>1</v>
      </c>
      <c r="O204" s="179">
        <v>10</v>
      </c>
      <c r="P204" s="180">
        <v>10</v>
      </c>
      <c r="Q204" s="181" t="s">
        <v>67</v>
      </c>
      <c r="R204" s="79" t="s">
        <v>68</v>
      </c>
      <c r="S204" s="79" t="s">
        <v>705</v>
      </c>
      <c r="T204" s="79" t="s">
        <v>706</v>
      </c>
      <c r="U204" s="69">
        <v>43344</v>
      </c>
      <c r="V204" s="79" t="s">
        <v>86</v>
      </c>
      <c r="W204" s="79" t="s">
        <v>648</v>
      </c>
      <c r="X204" s="27"/>
      <c r="Y204" s="32"/>
      <c r="Z204" s="32"/>
      <c r="AA204" s="32"/>
      <c r="AB204" s="32"/>
      <c r="AC204" s="32"/>
      <c r="AD204" s="32"/>
      <c r="AE204" s="32"/>
    </row>
    <row r="205" spans="1:31" s="75" customFormat="1" ht="78.75" x14ac:dyDescent="0.25">
      <c r="A205" s="182"/>
      <c r="B205" s="185"/>
      <c r="C205" s="183"/>
      <c r="D205" s="79" t="s">
        <v>567</v>
      </c>
      <c r="E205" s="42" t="s">
        <v>79</v>
      </c>
      <c r="F205" s="184"/>
      <c r="G205" s="179"/>
      <c r="H205" s="179"/>
      <c r="I205" s="180"/>
      <c r="J205" s="181"/>
      <c r="K205" s="79" t="s">
        <v>568</v>
      </c>
      <c r="L205" s="28" t="s">
        <v>66</v>
      </c>
      <c r="M205" s="55">
        <v>35</v>
      </c>
      <c r="N205" s="179"/>
      <c r="O205" s="179"/>
      <c r="P205" s="180"/>
      <c r="Q205" s="181"/>
      <c r="R205" s="27"/>
      <c r="S205" s="27"/>
      <c r="T205" s="27"/>
      <c r="U205" s="31"/>
      <c r="V205" s="27"/>
      <c r="W205" s="27"/>
      <c r="X205" s="27"/>
      <c r="Y205" s="32"/>
      <c r="Z205" s="32"/>
      <c r="AA205" s="32"/>
      <c r="AB205" s="32"/>
      <c r="AC205" s="32"/>
      <c r="AD205" s="32"/>
      <c r="AE205" s="32"/>
    </row>
    <row r="206" spans="1:31" s="75" customFormat="1" ht="56.25" x14ac:dyDescent="0.25">
      <c r="A206" s="182"/>
      <c r="B206" s="185"/>
      <c r="C206" s="183"/>
      <c r="D206" s="79" t="s">
        <v>275</v>
      </c>
      <c r="E206" s="42" t="s">
        <v>106</v>
      </c>
      <c r="F206" s="184"/>
      <c r="G206" s="179"/>
      <c r="H206" s="179"/>
      <c r="I206" s="180"/>
      <c r="J206" s="181"/>
      <c r="K206" s="27"/>
      <c r="L206" s="28"/>
      <c r="M206" s="36">
        <v>0</v>
      </c>
      <c r="N206" s="179"/>
      <c r="O206" s="179"/>
      <c r="P206" s="180"/>
      <c r="Q206" s="181"/>
      <c r="R206" s="27"/>
      <c r="S206" s="27"/>
      <c r="T206" s="27"/>
      <c r="U206" s="27"/>
      <c r="V206" s="27"/>
      <c r="W206" s="27"/>
      <c r="X206" s="27"/>
      <c r="Y206" s="32"/>
      <c r="Z206" s="32"/>
      <c r="AA206" s="32"/>
      <c r="AB206" s="32"/>
      <c r="AC206" s="32"/>
      <c r="AD206" s="32"/>
      <c r="AE206" s="32"/>
    </row>
    <row r="207" spans="1:31" s="75" customFormat="1" ht="56.25" x14ac:dyDescent="0.25">
      <c r="A207" s="182">
        <v>2</v>
      </c>
      <c r="B207" s="185" t="s">
        <v>564</v>
      </c>
      <c r="C207" s="183" t="s">
        <v>569</v>
      </c>
      <c r="D207" s="27" t="s">
        <v>570</v>
      </c>
      <c r="E207" s="38" t="s">
        <v>62</v>
      </c>
      <c r="F207" s="184" t="s">
        <v>63</v>
      </c>
      <c r="G207" s="179">
        <v>2</v>
      </c>
      <c r="H207" s="179">
        <v>10</v>
      </c>
      <c r="I207" s="180">
        <v>20</v>
      </c>
      <c r="J207" s="181" t="s">
        <v>64</v>
      </c>
      <c r="K207" s="27" t="s">
        <v>571</v>
      </c>
      <c r="L207" s="28" t="s">
        <v>66</v>
      </c>
      <c r="M207" s="55">
        <v>70</v>
      </c>
      <c r="N207" s="179">
        <v>1</v>
      </c>
      <c r="O207" s="179">
        <v>10</v>
      </c>
      <c r="P207" s="180">
        <v>10</v>
      </c>
      <c r="Q207" s="181" t="s">
        <v>67</v>
      </c>
      <c r="R207" s="79" t="s">
        <v>234</v>
      </c>
      <c r="S207" s="79" t="s">
        <v>572</v>
      </c>
      <c r="T207" s="79">
        <v>2</v>
      </c>
      <c r="U207" s="69">
        <v>43344</v>
      </c>
      <c r="V207" s="79" t="s">
        <v>477</v>
      </c>
      <c r="W207" s="79" t="s">
        <v>573</v>
      </c>
      <c r="X207" s="27"/>
      <c r="Y207" s="32"/>
      <c r="Z207" s="32"/>
      <c r="AA207" s="32"/>
      <c r="AB207" s="32"/>
      <c r="AC207" s="32"/>
      <c r="AD207" s="32"/>
      <c r="AE207" s="32"/>
    </row>
    <row r="208" spans="1:31" s="75" customFormat="1" ht="33.75" x14ac:dyDescent="0.25">
      <c r="A208" s="182"/>
      <c r="B208" s="185"/>
      <c r="C208" s="183"/>
      <c r="D208" s="27" t="s">
        <v>510</v>
      </c>
      <c r="E208" s="42" t="s">
        <v>62</v>
      </c>
      <c r="F208" s="184"/>
      <c r="G208" s="179"/>
      <c r="H208" s="179"/>
      <c r="I208" s="180"/>
      <c r="J208" s="181"/>
      <c r="K208" s="27"/>
      <c r="L208" s="28"/>
      <c r="M208" s="55">
        <v>0</v>
      </c>
      <c r="N208" s="179"/>
      <c r="O208" s="179"/>
      <c r="P208" s="180"/>
      <c r="Q208" s="181"/>
      <c r="R208" s="27"/>
      <c r="S208" s="27"/>
      <c r="T208" s="27"/>
      <c r="U208" s="27"/>
      <c r="V208" s="27"/>
      <c r="W208" s="27"/>
      <c r="X208" s="27"/>
      <c r="Y208" s="32"/>
      <c r="Z208" s="32"/>
      <c r="AA208" s="32"/>
      <c r="AB208" s="32"/>
      <c r="AC208" s="32"/>
      <c r="AD208" s="32"/>
      <c r="AE208" s="32"/>
    </row>
    <row r="209" spans="1:31" s="75" customFormat="1" x14ac:dyDescent="0.25">
      <c r="A209" s="182"/>
      <c r="B209" s="185"/>
      <c r="C209" s="183"/>
      <c r="D209" s="27" t="s">
        <v>574</v>
      </c>
      <c r="E209" s="42" t="s">
        <v>62</v>
      </c>
      <c r="F209" s="184"/>
      <c r="G209" s="179"/>
      <c r="H209" s="179"/>
      <c r="I209" s="180"/>
      <c r="J209" s="181"/>
      <c r="K209" s="27"/>
      <c r="L209" s="28"/>
      <c r="M209" s="55">
        <v>0</v>
      </c>
      <c r="N209" s="179"/>
      <c r="O209" s="179"/>
      <c r="P209" s="180"/>
      <c r="Q209" s="181"/>
      <c r="R209" s="27"/>
      <c r="S209" s="27"/>
      <c r="T209" s="27"/>
      <c r="U209" s="27"/>
      <c r="V209" s="27"/>
      <c r="W209" s="27"/>
      <c r="X209" s="27"/>
      <c r="Y209" s="32"/>
      <c r="Z209" s="32"/>
      <c r="AA209" s="32"/>
      <c r="AB209" s="32"/>
      <c r="AC209" s="32"/>
      <c r="AD209" s="32"/>
      <c r="AE209" s="32"/>
    </row>
    <row r="210" spans="1:31" s="75" customFormat="1" ht="56.25" x14ac:dyDescent="0.25">
      <c r="A210" s="182">
        <v>3</v>
      </c>
      <c r="B210" s="185" t="s">
        <v>564</v>
      </c>
      <c r="C210" s="183" t="s">
        <v>575</v>
      </c>
      <c r="D210" s="27" t="s">
        <v>434</v>
      </c>
      <c r="E210" s="38" t="s">
        <v>106</v>
      </c>
      <c r="F210" s="184" t="s">
        <v>63</v>
      </c>
      <c r="G210" s="179">
        <v>3</v>
      </c>
      <c r="H210" s="179">
        <v>5</v>
      </c>
      <c r="I210" s="180">
        <v>15</v>
      </c>
      <c r="J210" s="181" t="s">
        <v>64</v>
      </c>
      <c r="K210" s="27" t="s">
        <v>576</v>
      </c>
      <c r="L210" s="28" t="s">
        <v>66</v>
      </c>
      <c r="M210" s="55">
        <v>70</v>
      </c>
      <c r="N210" s="179">
        <v>2</v>
      </c>
      <c r="O210" s="179">
        <v>5</v>
      </c>
      <c r="P210" s="180">
        <v>10</v>
      </c>
      <c r="Q210" s="181" t="s">
        <v>67</v>
      </c>
      <c r="R210" s="79" t="s">
        <v>68</v>
      </c>
      <c r="S210" s="79" t="s">
        <v>707</v>
      </c>
      <c r="T210" s="79" t="s">
        <v>708</v>
      </c>
      <c r="U210" s="69">
        <v>43344</v>
      </c>
      <c r="V210" s="79" t="s">
        <v>477</v>
      </c>
      <c r="W210" s="79" t="s">
        <v>709</v>
      </c>
      <c r="X210" s="27"/>
      <c r="Y210" s="32"/>
      <c r="Z210" s="32"/>
      <c r="AA210" s="32"/>
      <c r="AB210" s="32"/>
      <c r="AC210" s="32"/>
      <c r="AD210" s="32"/>
      <c r="AE210" s="32"/>
    </row>
    <row r="211" spans="1:31" s="75" customFormat="1" ht="33.75" x14ac:dyDescent="0.25">
      <c r="A211" s="182"/>
      <c r="B211" s="185"/>
      <c r="C211" s="183"/>
      <c r="D211" s="27" t="s">
        <v>61</v>
      </c>
      <c r="E211" s="42" t="s">
        <v>106</v>
      </c>
      <c r="F211" s="184"/>
      <c r="G211" s="179"/>
      <c r="H211" s="179"/>
      <c r="I211" s="180"/>
      <c r="J211" s="181"/>
      <c r="K211" s="27" t="s">
        <v>577</v>
      </c>
      <c r="L211" s="28" t="s">
        <v>66</v>
      </c>
      <c r="M211" s="55">
        <v>60</v>
      </c>
      <c r="N211" s="179"/>
      <c r="O211" s="179"/>
      <c r="P211" s="180"/>
      <c r="Q211" s="181"/>
      <c r="R211" s="27"/>
      <c r="S211" s="27"/>
      <c r="T211" s="27"/>
      <c r="U211" s="27"/>
      <c r="V211" s="27"/>
      <c r="W211" s="27"/>
      <c r="X211" s="27"/>
      <c r="Y211" s="32"/>
      <c r="Z211" s="32"/>
      <c r="AA211" s="32"/>
      <c r="AB211" s="32"/>
      <c r="AC211" s="32"/>
      <c r="AD211" s="32"/>
      <c r="AE211" s="32"/>
    </row>
    <row r="212" spans="1:31" s="75" customFormat="1" ht="22.5" x14ac:dyDescent="0.25">
      <c r="A212" s="182"/>
      <c r="B212" s="185"/>
      <c r="C212" s="183"/>
      <c r="D212" s="27" t="s">
        <v>74</v>
      </c>
      <c r="E212" s="42" t="s">
        <v>62</v>
      </c>
      <c r="F212" s="184"/>
      <c r="G212" s="179"/>
      <c r="H212" s="179"/>
      <c r="I212" s="180"/>
      <c r="J212" s="181"/>
      <c r="K212" s="27"/>
      <c r="L212" s="28"/>
      <c r="M212" s="36">
        <v>0</v>
      </c>
      <c r="N212" s="179"/>
      <c r="O212" s="179"/>
      <c r="P212" s="180"/>
      <c r="Q212" s="181"/>
      <c r="R212" s="27"/>
      <c r="S212" s="27"/>
      <c r="T212" s="27"/>
      <c r="U212" s="27"/>
      <c r="V212" s="27"/>
      <c r="W212" s="27"/>
      <c r="X212" s="27"/>
      <c r="Y212" s="32"/>
      <c r="Z212" s="32"/>
      <c r="AA212" s="32"/>
      <c r="AB212" s="32"/>
      <c r="AC212" s="32"/>
      <c r="AD212" s="32"/>
      <c r="AE212" s="32"/>
    </row>
    <row r="213" spans="1:31" s="75" customFormat="1" ht="22.5" x14ac:dyDescent="0.25">
      <c r="A213" s="182"/>
      <c r="B213" s="185"/>
      <c r="C213" s="183"/>
      <c r="D213" s="27" t="s">
        <v>72</v>
      </c>
      <c r="E213" s="42" t="s">
        <v>62</v>
      </c>
      <c r="F213" s="184"/>
      <c r="G213" s="179"/>
      <c r="H213" s="179"/>
      <c r="I213" s="180"/>
      <c r="J213" s="181"/>
      <c r="K213" s="27"/>
      <c r="L213" s="28"/>
      <c r="M213" s="36">
        <v>0</v>
      </c>
      <c r="N213" s="179"/>
      <c r="O213" s="179"/>
      <c r="P213" s="180"/>
      <c r="Q213" s="181"/>
      <c r="R213" s="27"/>
      <c r="S213" s="27"/>
      <c r="T213" s="27"/>
      <c r="U213" s="27"/>
      <c r="V213" s="27"/>
      <c r="W213" s="27"/>
      <c r="X213" s="27"/>
      <c r="Y213" s="32"/>
      <c r="Z213" s="32"/>
      <c r="AA213" s="32"/>
      <c r="AB213" s="32"/>
      <c r="AC213" s="32"/>
      <c r="AD213" s="32"/>
      <c r="AE213" s="32"/>
    </row>
    <row r="214" spans="1:31" s="75" customFormat="1" ht="22.5" x14ac:dyDescent="0.25">
      <c r="A214" s="182"/>
      <c r="B214" s="185"/>
      <c r="C214" s="183"/>
      <c r="D214" s="27" t="s">
        <v>578</v>
      </c>
      <c r="E214" s="42" t="s">
        <v>62</v>
      </c>
      <c r="F214" s="184"/>
      <c r="G214" s="179"/>
      <c r="H214" s="179"/>
      <c r="I214" s="180"/>
      <c r="J214" s="181"/>
      <c r="K214" s="27"/>
      <c r="L214" s="28"/>
      <c r="M214" s="36">
        <v>0</v>
      </c>
      <c r="N214" s="179"/>
      <c r="O214" s="179"/>
      <c r="P214" s="180"/>
      <c r="Q214" s="181"/>
      <c r="R214" s="27"/>
      <c r="S214" s="27"/>
      <c r="T214" s="27"/>
      <c r="U214" s="27"/>
      <c r="V214" s="27"/>
      <c r="W214" s="27"/>
      <c r="X214" s="27"/>
      <c r="Y214" s="32"/>
      <c r="Z214" s="32"/>
      <c r="AA214" s="32"/>
      <c r="AB214" s="32"/>
      <c r="AC214" s="32"/>
      <c r="AD214" s="32"/>
      <c r="AE214" s="32"/>
    </row>
    <row r="215" spans="1:31" s="75" customFormat="1" ht="78.75" x14ac:dyDescent="0.25">
      <c r="A215" s="182">
        <v>4</v>
      </c>
      <c r="B215" s="185" t="s">
        <v>564</v>
      </c>
      <c r="C215" s="216" t="s">
        <v>579</v>
      </c>
      <c r="D215" s="27" t="s">
        <v>580</v>
      </c>
      <c r="E215" s="38" t="s">
        <v>62</v>
      </c>
      <c r="F215" s="184" t="s">
        <v>63</v>
      </c>
      <c r="G215" s="215">
        <v>3</v>
      </c>
      <c r="H215" s="179">
        <v>5</v>
      </c>
      <c r="I215" s="180">
        <v>15</v>
      </c>
      <c r="J215" s="181" t="s">
        <v>64</v>
      </c>
      <c r="K215" s="27" t="s">
        <v>581</v>
      </c>
      <c r="L215" s="28" t="s">
        <v>137</v>
      </c>
      <c r="M215" s="55">
        <v>55</v>
      </c>
      <c r="N215" s="179">
        <v>2</v>
      </c>
      <c r="O215" s="179">
        <v>5</v>
      </c>
      <c r="P215" s="180">
        <v>10</v>
      </c>
      <c r="Q215" s="181" t="s">
        <v>67</v>
      </c>
      <c r="R215" s="79" t="s">
        <v>68</v>
      </c>
      <c r="S215" s="79" t="s">
        <v>710</v>
      </c>
      <c r="T215" s="79" t="s">
        <v>666</v>
      </c>
      <c r="U215" s="69">
        <v>43344</v>
      </c>
      <c r="V215" s="79" t="s">
        <v>477</v>
      </c>
      <c r="W215" s="79" t="s">
        <v>711</v>
      </c>
      <c r="X215" s="27"/>
      <c r="Y215" s="32"/>
      <c r="Z215" s="32"/>
      <c r="AA215" s="32"/>
      <c r="AB215" s="32"/>
      <c r="AC215" s="32"/>
      <c r="AD215" s="32"/>
      <c r="AE215" s="32"/>
    </row>
    <row r="216" spans="1:31" s="75" customFormat="1" ht="67.5" x14ac:dyDescent="0.25">
      <c r="A216" s="182"/>
      <c r="B216" s="185"/>
      <c r="C216" s="216"/>
      <c r="D216" s="27" t="s">
        <v>582</v>
      </c>
      <c r="E216" s="42" t="s">
        <v>62</v>
      </c>
      <c r="F216" s="184"/>
      <c r="G216" s="215"/>
      <c r="H216" s="179"/>
      <c r="I216" s="180"/>
      <c r="J216" s="181"/>
      <c r="K216" s="27" t="s">
        <v>583</v>
      </c>
      <c r="L216" s="28" t="s">
        <v>66</v>
      </c>
      <c r="M216" s="55">
        <v>55</v>
      </c>
      <c r="N216" s="179"/>
      <c r="O216" s="179"/>
      <c r="P216" s="180"/>
      <c r="Q216" s="181"/>
      <c r="R216" s="27"/>
      <c r="S216" s="27"/>
      <c r="T216" s="27"/>
      <c r="U216" s="27"/>
      <c r="V216" s="27"/>
      <c r="W216" s="27"/>
      <c r="X216" s="27"/>
      <c r="Y216" s="32"/>
      <c r="Z216" s="32"/>
      <c r="AA216" s="32"/>
      <c r="AB216" s="32"/>
      <c r="AC216" s="32"/>
      <c r="AD216" s="32"/>
      <c r="AE216" s="32"/>
    </row>
    <row r="217" spans="1:31" s="75" customFormat="1" ht="45" x14ac:dyDescent="0.25">
      <c r="A217" s="182"/>
      <c r="B217" s="185"/>
      <c r="C217" s="216"/>
      <c r="D217" s="27" t="s">
        <v>584</v>
      </c>
      <c r="E217" s="42" t="s">
        <v>62</v>
      </c>
      <c r="F217" s="184"/>
      <c r="G217" s="215"/>
      <c r="H217" s="179"/>
      <c r="I217" s="180"/>
      <c r="J217" s="181"/>
      <c r="K217" s="27"/>
      <c r="L217" s="28"/>
      <c r="M217" s="36">
        <v>0</v>
      </c>
      <c r="N217" s="179"/>
      <c r="O217" s="179"/>
      <c r="P217" s="180"/>
      <c r="Q217" s="181"/>
      <c r="R217" s="27"/>
      <c r="S217" s="27"/>
      <c r="T217" s="27"/>
      <c r="U217" s="27"/>
      <c r="V217" s="27"/>
      <c r="W217" s="27"/>
      <c r="X217" s="27"/>
      <c r="Y217" s="32"/>
      <c r="Z217" s="32"/>
      <c r="AA217" s="32"/>
      <c r="AB217" s="32"/>
      <c r="AC217" s="32"/>
      <c r="AD217" s="32"/>
      <c r="AE217" s="32"/>
    </row>
    <row r="218" spans="1:31" s="75" customFormat="1" ht="78.75" x14ac:dyDescent="0.25">
      <c r="A218" s="182">
        <v>1</v>
      </c>
      <c r="B218" s="185" t="s">
        <v>585</v>
      </c>
      <c r="C218" s="210" t="s">
        <v>586</v>
      </c>
      <c r="D218" s="66" t="s">
        <v>587</v>
      </c>
      <c r="E218" s="38" t="s">
        <v>106</v>
      </c>
      <c r="F218" s="184" t="s">
        <v>63</v>
      </c>
      <c r="G218" s="215">
        <v>3</v>
      </c>
      <c r="H218" s="215">
        <v>10</v>
      </c>
      <c r="I218" s="180">
        <v>30</v>
      </c>
      <c r="J218" s="181" t="s">
        <v>80</v>
      </c>
      <c r="K218" s="66" t="s">
        <v>537</v>
      </c>
      <c r="L218" s="28" t="s">
        <v>66</v>
      </c>
      <c r="M218" s="36">
        <v>85</v>
      </c>
      <c r="N218" s="179">
        <v>1</v>
      </c>
      <c r="O218" s="179">
        <v>10</v>
      </c>
      <c r="P218" s="180">
        <v>10</v>
      </c>
      <c r="Q218" s="181" t="s">
        <v>67</v>
      </c>
      <c r="R218" s="28" t="s">
        <v>68</v>
      </c>
      <c r="S218" s="297" t="s">
        <v>712</v>
      </c>
      <c r="T218" s="27" t="s">
        <v>713</v>
      </c>
      <c r="U218" s="31">
        <v>43344</v>
      </c>
      <c r="V218" s="27" t="s">
        <v>477</v>
      </c>
      <c r="W218" s="27" t="s">
        <v>714</v>
      </c>
      <c r="X218" s="27"/>
      <c r="Y218" s="32"/>
      <c r="Z218" s="32"/>
      <c r="AA218" s="32"/>
      <c r="AB218" s="32"/>
      <c r="AC218" s="32"/>
      <c r="AD218" s="32"/>
      <c r="AE218" s="32"/>
    </row>
    <row r="219" spans="1:31" s="75" customFormat="1" ht="67.5" x14ac:dyDescent="0.25">
      <c r="A219" s="182"/>
      <c r="B219" s="185"/>
      <c r="C219" s="210"/>
      <c r="D219" s="66" t="s">
        <v>588</v>
      </c>
      <c r="E219" s="42" t="s">
        <v>62</v>
      </c>
      <c r="F219" s="184"/>
      <c r="G219" s="215"/>
      <c r="H219" s="215"/>
      <c r="I219" s="180"/>
      <c r="J219" s="181"/>
      <c r="K219" s="66" t="s">
        <v>589</v>
      </c>
      <c r="L219" s="28" t="s">
        <v>66</v>
      </c>
      <c r="M219" s="36">
        <v>85</v>
      </c>
      <c r="N219" s="179"/>
      <c r="O219" s="179"/>
      <c r="P219" s="180"/>
      <c r="Q219" s="181"/>
      <c r="R219" s="28" t="s">
        <v>68</v>
      </c>
      <c r="S219" s="297" t="s">
        <v>715</v>
      </c>
      <c r="T219" s="27" t="s">
        <v>716</v>
      </c>
      <c r="U219" s="31">
        <v>43344</v>
      </c>
      <c r="V219" s="27" t="s">
        <v>477</v>
      </c>
      <c r="W219" s="27" t="s">
        <v>717</v>
      </c>
      <c r="X219" s="27"/>
      <c r="Y219" s="32"/>
      <c r="Z219" s="32"/>
      <c r="AA219" s="32"/>
      <c r="AB219" s="32"/>
      <c r="AC219" s="32"/>
      <c r="AD219" s="32"/>
      <c r="AE219" s="32"/>
    </row>
    <row r="220" spans="1:31" s="75" customFormat="1" ht="101.25" x14ac:dyDescent="0.25">
      <c r="A220" s="182"/>
      <c r="B220" s="185"/>
      <c r="C220" s="210"/>
      <c r="D220" s="66" t="s">
        <v>590</v>
      </c>
      <c r="E220" s="42" t="s">
        <v>62</v>
      </c>
      <c r="F220" s="184"/>
      <c r="G220" s="215"/>
      <c r="H220" s="215"/>
      <c r="I220" s="180"/>
      <c r="J220" s="181"/>
      <c r="K220" s="298"/>
      <c r="L220" s="28"/>
      <c r="M220" s="36">
        <v>0</v>
      </c>
      <c r="N220" s="179"/>
      <c r="O220" s="179"/>
      <c r="P220" s="180"/>
      <c r="Q220" s="181"/>
      <c r="R220" s="28" t="s">
        <v>68</v>
      </c>
      <c r="S220" s="27" t="s">
        <v>718</v>
      </c>
      <c r="T220" s="27" t="s">
        <v>716</v>
      </c>
      <c r="U220" s="31">
        <v>43344</v>
      </c>
      <c r="V220" s="27" t="s">
        <v>477</v>
      </c>
      <c r="W220" s="27" t="s">
        <v>717</v>
      </c>
      <c r="X220" s="27"/>
      <c r="Y220" s="32"/>
      <c r="Z220" s="32"/>
      <c r="AA220" s="32"/>
      <c r="AB220" s="32"/>
      <c r="AC220" s="32"/>
      <c r="AD220" s="32"/>
      <c r="AE220" s="32"/>
    </row>
    <row r="221" spans="1:31" s="75" customFormat="1" ht="78.75" x14ac:dyDescent="0.25">
      <c r="A221" s="182">
        <v>1</v>
      </c>
      <c r="B221" s="185" t="s">
        <v>591</v>
      </c>
      <c r="C221" s="183" t="s">
        <v>453</v>
      </c>
      <c r="D221" s="79" t="s">
        <v>78</v>
      </c>
      <c r="E221" s="38" t="s">
        <v>79</v>
      </c>
      <c r="F221" s="184" t="s">
        <v>63</v>
      </c>
      <c r="G221" s="192">
        <v>3</v>
      </c>
      <c r="H221" s="192">
        <v>10</v>
      </c>
      <c r="I221" s="180">
        <v>30</v>
      </c>
      <c r="J221" s="181" t="s">
        <v>80</v>
      </c>
      <c r="K221" s="27" t="s">
        <v>719</v>
      </c>
      <c r="L221" s="28" t="s">
        <v>66</v>
      </c>
      <c r="M221" s="36">
        <v>85</v>
      </c>
      <c r="N221" s="179">
        <v>1</v>
      </c>
      <c r="O221" s="179">
        <v>10</v>
      </c>
      <c r="P221" s="180">
        <v>10</v>
      </c>
      <c r="Q221" s="181" t="s">
        <v>67</v>
      </c>
      <c r="R221" s="66" t="s">
        <v>68</v>
      </c>
      <c r="S221" s="79" t="s">
        <v>720</v>
      </c>
      <c r="T221" s="79" t="s">
        <v>721</v>
      </c>
      <c r="U221" s="69">
        <v>43313</v>
      </c>
      <c r="V221" s="69" t="s">
        <v>146</v>
      </c>
      <c r="W221" s="79" t="s">
        <v>722</v>
      </c>
      <c r="X221" s="79"/>
      <c r="Y221" s="32"/>
      <c r="Z221" s="32"/>
      <c r="AA221" s="32"/>
      <c r="AB221" s="32"/>
      <c r="AC221" s="32"/>
      <c r="AD221" s="32"/>
      <c r="AE221" s="32"/>
    </row>
    <row r="222" spans="1:31" s="75" customFormat="1" ht="33.75" x14ac:dyDescent="0.25">
      <c r="A222" s="182"/>
      <c r="B222" s="185"/>
      <c r="C222" s="183"/>
      <c r="D222" s="79" t="s">
        <v>91</v>
      </c>
      <c r="E222" s="42"/>
      <c r="F222" s="184"/>
      <c r="G222" s="192"/>
      <c r="H222" s="192"/>
      <c r="I222" s="180"/>
      <c r="J222" s="181"/>
      <c r="K222" s="27" t="s">
        <v>723</v>
      </c>
      <c r="L222" s="28" t="s">
        <v>66</v>
      </c>
      <c r="M222" s="36">
        <v>85</v>
      </c>
      <c r="N222" s="179"/>
      <c r="O222" s="179"/>
      <c r="P222" s="180"/>
      <c r="Q222" s="181"/>
      <c r="R222" s="28"/>
      <c r="S222" s="27"/>
      <c r="T222" s="27"/>
      <c r="U222" s="31"/>
      <c r="V222" s="27"/>
      <c r="W222" s="27"/>
      <c r="X222" s="32"/>
      <c r="Y222" s="32"/>
      <c r="Z222" s="32"/>
      <c r="AA222" s="32"/>
      <c r="AB222" s="32"/>
      <c r="AC222" s="32"/>
      <c r="AD222" s="32"/>
      <c r="AE222" s="32"/>
    </row>
    <row r="223" spans="1:31" s="75" customFormat="1" ht="56.25" x14ac:dyDescent="0.25">
      <c r="A223" s="182"/>
      <c r="B223" s="185"/>
      <c r="C223" s="183"/>
      <c r="D223" s="79" t="s">
        <v>592</v>
      </c>
      <c r="E223" s="42"/>
      <c r="F223" s="184"/>
      <c r="G223" s="192"/>
      <c r="H223" s="192"/>
      <c r="I223" s="180"/>
      <c r="J223" s="181"/>
      <c r="K223" s="27"/>
      <c r="L223" s="28"/>
      <c r="M223" s="36">
        <v>0</v>
      </c>
      <c r="N223" s="179"/>
      <c r="O223" s="179"/>
      <c r="P223" s="180"/>
      <c r="Q223" s="181"/>
      <c r="R223" s="28"/>
      <c r="S223" s="27"/>
      <c r="T223" s="27"/>
      <c r="U223" s="27"/>
      <c r="V223" s="27"/>
      <c r="W223" s="27"/>
      <c r="X223" s="27"/>
      <c r="Y223" s="32"/>
      <c r="Z223" s="32"/>
      <c r="AA223" s="32"/>
      <c r="AB223" s="32"/>
      <c r="AC223" s="32"/>
      <c r="AD223" s="32"/>
      <c r="AE223" s="32"/>
    </row>
    <row r="224" spans="1:31" s="75" customFormat="1" ht="78.75" x14ac:dyDescent="0.25">
      <c r="A224" s="217">
        <v>2</v>
      </c>
      <c r="B224" s="218" t="s">
        <v>591</v>
      </c>
      <c r="C224" s="197" t="s">
        <v>724</v>
      </c>
      <c r="D224" s="27" t="s">
        <v>725</v>
      </c>
      <c r="E224" s="38" t="s">
        <v>79</v>
      </c>
      <c r="F224" s="195" t="s">
        <v>63</v>
      </c>
      <c r="G224" s="179">
        <v>1</v>
      </c>
      <c r="H224" s="179">
        <v>10</v>
      </c>
      <c r="I224" s="193">
        <v>10</v>
      </c>
      <c r="J224" s="194" t="s">
        <v>67</v>
      </c>
      <c r="K224" s="27" t="s">
        <v>726</v>
      </c>
      <c r="L224" s="76" t="s">
        <v>66</v>
      </c>
      <c r="M224" s="51">
        <v>85</v>
      </c>
      <c r="N224" s="192">
        <v>1</v>
      </c>
      <c r="O224" s="192">
        <v>10</v>
      </c>
      <c r="P224" s="193">
        <v>10</v>
      </c>
      <c r="Q224" s="194" t="s">
        <v>67</v>
      </c>
      <c r="R224" s="76" t="s">
        <v>83</v>
      </c>
      <c r="S224" s="53" t="s">
        <v>727</v>
      </c>
      <c r="T224" s="79" t="s">
        <v>728</v>
      </c>
      <c r="U224" s="79" t="s">
        <v>729</v>
      </c>
      <c r="V224" s="79" t="s">
        <v>146</v>
      </c>
      <c r="W224" s="79" t="s">
        <v>730</v>
      </c>
      <c r="X224" s="87"/>
      <c r="Y224" s="299"/>
      <c r="Z224" s="299"/>
      <c r="AA224" s="299"/>
      <c r="AB224" s="299"/>
      <c r="AC224" s="299"/>
      <c r="AD224" s="299"/>
      <c r="AE224" s="299"/>
    </row>
    <row r="225" spans="1:31" s="75" customFormat="1" ht="56.25" x14ac:dyDescent="0.25">
      <c r="A225" s="217"/>
      <c r="B225" s="218"/>
      <c r="C225" s="197"/>
      <c r="D225" s="27" t="s">
        <v>731</v>
      </c>
      <c r="E225" s="42"/>
      <c r="F225" s="195"/>
      <c r="G225" s="179"/>
      <c r="H225" s="179"/>
      <c r="I225" s="193"/>
      <c r="J225" s="194"/>
      <c r="K225" s="300"/>
      <c r="L225" s="28"/>
      <c r="M225" s="51">
        <v>0</v>
      </c>
      <c r="N225" s="192"/>
      <c r="O225" s="192"/>
      <c r="P225" s="193"/>
      <c r="Q225" s="194"/>
      <c r="R225" s="301"/>
      <c r="S225" s="87"/>
      <c r="T225" s="27"/>
      <c r="U225" s="27"/>
      <c r="V225" s="27"/>
      <c r="W225" s="27"/>
      <c r="X225" s="87"/>
      <c r="Y225" s="299"/>
      <c r="Z225" s="299"/>
      <c r="AA225" s="299"/>
      <c r="AB225" s="299"/>
      <c r="AC225" s="299"/>
      <c r="AD225" s="299"/>
      <c r="AE225" s="299"/>
    </row>
    <row r="226" spans="1:31" s="75" customFormat="1" ht="123.75" x14ac:dyDescent="0.25">
      <c r="A226" s="182">
        <v>1</v>
      </c>
      <c r="B226" s="185" t="s">
        <v>593</v>
      </c>
      <c r="C226" s="210" t="s">
        <v>594</v>
      </c>
      <c r="D226" s="79" t="s">
        <v>595</v>
      </c>
      <c r="E226" s="38" t="s">
        <v>62</v>
      </c>
      <c r="F226" s="184" t="s">
        <v>63</v>
      </c>
      <c r="G226" s="179">
        <v>2</v>
      </c>
      <c r="H226" s="179">
        <v>5</v>
      </c>
      <c r="I226" s="180">
        <v>20</v>
      </c>
      <c r="J226" s="181" t="s">
        <v>64</v>
      </c>
      <c r="K226" s="79" t="s">
        <v>596</v>
      </c>
      <c r="L226" s="28" t="s">
        <v>137</v>
      </c>
      <c r="M226" s="36">
        <v>85</v>
      </c>
      <c r="N226" s="179">
        <v>1</v>
      </c>
      <c r="O226" s="179">
        <v>5</v>
      </c>
      <c r="P226" s="180">
        <v>5</v>
      </c>
      <c r="Q226" s="181" t="s">
        <v>67</v>
      </c>
      <c r="R226" s="27" t="s">
        <v>68</v>
      </c>
      <c r="S226" s="79" t="s">
        <v>732</v>
      </c>
      <c r="T226" s="27" t="s">
        <v>666</v>
      </c>
      <c r="U226" s="31">
        <v>43313</v>
      </c>
      <c r="V226" s="27" t="s">
        <v>159</v>
      </c>
      <c r="W226" s="27" t="s">
        <v>733</v>
      </c>
      <c r="X226" s="27"/>
      <c r="Y226" s="32"/>
      <c r="Z226" s="32"/>
      <c r="AA226" s="32"/>
      <c r="AB226" s="32"/>
      <c r="AC226" s="32"/>
      <c r="AD226" s="32"/>
      <c r="AE226" s="32"/>
    </row>
    <row r="227" spans="1:31" s="75" customFormat="1" ht="56.25" x14ac:dyDescent="0.25">
      <c r="A227" s="182"/>
      <c r="B227" s="185"/>
      <c r="C227" s="211"/>
      <c r="D227" s="79" t="s">
        <v>582</v>
      </c>
      <c r="E227" s="42" t="s">
        <v>79</v>
      </c>
      <c r="F227" s="184"/>
      <c r="G227" s="179"/>
      <c r="H227" s="179"/>
      <c r="I227" s="180"/>
      <c r="J227" s="181"/>
      <c r="K227" s="79" t="s">
        <v>597</v>
      </c>
      <c r="L227" s="28" t="s">
        <v>66</v>
      </c>
      <c r="M227" s="36">
        <v>85</v>
      </c>
      <c r="N227" s="179"/>
      <c r="O227" s="179"/>
      <c r="P227" s="180"/>
      <c r="Q227" s="181"/>
      <c r="R227" s="27"/>
      <c r="S227" s="27"/>
      <c r="T227" s="27"/>
      <c r="U227" s="31"/>
      <c r="V227" s="27"/>
      <c r="W227" s="27"/>
      <c r="X227" s="27"/>
      <c r="Y227" s="32"/>
      <c r="Z227" s="32"/>
      <c r="AA227" s="32"/>
      <c r="AB227" s="32"/>
      <c r="AC227" s="32"/>
      <c r="AD227" s="32"/>
      <c r="AE227" s="32"/>
    </row>
    <row r="228" spans="1:31" s="75" customFormat="1" ht="45" x14ac:dyDescent="0.25">
      <c r="A228" s="182"/>
      <c r="B228" s="185"/>
      <c r="C228" s="211"/>
      <c r="D228" s="79" t="s">
        <v>584</v>
      </c>
      <c r="E228" s="42"/>
      <c r="F228" s="184"/>
      <c r="G228" s="179"/>
      <c r="H228" s="179"/>
      <c r="I228" s="180"/>
      <c r="J228" s="181"/>
      <c r="K228" s="56"/>
      <c r="L228" s="28"/>
      <c r="M228" s="36">
        <v>0</v>
      </c>
      <c r="N228" s="179"/>
      <c r="O228" s="179"/>
      <c r="P228" s="180"/>
      <c r="Q228" s="181"/>
      <c r="R228" s="27"/>
      <c r="S228" s="27"/>
      <c r="T228" s="27"/>
      <c r="U228" s="27"/>
      <c r="V228" s="27"/>
      <c r="W228" s="27"/>
      <c r="X228" s="27"/>
      <c r="Y228" s="32"/>
      <c r="Z228" s="32"/>
      <c r="AA228" s="32"/>
      <c r="AB228" s="32"/>
      <c r="AC228" s="32"/>
      <c r="AD228" s="32"/>
      <c r="AE228" s="32"/>
    </row>
    <row r="229" spans="1:31" s="75" customFormat="1" ht="101.25" x14ac:dyDescent="0.25">
      <c r="A229" s="182">
        <v>1</v>
      </c>
      <c r="B229" s="185" t="s">
        <v>598</v>
      </c>
      <c r="C229" s="183" t="s">
        <v>77</v>
      </c>
      <c r="D229" s="79" t="s">
        <v>599</v>
      </c>
      <c r="E229" s="38" t="s">
        <v>106</v>
      </c>
      <c r="F229" s="184" t="s">
        <v>63</v>
      </c>
      <c r="G229" s="179">
        <v>3</v>
      </c>
      <c r="H229" s="179">
        <v>5</v>
      </c>
      <c r="I229" s="180">
        <v>15</v>
      </c>
      <c r="J229" s="181" t="s">
        <v>64</v>
      </c>
      <c r="K229" s="53" t="s">
        <v>600</v>
      </c>
      <c r="L229" s="28" t="s">
        <v>66</v>
      </c>
      <c r="M229" s="36">
        <v>55</v>
      </c>
      <c r="N229" s="179">
        <v>1</v>
      </c>
      <c r="O229" s="179">
        <v>5</v>
      </c>
      <c r="P229" s="180">
        <v>5</v>
      </c>
      <c r="Q229" s="181" t="s">
        <v>67</v>
      </c>
      <c r="R229" s="27" t="s">
        <v>68</v>
      </c>
      <c r="S229" s="79" t="s">
        <v>734</v>
      </c>
      <c r="T229" s="27" t="s">
        <v>735</v>
      </c>
      <c r="U229" s="31">
        <v>43313</v>
      </c>
      <c r="V229" s="27" t="s">
        <v>477</v>
      </c>
      <c r="W229" s="27" t="s">
        <v>736</v>
      </c>
      <c r="X229" s="27"/>
      <c r="Y229" s="32"/>
      <c r="Z229" s="32"/>
      <c r="AA229" s="32"/>
      <c r="AB229" s="32"/>
      <c r="AC229" s="32"/>
      <c r="AD229" s="32"/>
      <c r="AE229" s="32"/>
    </row>
    <row r="230" spans="1:31" s="75" customFormat="1" ht="67.5" x14ac:dyDescent="0.25">
      <c r="A230" s="182"/>
      <c r="B230" s="185"/>
      <c r="C230" s="183"/>
      <c r="D230" s="79" t="s">
        <v>601</v>
      </c>
      <c r="E230" s="42" t="s">
        <v>79</v>
      </c>
      <c r="F230" s="184"/>
      <c r="G230" s="179"/>
      <c r="H230" s="179"/>
      <c r="I230" s="180"/>
      <c r="J230" s="181"/>
      <c r="K230" s="27" t="s">
        <v>602</v>
      </c>
      <c r="L230" s="28" t="s">
        <v>66</v>
      </c>
      <c r="M230" s="36">
        <v>85</v>
      </c>
      <c r="N230" s="179"/>
      <c r="O230" s="179"/>
      <c r="P230" s="180"/>
      <c r="Q230" s="181"/>
      <c r="R230" s="27"/>
      <c r="S230" s="27"/>
      <c r="T230" s="27"/>
      <c r="U230" s="31"/>
      <c r="V230" s="27"/>
      <c r="W230" s="27"/>
      <c r="X230" s="27"/>
      <c r="Y230" s="32"/>
      <c r="Z230" s="32"/>
      <c r="AA230" s="32"/>
      <c r="AB230" s="32"/>
      <c r="AC230" s="32"/>
      <c r="AD230" s="32"/>
      <c r="AE230" s="32"/>
    </row>
    <row r="231" spans="1:31" s="75" customFormat="1" ht="45" x14ac:dyDescent="0.25">
      <c r="A231" s="182"/>
      <c r="B231" s="185"/>
      <c r="C231" s="183"/>
      <c r="D231" s="79" t="s">
        <v>603</v>
      </c>
      <c r="E231" s="45" t="s">
        <v>79</v>
      </c>
      <c r="F231" s="184"/>
      <c r="G231" s="179"/>
      <c r="H231" s="179"/>
      <c r="I231" s="180"/>
      <c r="J231" s="181"/>
      <c r="K231" s="32"/>
      <c r="L231" s="28"/>
      <c r="M231" s="36">
        <v>0</v>
      </c>
      <c r="N231" s="179"/>
      <c r="O231" s="179"/>
      <c r="P231" s="180"/>
      <c r="Q231" s="181"/>
      <c r="R231" s="27"/>
      <c r="S231" s="27"/>
      <c r="T231" s="27"/>
      <c r="U231" s="27"/>
      <c r="V231" s="27"/>
      <c r="W231" s="27"/>
      <c r="X231" s="27"/>
      <c r="Y231" s="32"/>
      <c r="Z231" s="32"/>
      <c r="AA231" s="32"/>
      <c r="AB231" s="32"/>
      <c r="AC231" s="32"/>
      <c r="AD231" s="32"/>
      <c r="AE231" s="32"/>
    </row>
  </sheetData>
  <mergeCells count="799">
    <mergeCell ref="O229:O231"/>
    <mergeCell ref="P229:P231"/>
    <mergeCell ref="Q229:Q231"/>
    <mergeCell ref="Q226:Q228"/>
    <mergeCell ref="A229:A231"/>
    <mergeCell ref="B229:B231"/>
    <mergeCell ref="C229:C231"/>
    <mergeCell ref="F229:F231"/>
    <mergeCell ref="G229:G231"/>
    <mergeCell ref="H229:H231"/>
    <mergeCell ref="I229:I231"/>
    <mergeCell ref="J229:J231"/>
    <mergeCell ref="N229:N231"/>
    <mergeCell ref="H226:H228"/>
    <mergeCell ref="I226:I228"/>
    <mergeCell ref="J226:J228"/>
    <mergeCell ref="N226:N228"/>
    <mergeCell ref="O226:O228"/>
    <mergeCell ref="P226:P228"/>
    <mergeCell ref="J224:J225"/>
    <mergeCell ref="N224:N225"/>
    <mergeCell ref="O224:O225"/>
    <mergeCell ref="P224:P225"/>
    <mergeCell ref="Q224:Q225"/>
    <mergeCell ref="A226:A228"/>
    <mergeCell ref="B226:B228"/>
    <mergeCell ref="C226:C228"/>
    <mergeCell ref="F226:F228"/>
    <mergeCell ref="G226:G228"/>
    <mergeCell ref="O221:O223"/>
    <mergeCell ref="P221:P223"/>
    <mergeCell ref="Q221:Q223"/>
    <mergeCell ref="A224:A225"/>
    <mergeCell ref="B224:B225"/>
    <mergeCell ref="C224:C225"/>
    <mergeCell ref="F224:F225"/>
    <mergeCell ref="G224:G225"/>
    <mergeCell ref="H224:H225"/>
    <mergeCell ref="I224:I225"/>
    <mergeCell ref="Q218:Q220"/>
    <mergeCell ref="A221:A223"/>
    <mergeCell ref="B221:B223"/>
    <mergeCell ref="C221:C223"/>
    <mergeCell ref="F221:F223"/>
    <mergeCell ref="G221:G223"/>
    <mergeCell ref="H221:H223"/>
    <mergeCell ref="I221:I223"/>
    <mergeCell ref="J221:J223"/>
    <mergeCell ref="N221:N223"/>
    <mergeCell ref="H218:H220"/>
    <mergeCell ref="I218:I220"/>
    <mergeCell ref="J218:J220"/>
    <mergeCell ref="N218:N220"/>
    <mergeCell ref="O218:O220"/>
    <mergeCell ref="P218:P220"/>
    <mergeCell ref="J215:J217"/>
    <mergeCell ref="N215:N217"/>
    <mergeCell ref="O215:O217"/>
    <mergeCell ref="P215:P217"/>
    <mergeCell ref="Q215:Q217"/>
    <mergeCell ref="A218:A220"/>
    <mergeCell ref="B218:B220"/>
    <mergeCell ref="C218:C220"/>
    <mergeCell ref="F218:F220"/>
    <mergeCell ref="G218:G220"/>
    <mergeCell ref="O210:O214"/>
    <mergeCell ref="P210:P214"/>
    <mergeCell ref="Q210:Q214"/>
    <mergeCell ref="A215:A217"/>
    <mergeCell ref="B215:B217"/>
    <mergeCell ref="C215:C217"/>
    <mergeCell ref="F215:F217"/>
    <mergeCell ref="G215:G217"/>
    <mergeCell ref="H215:H217"/>
    <mergeCell ref="I215:I217"/>
    <mergeCell ref="Q207:Q209"/>
    <mergeCell ref="A210:A214"/>
    <mergeCell ref="B210:B214"/>
    <mergeCell ref="C210:C214"/>
    <mergeCell ref="F210:F214"/>
    <mergeCell ref="G210:G214"/>
    <mergeCell ref="H210:H214"/>
    <mergeCell ref="I210:I214"/>
    <mergeCell ref="J210:J214"/>
    <mergeCell ref="N210:N214"/>
    <mergeCell ref="H207:H209"/>
    <mergeCell ref="I207:I209"/>
    <mergeCell ref="J207:J209"/>
    <mergeCell ref="N207:N209"/>
    <mergeCell ref="O207:O209"/>
    <mergeCell ref="P207:P209"/>
    <mergeCell ref="J204:J206"/>
    <mergeCell ref="N204:N206"/>
    <mergeCell ref="O204:O206"/>
    <mergeCell ref="P204:P206"/>
    <mergeCell ref="Q204:Q206"/>
    <mergeCell ref="A207:A209"/>
    <mergeCell ref="B207:B209"/>
    <mergeCell ref="C207:C209"/>
    <mergeCell ref="F207:F209"/>
    <mergeCell ref="G207:G209"/>
    <mergeCell ref="O202:O203"/>
    <mergeCell ref="P202:P203"/>
    <mergeCell ref="Q202:Q203"/>
    <mergeCell ref="A204:A206"/>
    <mergeCell ref="B204:B206"/>
    <mergeCell ref="C204:C206"/>
    <mergeCell ref="F204:F206"/>
    <mergeCell ref="G204:G206"/>
    <mergeCell ref="H204:H206"/>
    <mergeCell ref="I204:I206"/>
    <mergeCell ref="Q200:Q201"/>
    <mergeCell ref="A202:A203"/>
    <mergeCell ref="B202:B203"/>
    <mergeCell ref="C202:C203"/>
    <mergeCell ref="F202:F203"/>
    <mergeCell ref="G202:G203"/>
    <mergeCell ref="H202:H203"/>
    <mergeCell ref="I202:I203"/>
    <mergeCell ref="J202:J203"/>
    <mergeCell ref="N202:N203"/>
    <mergeCell ref="H200:H201"/>
    <mergeCell ref="I200:I201"/>
    <mergeCell ref="J200:J201"/>
    <mergeCell ref="N200:N201"/>
    <mergeCell ref="O200:O201"/>
    <mergeCell ref="P200:P201"/>
    <mergeCell ref="J197:J199"/>
    <mergeCell ref="N197:N199"/>
    <mergeCell ref="O197:O199"/>
    <mergeCell ref="P197:P199"/>
    <mergeCell ref="Q197:Q199"/>
    <mergeCell ref="A200:A201"/>
    <mergeCell ref="B200:B201"/>
    <mergeCell ref="C200:C201"/>
    <mergeCell ref="F200:F201"/>
    <mergeCell ref="G200:G201"/>
    <mergeCell ref="O194:O196"/>
    <mergeCell ref="P194:P196"/>
    <mergeCell ref="Q194:Q196"/>
    <mergeCell ref="A197:A199"/>
    <mergeCell ref="B197:B199"/>
    <mergeCell ref="C197:C199"/>
    <mergeCell ref="F197:F199"/>
    <mergeCell ref="G197:G199"/>
    <mergeCell ref="H197:H199"/>
    <mergeCell ref="I197:I199"/>
    <mergeCell ref="Q189:Q193"/>
    <mergeCell ref="A194:A196"/>
    <mergeCell ref="B194:B196"/>
    <mergeCell ref="C194:C196"/>
    <mergeCell ref="F194:F196"/>
    <mergeCell ref="G194:G196"/>
    <mergeCell ref="H194:H196"/>
    <mergeCell ref="I194:I196"/>
    <mergeCell ref="J194:J196"/>
    <mergeCell ref="N194:N196"/>
    <mergeCell ref="H189:H193"/>
    <mergeCell ref="I189:I193"/>
    <mergeCell ref="J189:J193"/>
    <mergeCell ref="N189:N193"/>
    <mergeCell ref="O189:O193"/>
    <mergeCell ref="P189:P193"/>
    <mergeCell ref="J184:J187"/>
    <mergeCell ref="N184:N187"/>
    <mergeCell ref="O184:O187"/>
    <mergeCell ref="P184:P187"/>
    <mergeCell ref="Q184:Q187"/>
    <mergeCell ref="A189:A193"/>
    <mergeCell ref="B189:B193"/>
    <mergeCell ref="C189:C193"/>
    <mergeCell ref="F189:F193"/>
    <mergeCell ref="G189:G193"/>
    <mergeCell ref="O182:O183"/>
    <mergeCell ref="P182:P183"/>
    <mergeCell ref="Q182:Q183"/>
    <mergeCell ref="A184:A187"/>
    <mergeCell ref="B184:B187"/>
    <mergeCell ref="C184:C187"/>
    <mergeCell ref="F184:F187"/>
    <mergeCell ref="G184:G187"/>
    <mergeCell ref="H184:H187"/>
    <mergeCell ref="I184:I187"/>
    <mergeCell ref="Q178:Q181"/>
    <mergeCell ref="A182:A183"/>
    <mergeCell ref="B182:B183"/>
    <mergeCell ref="C182:C183"/>
    <mergeCell ref="F182:F183"/>
    <mergeCell ref="G182:G183"/>
    <mergeCell ref="H182:H183"/>
    <mergeCell ref="I182:I183"/>
    <mergeCell ref="J182:J183"/>
    <mergeCell ref="N182:N183"/>
    <mergeCell ref="H178:H181"/>
    <mergeCell ref="I178:I181"/>
    <mergeCell ref="J178:J181"/>
    <mergeCell ref="N178:N181"/>
    <mergeCell ref="O178:O181"/>
    <mergeCell ref="P178:P181"/>
    <mergeCell ref="J175:J177"/>
    <mergeCell ref="N175:N177"/>
    <mergeCell ref="O175:O177"/>
    <mergeCell ref="P175:P177"/>
    <mergeCell ref="Q175:Q177"/>
    <mergeCell ref="A178:A181"/>
    <mergeCell ref="B178:B181"/>
    <mergeCell ref="C178:C181"/>
    <mergeCell ref="F178:F181"/>
    <mergeCell ref="G178:G181"/>
    <mergeCell ref="O172:O174"/>
    <mergeCell ref="P172:P174"/>
    <mergeCell ref="Q172:Q174"/>
    <mergeCell ref="A175:A177"/>
    <mergeCell ref="B175:B177"/>
    <mergeCell ref="C175:C177"/>
    <mergeCell ref="F175:F177"/>
    <mergeCell ref="G175:G177"/>
    <mergeCell ref="H175:H177"/>
    <mergeCell ref="I175:I177"/>
    <mergeCell ref="Q170:Q171"/>
    <mergeCell ref="A172:A174"/>
    <mergeCell ref="B172:B174"/>
    <mergeCell ref="C172:C174"/>
    <mergeCell ref="F172:F174"/>
    <mergeCell ref="G172:G174"/>
    <mergeCell ref="H172:H174"/>
    <mergeCell ref="I172:I174"/>
    <mergeCell ref="J172:J174"/>
    <mergeCell ref="N172:N174"/>
    <mergeCell ref="H170:H171"/>
    <mergeCell ref="I170:I171"/>
    <mergeCell ref="J170:J171"/>
    <mergeCell ref="N170:N171"/>
    <mergeCell ref="O170:O171"/>
    <mergeCell ref="P170:P171"/>
    <mergeCell ref="J166:J169"/>
    <mergeCell ref="N166:N169"/>
    <mergeCell ref="O166:O169"/>
    <mergeCell ref="P166:P169"/>
    <mergeCell ref="Q166:Q169"/>
    <mergeCell ref="A170:A171"/>
    <mergeCell ref="B170:B171"/>
    <mergeCell ref="C170:C171"/>
    <mergeCell ref="F170:F171"/>
    <mergeCell ref="G170:G171"/>
    <mergeCell ref="O163:O165"/>
    <mergeCell ref="P163:P165"/>
    <mergeCell ref="Q163:Q165"/>
    <mergeCell ref="A166:A169"/>
    <mergeCell ref="B166:B169"/>
    <mergeCell ref="C166:C169"/>
    <mergeCell ref="F166:F169"/>
    <mergeCell ref="G166:G169"/>
    <mergeCell ref="H166:H169"/>
    <mergeCell ref="I166:I169"/>
    <mergeCell ref="Q160:Q162"/>
    <mergeCell ref="A163:A165"/>
    <mergeCell ref="B163:B165"/>
    <mergeCell ref="C163:C165"/>
    <mergeCell ref="F163:F165"/>
    <mergeCell ref="G163:G165"/>
    <mergeCell ref="H163:H165"/>
    <mergeCell ref="I163:I165"/>
    <mergeCell ref="J163:J165"/>
    <mergeCell ref="N163:N165"/>
    <mergeCell ref="H160:H162"/>
    <mergeCell ref="I160:I162"/>
    <mergeCell ref="J160:J162"/>
    <mergeCell ref="N160:N162"/>
    <mergeCell ref="O160:O162"/>
    <mergeCell ref="P160:P162"/>
    <mergeCell ref="J156:J159"/>
    <mergeCell ref="N156:N159"/>
    <mergeCell ref="O156:O159"/>
    <mergeCell ref="P156:P159"/>
    <mergeCell ref="Q156:Q159"/>
    <mergeCell ref="A160:A162"/>
    <mergeCell ref="B160:B162"/>
    <mergeCell ref="C160:C162"/>
    <mergeCell ref="F160:F162"/>
    <mergeCell ref="G160:G162"/>
    <mergeCell ref="O154:O155"/>
    <mergeCell ref="P154:P155"/>
    <mergeCell ref="Q154:Q155"/>
    <mergeCell ref="A156:A159"/>
    <mergeCell ref="B156:B159"/>
    <mergeCell ref="C156:C159"/>
    <mergeCell ref="F156:F159"/>
    <mergeCell ref="G156:G159"/>
    <mergeCell ref="H156:H159"/>
    <mergeCell ref="I156:I159"/>
    <mergeCell ref="Q151:Q153"/>
    <mergeCell ref="A154:A155"/>
    <mergeCell ref="B154:B155"/>
    <mergeCell ref="C154:C155"/>
    <mergeCell ref="F154:F155"/>
    <mergeCell ref="G154:G155"/>
    <mergeCell ref="H154:H155"/>
    <mergeCell ref="I154:I155"/>
    <mergeCell ref="J154:J155"/>
    <mergeCell ref="N154:N155"/>
    <mergeCell ref="H151:H153"/>
    <mergeCell ref="I151:I153"/>
    <mergeCell ref="J151:J153"/>
    <mergeCell ref="N151:N153"/>
    <mergeCell ref="O151:O153"/>
    <mergeCell ref="P151:P153"/>
    <mergeCell ref="J148:J150"/>
    <mergeCell ref="N148:N150"/>
    <mergeCell ref="O148:O150"/>
    <mergeCell ref="P148:P150"/>
    <mergeCell ref="Q148:Q150"/>
    <mergeCell ref="A151:A153"/>
    <mergeCell ref="B151:B153"/>
    <mergeCell ref="C151:C153"/>
    <mergeCell ref="F151:F153"/>
    <mergeCell ref="G151:G153"/>
    <mergeCell ref="O145:O147"/>
    <mergeCell ref="P145:P147"/>
    <mergeCell ref="Q145:Q147"/>
    <mergeCell ref="A148:A150"/>
    <mergeCell ref="B148:B150"/>
    <mergeCell ref="C148:C150"/>
    <mergeCell ref="F148:F150"/>
    <mergeCell ref="G148:G150"/>
    <mergeCell ref="H148:H150"/>
    <mergeCell ref="I148:I150"/>
    <mergeCell ref="Q142:Q144"/>
    <mergeCell ref="A145:A147"/>
    <mergeCell ref="B145:B147"/>
    <mergeCell ref="C145:C147"/>
    <mergeCell ref="F145:F147"/>
    <mergeCell ref="G145:G147"/>
    <mergeCell ref="H145:H147"/>
    <mergeCell ref="I145:I147"/>
    <mergeCell ref="J145:J147"/>
    <mergeCell ref="N145:N147"/>
    <mergeCell ref="H142:H144"/>
    <mergeCell ref="I142:I144"/>
    <mergeCell ref="J142:J144"/>
    <mergeCell ref="N142:N144"/>
    <mergeCell ref="O142:O144"/>
    <mergeCell ref="P142:P144"/>
    <mergeCell ref="J139:J141"/>
    <mergeCell ref="N139:N141"/>
    <mergeCell ref="O139:O141"/>
    <mergeCell ref="P139:P141"/>
    <mergeCell ref="Q139:Q141"/>
    <mergeCell ref="A142:A144"/>
    <mergeCell ref="B142:B144"/>
    <mergeCell ref="C142:C144"/>
    <mergeCell ref="F142:F144"/>
    <mergeCell ref="G142:G144"/>
    <mergeCell ref="O135:O138"/>
    <mergeCell ref="P135:P138"/>
    <mergeCell ref="Q135:Q138"/>
    <mergeCell ref="A139:A141"/>
    <mergeCell ref="B139:B141"/>
    <mergeCell ref="C139:C141"/>
    <mergeCell ref="F139:F141"/>
    <mergeCell ref="G139:G141"/>
    <mergeCell ref="H139:H141"/>
    <mergeCell ref="I139:I141"/>
    <mergeCell ref="Q130:Q134"/>
    <mergeCell ref="A135:A138"/>
    <mergeCell ref="B135:B138"/>
    <mergeCell ref="C135:C138"/>
    <mergeCell ref="F135:F138"/>
    <mergeCell ref="G135:G138"/>
    <mergeCell ref="H135:H138"/>
    <mergeCell ref="I135:I138"/>
    <mergeCell ref="J135:J138"/>
    <mergeCell ref="N135:N138"/>
    <mergeCell ref="H130:H134"/>
    <mergeCell ref="I130:I134"/>
    <mergeCell ref="J130:J134"/>
    <mergeCell ref="N130:N134"/>
    <mergeCell ref="O130:O134"/>
    <mergeCell ref="P130:P134"/>
    <mergeCell ref="J128:J129"/>
    <mergeCell ref="N128:N129"/>
    <mergeCell ref="O128:O129"/>
    <mergeCell ref="P128:P129"/>
    <mergeCell ref="Q128:Q129"/>
    <mergeCell ref="A130:A134"/>
    <mergeCell ref="B130:B134"/>
    <mergeCell ref="C130:C134"/>
    <mergeCell ref="F130:F134"/>
    <mergeCell ref="G130:G134"/>
    <mergeCell ref="O126:O127"/>
    <mergeCell ref="P126:P127"/>
    <mergeCell ref="Q126:Q127"/>
    <mergeCell ref="A128:A129"/>
    <mergeCell ref="B128:B129"/>
    <mergeCell ref="C128:C129"/>
    <mergeCell ref="F128:F129"/>
    <mergeCell ref="G128:G129"/>
    <mergeCell ref="H128:H129"/>
    <mergeCell ref="I128:I129"/>
    <mergeCell ref="Q121:Q125"/>
    <mergeCell ref="A126:A127"/>
    <mergeCell ref="B126:B127"/>
    <mergeCell ref="C126:C127"/>
    <mergeCell ref="F126:F127"/>
    <mergeCell ref="G126:G127"/>
    <mergeCell ref="H126:H127"/>
    <mergeCell ref="I126:I127"/>
    <mergeCell ref="J126:J127"/>
    <mergeCell ref="N126:N127"/>
    <mergeCell ref="H121:H125"/>
    <mergeCell ref="I121:I125"/>
    <mergeCell ref="J121:J125"/>
    <mergeCell ref="N121:N125"/>
    <mergeCell ref="O121:O125"/>
    <mergeCell ref="P121:P125"/>
    <mergeCell ref="J117:J120"/>
    <mergeCell ref="N117:N120"/>
    <mergeCell ref="O117:O120"/>
    <mergeCell ref="P117:P120"/>
    <mergeCell ref="Q117:Q120"/>
    <mergeCell ref="A121:A125"/>
    <mergeCell ref="B121:B125"/>
    <mergeCell ref="C121:C125"/>
    <mergeCell ref="F121:F125"/>
    <mergeCell ref="G121:G125"/>
    <mergeCell ref="O112:O116"/>
    <mergeCell ref="P112:P116"/>
    <mergeCell ref="Q112:Q116"/>
    <mergeCell ref="A117:A120"/>
    <mergeCell ref="B117:B120"/>
    <mergeCell ref="C117:C120"/>
    <mergeCell ref="F117:F120"/>
    <mergeCell ref="G117:G120"/>
    <mergeCell ref="H117:H120"/>
    <mergeCell ref="I117:I120"/>
    <mergeCell ref="Q110:Q111"/>
    <mergeCell ref="A112:A116"/>
    <mergeCell ref="B112:B116"/>
    <mergeCell ref="C112:C116"/>
    <mergeCell ref="F112:F116"/>
    <mergeCell ref="G112:G116"/>
    <mergeCell ref="H112:H116"/>
    <mergeCell ref="I112:I116"/>
    <mergeCell ref="J112:J116"/>
    <mergeCell ref="N112:N116"/>
    <mergeCell ref="H110:H111"/>
    <mergeCell ref="I110:I111"/>
    <mergeCell ref="J110:J111"/>
    <mergeCell ref="N110:N111"/>
    <mergeCell ref="O110:O111"/>
    <mergeCell ref="P110:P111"/>
    <mergeCell ref="J106:J109"/>
    <mergeCell ref="N106:N109"/>
    <mergeCell ref="O106:O109"/>
    <mergeCell ref="P106:P109"/>
    <mergeCell ref="Q106:Q109"/>
    <mergeCell ref="A110:A111"/>
    <mergeCell ref="B110:B111"/>
    <mergeCell ref="C110:C111"/>
    <mergeCell ref="F110:F111"/>
    <mergeCell ref="G110:G111"/>
    <mergeCell ref="O102:O105"/>
    <mergeCell ref="P102:P105"/>
    <mergeCell ref="Q102:Q105"/>
    <mergeCell ref="A106:A109"/>
    <mergeCell ref="B106:B109"/>
    <mergeCell ref="C106:C109"/>
    <mergeCell ref="F106:F109"/>
    <mergeCell ref="G106:G109"/>
    <mergeCell ref="H106:H109"/>
    <mergeCell ref="I106:I109"/>
    <mergeCell ref="Q97:Q101"/>
    <mergeCell ref="A102:A105"/>
    <mergeCell ref="B102:B105"/>
    <mergeCell ref="C102:C105"/>
    <mergeCell ref="F102:F105"/>
    <mergeCell ref="G102:G105"/>
    <mergeCell ref="H102:H105"/>
    <mergeCell ref="I102:I105"/>
    <mergeCell ref="J102:J105"/>
    <mergeCell ref="N102:N105"/>
    <mergeCell ref="H97:H101"/>
    <mergeCell ref="I97:I101"/>
    <mergeCell ref="J97:J101"/>
    <mergeCell ref="N97:N101"/>
    <mergeCell ref="O97:O101"/>
    <mergeCell ref="P97:P101"/>
    <mergeCell ref="A97:A101"/>
    <mergeCell ref="B97:B101"/>
    <mergeCell ref="C97:C101"/>
    <mergeCell ref="D97:D101"/>
    <mergeCell ref="F97:F101"/>
    <mergeCell ref="G97:G101"/>
    <mergeCell ref="I92:I96"/>
    <mergeCell ref="J92:J96"/>
    <mergeCell ref="N92:N96"/>
    <mergeCell ref="O92:O96"/>
    <mergeCell ref="P92:P96"/>
    <mergeCell ref="Q92:Q96"/>
    <mergeCell ref="A92:A96"/>
    <mergeCell ref="B92:B96"/>
    <mergeCell ref="C92:C96"/>
    <mergeCell ref="F92:F96"/>
    <mergeCell ref="G92:G96"/>
    <mergeCell ref="H92:H96"/>
    <mergeCell ref="Q79:Q91"/>
    <mergeCell ref="L90:L91"/>
    <mergeCell ref="M90:M91"/>
    <mergeCell ref="N90:N91"/>
    <mergeCell ref="O90:O91"/>
    <mergeCell ref="P90:P91"/>
    <mergeCell ref="H79:H91"/>
    <mergeCell ref="I79:I91"/>
    <mergeCell ref="J79:J91"/>
    <mergeCell ref="N79:N89"/>
    <mergeCell ref="O79:O89"/>
    <mergeCell ref="P79:P89"/>
    <mergeCell ref="J75:J78"/>
    <mergeCell ref="N75:N78"/>
    <mergeCell ref="O75:O78"/>
    <mergeCell ref="P75:P78"/>
    <mergeCell ref="Q75:Q78"/>
    <mergeCell ref="A79:A91"/>
    <mergeCell ref="B79:B91"/>
    <mergeCell ref="C79:C91"/>
    <mergeCell ref="F79:F91"/>
    <mergeCell ref="G79:G91"/>
    <mergeCell ref="O71:O74"/>
    <mergeCell ref="P71:P74"/>
    <mergeCell ref="Q71:Q74"/>
    <mergeCell ref="A75:A78"/>
    <mergeCell ref="B75:B78"/>
    <mergeCell ref="C75:C78"/>
    <mergeCell ref="F75:F78"/>
    <mergeCell ref="G75:G78"/>
    <mergeCell ref="H75:H78"/>
    <mergeCell ref="I75:I78"/>
    <mergeCell ref="Q67:Q70"/>
    <mergeCell ref="A71:A74"/>
    <mergeCell ref="B71:B74"/>
    <mergeCell ref="C71:C74"/>
    <mergeCell ref="F71:F74"/>
    <mergeCell ref="G71:G74"/>
    <mergeCell ref="H71:H74"/>
    <mergeCell ref="I71:I74"/>
    <mergeCell ref="J71:J74"/>
    <mergeCell ref="N71:N74"/>
    <mergeCell ref="H67:H70"/>
    <mergeCell ref="I67:I70"/>
    <mergeCell ref="J67:J70"/>
    <mergeCell ref="N67:N70"/>
    <mergeCell ref="O67:O70"/>
    <mergeCell ref="P67:P70"/>
    <mergeCell ref="J63:J66"/>
    <mergeCell ref="N63:N66"/>
    <mergeCell ref="O63:O66"/>
    <mergeCell ref="P63:P66"/>
    <mergeCell ref="Q63:Q66"/>
    <mergeCell ref="A67:A70"/>
    <mergeCell ref="B67:B70"/>
    <mergeCell ref="C67:C70"/>
    <mergeCell ref="F67:F70"/>
    <mergeCell ref="G67:G70"/>
    <mergeCell ref="O60:O62"/>
    <mergeCell ref="P60:P62"/>
    <mergeCell ref="Q60:Q62"/>
    <mergeCell ref="A63:A66"/>
    <mergeCell ref="B63:B66"/>
    <mergeCell ref="C63:C66"/>
    <mergeCell ref="F63:F66"/>
    <mergeCell ref="G63:G66"/>
    <mergeCell ref="H63:H66"/>
    <mergeCell ref="I63:I66"/>
    <mergeCell ref="Q57:Q59"/>
    <mergeCell ref="A60:A62"/>
    <mergeCell ref="B60:B62"/>
    <mergeCell ref="C60:C62"/>
    <mergeCell ref="F60:F62"/>
    <mergeCell ref="G60:G62"/>
    <mergeCell ref="H60:H62"/>
    <mergeCell ref="I60:I62"/>
    <mergeCell ref="J60:J62"/>
    <mergeCell ref="N60:N62"/>
    <mergeCell ref="H57:H59"/>
    <mergeCell ref="I57:I59"/>
    <mergeCell ref="J57:J59"/>
    <mergeCell ref="N57:N59"/>
    <mergeCell ref="O57:O59"/>
    <mergeCell ref="P57:P59"/>
    <mergeCell ref="J52:J56"/>
    <mergeCell ref="N52:N56"/>
    <mergeCell ref="O52:O56"/>
    <mergeCell ref="P52:P56"/>
    <mergeCell ref="Q52:Q56"/>
    <mergeCell ref="A57:A59"/>
    <mergeCell ref="B57:B59"/>
    <mergeCell ref="C57:C59"/>
    <mergeCell ref="F57:F59"/>
    <mergeCell ref="G57:G59"/>
    <mergeCell ref="O50:O51"/>
    <mergeCell ref="P50:P51"/>
    <mergeCell ref="Q50:Q51"/>
    <mergeCell ref="A52:A56"/>
    <mergeCell ref="B52:B56"/>
    <mergeCell ref="C52:C56"/>
    <mergeCell ref="F52:F56"/>
    <mergeCell ref="G52:G56"/>
    <mergeCell ref="H52:H56"/>
    <mergeCell ref="I52:I56"/>
    <mergeCell ref="Q47:Q49"/>
    <mergeCell ref="A50:A51"/>
    <mergeCell ref="B50:B51"/>
    <mergeCell ref="C50:C51"/>
    <mergeCell ref="F50:F51"/>
    <mergeCell ref="G50:G51"/>
    <mergeCell ref="H50:H51"/>
    <mergeCell ref="I50:I51"/>
    <mergeCell ref="J50:J51"/>
    <mergeCell ref="N50:N51"/>
    <mergeCell ref="H47:H49"/>
    <mergeCell ref="I47:I49"/>
    <mergeCell ref="J47:J49"/>
    <mergeCell ref="N47:N49"/>
    <mergeCell ref="O47:O49"/>
    <mergeCell ref="P47:P49"/>
    <mergeCell ref="J44:J46"/>
    <mergeCell ref="N44:N46"/>
    <mergeCell ref="O44:O46"/>
    <mergeCell ref="P44:P46"/>
    <mergeCell ref="Q44:Q46"/>
    <mergeCell ref="A47:A49"/>
    <mergeCell ref="B47:B49"/>
    <mergeCell ref="C47:C49"/>
    <mergeCell ref="F47:F49"/>
    <mergeCell ref="G47:G49"/>
    <mergeCell ref="O40:O43"/>
    <mergeCell ref="P40:P43"/>
    <mergeCell ref="Q40:Q43"/>
    <mergeCell ref="A44:A46"/>
    <mergeCell ref="B44:B46"/>
    <mergeCell ref="C44:C46"/>
    <mergeCell ref="F44:F46"/>
    <mergeCell ref="G44:G46"/>
    <mergeCell ref="H44:H46"/>
    <mergeCell ref="I44:I46"/>
    <mergeCell ref="Q38:Q39"/>
    <mergeCell ref="A40:A43"/>
    <mergeCell ref="B40:B43"/>
    <mergeCell ref="C40:C43"/>
    <mergeCell ref="F40:F43"/>
    <mergeCell ref="G40:G43"/>
    <mergeCell ref="H40:H43"/>
    <mergeCell ref="I40:I43"/>
    <mergeCell ref="J40:J43"/>
    <mergeCell ref="N40:N43"/>
    <mergeCell ref="H38:H39"/>
    <mergeCell ref="I38:I39"/>
    <mergeCell ref="J38:J39"/>
    <mergeCell ref="N38:N39"/>
    <mergeCell ref="O38:O39"/>
    <mergeCell ref="P38:P39"/>
    <mergeCell ref="J35:J37"/>
    <mergeCell ref="N35:N37"/>
    <mergeCell ref="O35:O37"/>
    <mergeCell ref="P35:P37"/>
    <mergeCell ref="Q35:Q37"/>
    <mergeCell ref="A38:A39"/>
    <mergeCell ref="B38:B39"/>
    <mergeCell ref="C38:C39"/>
    <mergeCell ref="F38:F39"/>
    <mergeCell ref="G38:G39"/>
    <mergeCell ref="O31:O34"/>
    <mergeCell ref="P31:P34"/>
    <mergeCell ref="Q31:Q34"/>
    <mergeCell ref="A35:A37"/>
    <mergeCell ref="B35:B37"/>
    <mergeCell ref="C35:C37"/>
    <mergeCell ref="F35:F37"/>
    <mergeCell ref="G35:G37"/>
    <mergeCell ref="H35:H37"/>
    <mergeCell ref="I35:I37"/>
    <mergeCell ref="Q28:Q30"/>
    <mergeCell ref="A31:A34"/>
    <mergeCell ref="B31:B34"/>
    <mergeCell ref="C31:C34"/>
    <mergeCell ref="F31:F34"/>
    <mergeCell ref="G31:G34"/>
    <mergeCell ref="H31:H34"/>
    <mergeCell ref="I31:I34"/>
    <mergeCell ref="J31:J34"/>
    <mergeCell ref="N31:N34"/>
    <mergeCell ref="H28:H30"/>
    <mergeCell ref="I28:I30"/>
    <mergeCell ref="J28:J30"/>
    <mergeCell ref="N28:N30"/>
    <mergeCell ref="O28:O30"/>
    <mergeCell ref="P28:P30"/>
    <mergeCell ref="J25:J27"/>
    <mergeCell ref="N25:N27"/>
    <mergeCell ref="O25:O27"/>
    <mergeCell ref="P25:P27"/>
    <mergeCell ref="Q25:Q27"/>
    <mergeCell ref="A28:A30"/>
    <mergeCell ref="B28:B30"/>
    <mergeCell ref="C28:C30"/>
    <mergeCell ref="F28:F30"/>
    <mergeCell ref="G28:G30"/>
    <mergeCell ref="O22:O24"/>
    <mergeCell ref="P22:P24"/>
    <mergeCell ref="Q22:Q24"/>
    <mergeCell ref="A25:A27"/>
    <mergeCell ref="B25:B27"/>
    <mergeCell ref="C25:C27"/>
    <mergeCell ref="F25:F27"/>
    <mergeCell ref="G25:G27"/>
    <mergeCell ref="H25:H27"/>
    <mergeCell ref="I25:I27"/>
    <mergeCell ref="Q20:Q21"/>
    <mergeCell ref="A22:A24"/>
    <mergeCell ref="B22:B24"/>
    <mergeCell ref="C22:C24"/>
    <mergeCell ref="F22:F24"/>
    <mergeCell ref="G22:G24"/>
    <mergeCell ref="H22:H24"/>
    <mergeCell ref="I22:I24"/>
    <mergeCell ref="J22:J24"/>
    <mergeCell ref="N22:N24"/>
    <mergeCell ref="H20:H21"/>
    <mergeCell ref="I20:I21"/>
    <mergeCell ref="J20:J21"/>
    <mergeCell ref="N20:N21"/>
    <mergeCell ref="O20:O21"/>
    <mergeCell ref="P20:P21"/>
    <mergeCell ref="J18:J19"/>
    <mergeCell ref="N18:N19"/>
    <mergeCell ref="O18:O19"/>
    <mergeCell ref="P18:P19"/>
    <mergeCell ref="Q18:Q19"/>
    <mergeCell ref="A20:A21"/>
    <mergeCell ref="B20:B21"/>
    <mergeCell ref="C20:C21"/>
    <mergeCell ref="F20:F21"/>
    <mergeCell ref="G20:G21"/>
    <mergeCell ref="O16:O17"/>
    <mergeCell ref="P16:P17"/>
    <mergeCell ref="Q16:Q17"/>
    <mergeCell ref="A18:A19"/>
    <mergeCell ref="B18:B19"/>
    <mergeCell ref="C18:C19"/>
    <mergeCell ref="F18:F19"/>
    <mergeCell ref="G18:G19"/>
    <mergeCell ref="H18:H19"/>
    <mergeCell ref="I18:I19"/>
    <mergeCell ref="Q11:Q15"/>
    <mergeCell ref="A16:A17"/>
    <mergeCell ref="B16:B17"/>
    <mergeCell ref="C16:C17"/>
    <mergeCell ref="F16:F17"/>
    <mergeCell ref="G16:G17"/>
    <mergeCell ref="H16:H17"/>
    <mergeCell ref="I16:I17"/>
    <mergeCell ref="J16:J17"/>
    <mergeCell ref="N16:N17"/>
    <mergeCell ref="H11:H15"/>
    <mergeCell ref="I11:I15"/>
    <mergeCell ref="J11:J15"/>
    <mergeCell ref="N11:N15"/>
    <mergeCell ref="O11:O15"/>
    <mergeCell ref="P11:P15"/>
    <mergeCell ref="J8:J10"/>
    <mergeCell ref="N8:N10"/>
    <mergeCell ref="O8:O10"/>
    <mergeCell ref="P8:P10"/>
    <mergeCell ref="Q8:Q10"/>
    <mergeCell ref="A11:A15"/>
    <mergeCell ref="B11:B15"/>
    <mergeCell ref="C11:C15"/>
    <mergeCell ref="F11:F15"/>
    <mergeCell ref="G11:G15"/>
    <mergeCell ref="AA6:AA7"/>
    <mergeCell ref="AB6:AB7"/>
    <mergeCell ref="AC6:AE6"/>
    <mergeCell ref="A8:A10"/>
    <mergeCell ref="B8:B10"/>
    <mergeCell ref="C8:C10"/>
    <mergeCell ref="F8:F10"/>
    <mergeCell ref="G8:G10"/>
    <mergeCell ref="H8:H10"/>
    <mergeCell ref="I8:I10"/>
    <mergeCell ref="D1:AE4"/>
    <mergeCell ref="A5:F6"/>
    <mergeCell ref="G5:J6"/>
    <mergeCell ref="K5:M6"/>
    <mergeCell ref="N5:Q6"/>
    <mergeCell ref="R5:W6"/>
    <mergeCell ref="X5:AE5"/>
    <mergeCell ref="X6:X7"/>
    <mergeCell ref="Y6:Y7"/>
    <mergeCell ref="Z6:Z7"/>
  </mergeCells>
  <conditionalFormatting sqref="J8:J10 J139:J144">
    <cfRule type="containsText" dxfId="831" priority="412" operator="containsText" text="BAJA">
      <formula>NOT(ISERROR(SEARCH("BAJA",J8)))</formula>
    </cfRule>
    <cfRule type="containsText" dxfId="830" priority="414" operator="containsText" text="MODERADA">
      <formula>NOT(ISERROR(SEARCH("MODERADA",J8)))</formula>
    </cfRule>
    <cfRule type="containsText" dxfId="829" priority="415" operator="containsText" text="ALTA">
      <formula>NOT(ISERROR(SEARCH("ALTA",J8)))</formula>
    </cfRule>
    <cfRule type="containsText" dxfId="828" priority="416" operator="containsText" text="EXTREMA">
      <formula>NOT(ISERROR(SEARCH("EXTREMA",J8)))</formula>
    </cfRule>
  </conditionalFormatting>
  <conditionalFormatting sqref="Q8:Q21 Q25:Q30 Q35:Q43 Q47:Q66 Q71:Q78 Q106:Q111 Q117:Q125 Q130:Q159 Q204:Q217 Q221:Q225">
    <cfRule type="containsText" dxfId="827" priority="407" stopIfTrue="1" operator="containsText" text="BAJA">
      <formula>NOT(ISERROR(SEARCH("BAJA",Q8)))</formula>
    </cfRule>
    <cfRule type="containsText" dxfId="826" priority="409" stopIfTrue="1" operator="containsText" text="MODERADA">
      <formula>NOT(ISERROR(SEARCH("MODERADA",Q8)))</formula>
    </cfRule>
    <cfRule type="containsText" dxfId="825" priority="410" stopIfTrue="1" operator="containsText" text="ALTA">
      <formula>NOT(ISERROR(SEARCH("ALTA",Q8)))</formula>
    </cfRule>
    <cfRule type="containsText" dxfId="824" priority="411" stopIfTrue="1" operator="containsText" text="EXTREMA">
      <formula>NOT(ISERROR(SEARCH("EXTREMA",Q8)))</formula>
    </cfRule>
  </conditionalFormatting>
  <conditionalFormatting sqref="J11:J15">
    <cfRule type="containsText" dxfId="823" priority="402" operator="containsText" text="BAJA">
      <formula>NOT(ISERROR(SEARCH("BAJA",J11)))</formula>
    </cfRule>
    <cfRule type="containsText" dxfId="822" priority="404" operator="containsText" text="MODERADA">
      <formula>NOT(ISERROR(SEARCH("MODERADA",J11)))</formula>
    </cfRule>
    <cfRule type="containsText" dxfId="821" priority="405" operator="containsText" text="ALTA">
      <formula>NOT(ISERROR(SEARCH("ALTA",J11)))</formula>
    </cfRule>
    <cfRule type="containsText" dxfId="820" priority="406" operator="containsText" text="EXTREMA">
      <formula>NOT(ISERROR(SEARCH("EXTREMA",J11)))</formula>
    </cfRule>
  </conditionalFormatting>
  <conditionalFormatting sqref="J20:J21">
    <cfRule type="containsText" dxfId="819" priority="397" operator="containsText" text="BAJA">
      <formula>NOT(ISERROR(SEARCH("BAJA",J20)))</formula>
    </cfRule>
    <cfRule type="containsText" dxfId="818" priority="399" operator="containsText" text="MODERADA">
      <formula>NOT(ISERROR(SEARCH("MODERADA",J20)))</formula>
    </cfRule>
    <cfRule type="containsText" dxfId="817" priority="400" operator="containsText" text="ALTA">
      <formula>NOT(ISERROR(SEARCH("ALTA",J20)))</formula>
    </cfRule>
    <cfRule type="containsText" dxfId="816" priority="401" operator="containsText" text="EXTREMA">
      <formula>NOT(ISERROR(SEARCH("EXTREMA",J20)))</formula>
    </cfRule>
  </conditionalFormatting>
  <conditionalFormatting sqref="J16:J17">
    <cfRule type="containsText" dxfId="815" priority="392" operator="containsText" text="BAJA">
      <formula>NOT(ISERROR(SEARCH("BAJA",J16)))</formula>
    </cfRule>
    <cfRule type="containsText" dxfId="814" priority="394" operator="containsText" text="MODERADA">
      <formula>NOT(ISERROR(SEARCH("MODERADA",J16)))</formula>
    </cfRule>
    <cfRule type="containsText" dxfId="813" priority="395" operator="containsText" text="ALTA">
      <formula>NOT(ISERROR(SEARCH("ALTA",J16)))</formula>
    </cfRule>
    <cfRule type="containsText" dxfId="812" priority="396" operator="containsText" text="EXTREMA">
      <formula>NOT(ISERROR(SEARCH("EXTREMA",J16)))</formula>
    </cfRule>
  </conditionalFormatting>
  <conditionalFormatting sqref="J18:J19">
    <cfRule type="containsText" dxfId="811" priority="387" stopIfTrue="1" operator="containsText" text="BAJA">
      <formula>NOT(ISERROR(SEARCH("BAJA",J18)))</formula>
    </cfRule>
    <cfRule type="containsText" dxfId="810" priority="389" stopIfTrue="1" operator="containsText" text="MODERADA">
      <formula>NOT(ISERROR(SEARCH("MODERADA",J18)))</formula>
    </cfRule>
    <cfRule type="containsText" dxfId="809" priority="390" stopIfTrue="1" operator="containsText" text="ALTA">
      <formula>NOT(ISERROR(SEARCH("ALTA",J18)))</formula>
    </cfRule>
    <cfRule type="containsText" dxfId="808" priority="391" stopIfTrue="1" operator="containsText" text="EXTREMA">
      <formula>NOT(ISERROR(SEARCH("EXTREMA",J18)))</formula>
    </cfRule>
  </conditionalFormatting>
  <conditionalFormatting sqref="J22:J24">
    <cfRule type="containsText" dxfId="807" priority="382" operator="containsText" text="BAJA">
      <formula>NOT(ISERROR(SEARCH("BAJA",J22)))</formula>
    </cfRule>
    <cfRule type="containsText" dxfId="806" priority="384" operator="containsText" text="MODERADA">
      <formula>NOT(ISERROR(SEARCH("MODERADA",J22)))</formula>
    </cfRule>
    <cfRule type="containsText" dxfId="805" priority="385" operator="containsText" text="ALTA">
      <formula>NOT(ISERROR(SEARCH("ALTA",J22)))</formula>
    </cfRule>
    <cfRule type="containsText" dxfId="804" priority="386" operator="containsText" text="EXTREMA">
      <formula>NOT(ISERROR(SEARCH("EXTREMA",J22)))</formula>
    </cfRule>
  </conditionalFormatting>
  <conditionalFormatting sqref="Q22:Q24">
    <cfRule type="containsText" dxfId="803" priority="377" stopIfTrue="1" operator="containsText" text="BAJA">
      <formula>NOT(ISERROR(SEARCH("BAJA",Q22)))</formula>
    </cfRule>
    <cfRule type="containsText" dxfId="802" priority="379" stopIfTrue="1" operator="containsText" text="MODERADA">
      <formula>NOT(ISERROR(SEARCH("MODERADA",Q22)))</formula>
    </cfRule>
    <cfRule type="containsText" dxfId="801" priority="380" stopIfTrue="1" operator="containsText" text="ALTA">
      <formula>NOT(ISERROR(SEARCH("ALTA",Q22)))</formula>
    </cfRule>
    <cfRule type="containsText" dxfId="800" priority="381" stopIfTrue="1" operator="containsText" text="EXTREMA">
      <formula>NOT(ISERROR(SEARCH("EXTREMA",Q22)))</formula>
    </cfRule>
  </conditionalFormatting>
  <conditionalFormatting sqref="J25:J27">
    <cfRule type="containsText" dxfId="799" priority="372" operator="containsText" text="BAJA">
      <formula>NOT(ISERROR(SEARCH("BAJA",J25)))</formula>
    </cfRule>
    <cfRule type="containsText" dxfId="798" priority="374" operator="containsText" text="MODERADA">
      <formula>NOT(ISERROR(SEARCH("MODERADA",J25)))</formula>
    </cfRule>
    <cfRule type="containsText" dxfId="797" priority="375" operator="containsText" text="ALTA">
      <formula>NOT(ISERROR(SEARCH("ALTA",J25)))</formula>
    </cfRule>
    <cfRule type="containsText" dxfId="796" priority="376" operator="containsText" text="EXTREMA">
      <formula>NOT(ISERROR(SEARCH("EXTREMA",J25)))</formula>
    </cfRule>
  </conditionalFormatting>
  <conditionalFormatting sqref="J28:J30">
    <cfRule type="containsText" dxfId="795" priority="367" operator="containsText" text="BAJA">
      <formula>NOT(ISERROR(SEARCH("BAJA",J28)))</formula>
    </cfRule>
    <cfRule type="containsText" dxfId="794" priority="369" operator="containsText" text="MODERADA">
      <formula>NOT(ISERROR(SEARCH("MODERADA",J28)))</formula>
    </cfRule>
    <cfRule type="containsText" dxfId="793" priority="370" operator="containsText" text="ALTA">
      <formula>NOT(ISERROR(SEARCH("ALTA",J28)))</formula>
    </cfRule>
    <cfRule type="containsText" dxfId="792" priority="371" operator="containsText" text="EXTREMA">
      <formula>NOT(ISERROR(SEARCH("EXTREMA",J28)))</formula>
    </cfRule>
  </conditionalFormatting>
  <conditionalFormatting sqref="J31:J34">
    <cfRule type="containsText" dxfId="791" priority="362" operator="containsText" text="BAJA">
      <formula>NOT(ISERROR(SEARCH("BAJA",J31)))</formula>
    </cfRule>
    <cfRule type="containsText" dxfId="790" priority="364" operator="containsText" text="MODERADA">
      <formula>NOT(ISERROR(SEARCH("MODERADA",J31)))</formula>
    </cfRule>
    <cfRule type="containsText" dxfId="789" priority="365" operator="containsText" text="ALTA">
      <formula>NOT(ISERROR(SEARCH("ALTA",J31)))</formula>
    </cfRule>
    <cfRule type="containsText" dxfId="788" priority="366" operator="containsText" text="EXTREMA">
      <formula>NOT(ISERROR(SEARCH("EXTREMA",J31)))</formula>
    </cfRule>
  </conditionalFormatting>
  <conditionalFormatting sqref="Q31:Q34">
    <cfRule type="containsText" dxfId="787" priority="357" stopIfTrue="1" operator="containsText" text="BAJA">
      <formula>NOT(ISERROR(SEARCH("BAJA",Q31)))</formula>
    </cfRule>
    <cfRule type="containsText" dxfId="786" priority="359" stopIfTrue="1" operator="containsText" text="MODERADA">
      <formula>NOT(ISERROR(SEARCH("MODERADA",Q31)))</formula>
    </cfRule>
    <cfRule type="containsText" dxfId="785" priority="360" stopIfTrue="1" operator="containsText" text="ALTA">
      <formula>NOT(ISERROR(SEARCH("ALTA",Q31)))</formula>
    </cfRule>
    <cfRule type="containsText" dxfId="784" priority="361" stopIfTrue="1" operator="containsText" text="EXTREMA">
      <formula>NOT(ISERROR(SEARCH("EXTREMA",Q31)))</formula>
    </cfRule>
  </conditionalFormatting>
  <conditionalFormatting sqref="J35:J37">
    <cfRule type="containsText" dxfId="783" priority="352" operator="containsText" text="BAJA">
      <formula>NOT(ISERROR(SEARCH("BAJA",J35)))</formula>
    </cfRule>
    <cfRule type="containsText" dxfId="782" priority="354" operator="containsText" text="MODERADA">
      <formula>NOT(ISERROR(SEARCH("MODERADA",J35)))</formula>
    </cfRule>
    <cfRule type="containsText" dxfId="781" priority="355" operator="containsText" text="ALTA">
      <formula>NOT(ISERROR(SEARCH("ALTA",J35)))</formula>
    </cfRule>
    <cfRule type="containsText" dxfId="780" priority="356" operator="containsText" text="EXTREMA">
      <formula>NOT(ISERROR(SEARCH("EXTREMA",J35)))</formula>
    </cfRule>
  </conditionalFormatting>
  <conditionalFormatting sqref="J38:J39">
    <cfRule type="containsText" dxfId="779" priority="347" operator="containsText" text="BAJA">
      <formula>NOT(ISERROR(SEARCH("BAJA",J38)))</formula>
    </cfRule>
    <cfRule type="containsText" dxfId="778" priority="349" operator="containsText" text="MODERADA">
      <formula>NOT(ISERROR(SEARCH("MODERADA",J38)))</formula>
    </cfRule>
    <cfRule type="containsText" dxfId="777" priority="350" operator="containsText" text="ALTA">
      <formula>NOT(ISERROR(SEARCH("ALTA",J38)))</formula>
    </cfRule>
    <cfRule type="containsText" dxfId="776" priority="351" operator="containsText" text="EXTREMA">
      <formula>NOT(ISERROR(SEARCH("EXTREMA",J38)))</formula>
    </cfRule>
  </conditionalFormatting>
  <conditionalFormatting sqref="J40:J43">
    <cfRule type="containsText" dxfId="775" priority="342" stopIfTrue="1" operator="containsText" text="BAJA">
      <formula>NOT(ISERROR(SEARCH("BAJA",J40)))</formula>
    </cfRule>
    <cfRule type="containsText" dxfId="774" priority="344" stopIfTrue="1" operator="containsText" text="MODERADA">
      <formula>NOT(ISERROR(SEARCH("MODERADA",J40)))</formula>
    </cfRule>
    <cfRule type="containsText" dxfId="773" priority="345" stopIfTrue="1" operator="containsText" text="ALTA">
      <formula>NOT(ISERROR(SEARCH("ALTA",J40)))</formula>
    </cfRule>
    <cfRule type="containsText" dxfId="772" priority="346" stopIfTrue="1" operator="containsText" text="EXTREMA">
      <formula>NOT(ISERROR(SEARCH("EXTREMA",J40)))</formula>
    </cfRule>
  </conditionalFormatting>
  <conditionalFormatting sqref="J44:J46">
    <cfRule type="containsText" dxfId="771" priority="337" operator="containsText" text="BAJA">
      <formula>NOT(ISERROR(SEARCH("BAJA",J44)))</formula>
    </cfRule>
    <cfRule type="containsText" dxfId="770" priority="339" operator="containsText" text="MODERADA">
      <formula>NOT(ISERROR(SEARCH("MODERADA",J44)))</formula>
    </cfRule>
    <cfRule type="containsText" dxfId="769" priority="340" operator="containsText" text="ALTA">
      <formula>NOT(ISERROR(SEARCH("ALTA",J44)))</formula>
    </cfRule>
    <cfRule type="containsText" dxfId="768" priority="341" operator="containsText" text="EXTREMA">
      <formula>NOT(ISERROR(SEARCH("EXTREMA",J44)))</formula>
    </cfRule>
  </conditionalFormatting>
  <conditionalFormatting sqref="Q44:Q46">
    <cfRule type="containsText" dxfId="767" priority="332" stopIfTrue="1" operator="containsText" text="BAJA">
      <formula>NOT(ISERROR(SEARCH("BAJA",Q44)))</formula>
    </cfRule>
    <cfRule type="containsText" dxfId="766" priority="334" stopIfTrue="1" operator="containsText" text="MODERADA">
      <formula>NOT(ISERROR(SEARCH("MODERADA",Q44)))</formula>
    </cfRule>
    <cfRule type="containsText" dxfId="765" priority="335" stopIfTrue="1" operator="containsText" text="ALTA">
      <formula>NOT(ISERROR(SEARCH("ALTA",Q44)))</formula>
    </cfRule>
    <cfRule type="containsText" dxfId="764" priority="336" stopIfTrue="1" operator="containsText" text="EXTREMA">
      <formula>NOT(ISERROR(SEARCH("EXTREMA",Q44)))</formula>
    </cfRule>
  </conditionalFormatting>
  <conditionalFormatting sqref="J47:J49">
    <cfRule type="containsText" dxfId="763" priority="327" operator="containsText" text="BAJA">
      <formula>NOT(ISERROR(SEARCH("BAJA",J47)))</formula>
    </cfRule>
    <cfRule type="containsText" dxfId="762" priority="329" operator="containsText" text="MODERADA">
      <formula>NOT(ISERROR(SEARCH("MODERADA",J47)))</formula>
    </cfRule>
    <cfRule type="containsText" dxfId="761" priority="330" operator="containsText" text="ALTA">
      <formula>NOT(ISERROR(SEARCH("ALTA",J47)))</formula>
    </cfRule>
    <cfRule type="containsText" dxfId="760" priority="331" operator="containsText" text="EXTREMA">
      <formula>NOT(ISERROR(SEARCH("EXTREMA",J47)))</formula>
    </cfRule>
  </conditionalFormatting>
  <conditionalFormatting sqref="J50:J51">
    <cfRule type="containsText" dxfId="759" priority="322" operator="containsText" text="BAJA">
      <formula>NOT(ISERROR(SEARCH("BAJA",J50)))</formula>
    </cfRule>
    <cfRule type="containsText" dxfId="758" priority="324" operator="containsText" text="MODERADA">
      <formula>NOT(ISERROR(SEARCH("MODERADA",J50)))</formula>
    </cfRule>
    <cfRule type="containsText" dxfId="757" priority="325" operator="containsText" text="ALTA">
      <formula>NOT(ISERROR(SEARCH("ALTA",J50)))</formula>
    </cfRule>
    <cfRule type="containsText" dxfId="756" priority="326" operator="containsText" text="EXTREMA">
      <formula>NOT(ISERROR(SEARCH("EXTREMA",J50)))</formula>
    </cfRule>
  </conditionalFormatting>
  <conditionalFormatting sqref="J52:J56">
    <cfRule type="containsText" dxfId="755" priority="317" operator="containsText" text="BAJA">
      <formula>NOT(ISERROR(SEARCH("BAJA",J52)))</formula>
    </cfRule>
    <cfRule type="containsText" dxfId="754" priority="319" operator="containsText" text="MODERADA">
      <formula>NOT(ISERROR(SEARCH("MODERADA",J52)))</formula>
    </cfRule>
    <cfRule type="containsText" dxfId="753" priority="320" operator="containsText" text="ALTA">
      <formula>NOT(ISERROR(SEARCH("ALTA",J52)))</formula>
    </cfRule>
    <cfRule type="containsText" dxfId="752" priority="321" operator="containsText" text="EXTREMA">
      <formula>NOT(ISERROR(SEARCH("EXTREMA",J52)))</formula>
    </cfRule>
  </conditionalFormatting>
  <conditionalFormatting sqref="J63:J66">
    <cfRule type="containsText" dxfId="751" priority="312" operator="containsText" text="BAJA">
      <formula>NOT(ISERROR(SEARCH("BAJA",J63)))</formula>
    </cfRule>
    <cfRule type="containsText" dxfId="750" priority="314" operator="containsText" text="MODERADA">
      <formula>NOT(ISERROR(SEARCH("MODERADA",J63)))</formula>
    </cfRule>
    <cfRule type="containsText" dxfId="749" priority="315" operator="containsText" text="ALTA">
      <formula>NOT(ISERROR(SEARCH("ALTA",J63)))</formula>
    </cfRule>
    <cfRule type="containsText" dxfId="748" priority="316" operator="containsText" text="EXTREMA">
      <formula>NOT(ISERROR(SEARCH("EXTREMA",J63)))</formula>
    </cfRule>
  </conditionalFormatting>
  <conditionalFormatting sqref="J57:J59">
    <cfRule type="containsText" dxfId="747" priority="307" operator="containsText" text="BAJA">
      <formula>NOT(ISERROR(SEARCH("BAJA",J57)))</formula>
    </cfRule>
    <cfRule type="containsText" dxfId="746" priority="309" operator="containsText" text="MODERADA">
      <formula>NOT(ISERROR(SEARCH("MODERADA",J57)))</formula>
    </cfRule>
    <cfRule type="containsText" dxfId="745" priority="310" operator="containsText" text="ALTA">
      <formula>NOT(ISERROR(SEARCH("ALTA",J57)))</formula>
    </cfRule>
    <cfRule type="containsText" dxfId="744" priority="311" operator="containsText" text="EXTREMA">
      <formula>NOT(ISERROR(SEARCH("EXTREMA",J57)))</formula>
    </cfRule>
  </conditionalFormatting>
  <conditionalFormatting sqref="J60:J62">
    <cfRule type="containsText" dxfId="743" priority="302" stopIfTrue="1" operator="containsText" text="BAJA">
      <formula>NOT(ISERROR(SEARCH("BAJA",J60)))</formula>
    </cfRule>
    <cfRule type="containsText" dxfId="742" priority="304" stopIfTrue="1" operator="containsText" text="MODERADA">
      <formula>NOT(ISERROR(SEARCH("MODERADA",J60)))</formula>
    </cfRule>
    <cfRule type="containsText" dxfId="741" priority="305" stopIfTrue="1" operator="containsText" text="ALTA">
      <formula>NOT(ISERROR(SEARCH("ALTA",J60)))</formula>
    </cfRule>
    <cfRule type="containsText" dxfId="740" priority="306" stopIfTrue="1" operator="containsText" text="EXTREMA">
      <formula>NOT(ISERROR(SEARCH("EXTREMA",J60)))</formula>
    </cfRule>
  </conditionalFormatting>
  <conditionalFormatting sqref="J67:J70">
    <cfRule type="containsText" dxfId="739" priority="297" operator="containsText" text="BAJA">
      <formula>NOT(ISERROR(SEARCH("BAJA",J67)))</formula>
    </cfRule>
    <cfRule type="containsText" dxfId="738" priority="299" operator="containsText" text="MODERADA">
      <formula>NOT(ISERROR(SEARCH("MODERADA",J67)))</formula>
    </cfRule>
    <cfRule type="containsText" dxfId="737" priority="300" operator="containsText" text="ALTA">
      <formula>NOT(ISERROR(SEARCH("ALTA",J67)))</formula>
    </cfRule>
    <cfRule type="containsText" dxfId="736" priority="301" operator="containsText" text="EXTREMA">
      <formula>NOT(ISERROR(SEARCH("EXTREMA",J67)))</formula>
    </cfRule>
  </conditionalFormatting>
  <conditionalFormatting sqref="Q67:Q70">
    <cfRule type="containsText" dxfId="735" priority="292" stopIfTrue="1" operator="containsText" text="BAJA">
      <formula>NOT(ISERROR(SEARCH("BAJA",Q67)))</formula>
    </cfRule>
    <cfRule type="containsText" dxfId="734" priority="294" stopIfTrue="1" operator="containsText" text="MODERADA">
      <formula>NOT(ISERROR(SEARCH("MODERADA",Q67)))</formula>
    </cfRule>
    <cfRule type="containsText" dxfId="733" priority="295" stopIfTrue="1" operator="containsText" text="ALTA">
      <formula>NOT(ISERROR(SEARCH("ALTA",Q67)))</formula>
    </cfRule>
    <cfRule type="containsText" dxfId="732" priority="296" stopIfTrue="1" operator="containsText" text="EXTREMA">
      <formula>NOT(ISERROR(SEARCH("EXTREMA",Q67)))</formula>
    </cfRule>
  </conditionalFormatting>
  <conditionalFormatting sqref="J71:J74">
    <cfRule type="containsText" dxfId="731" priority="287" operator="containsText" text="BAJA">
      <formula>NOT(ISERROR(SEARCH("BAJA",J71)))</formula>
    </cfRule>
    <cfRule type="containsText" dxfId="730" priority="289" operator="containsText" text="MODERADA">
      <formula>NOT(ISERROR(SEARCH("MODERADA",J71)))</formula>
    </cfRule>
    <cfRule type="containsText" dxfId="729" priority="290" operator="containsText" text="ALTA">
      <formula>NOT(ISERROR(SEARCH("ALTA",J71)))</formula>
    </cfRule>
    <cfRule type="containsText" dxfId="728" priority="291" operator="containsText" text="EXTREMA">
      <formula>NOT(ISERROR(SEARCH("EXTREMA",J71)))</formula>
    </cfRule>
  </conditionalFormatting>
  <conditionalFormatting sqref="J75:J78">
    <cfRule type="containsText" dxfId="727" priority="282" operator="containsText" text="BAJA">
      <formula>NOT(ISERROR(SEARCH("BAJA",J75)))</formula>
    </cfRule>
    <cfRule type="containsText" dxfId="726" priority="284" operator="containsText" text="MODERADA">
      <formula>NOT(ISERROR(SEARCH("MODERADA",J75)))</formula>
    </cfRule>
    <cfRule type="containsText" dxfId="725" priority="285" operator="containsText" text="ALTA">
      <formula>NOT(ISERROR(SEARCH("ALTA",J75)))</formula>
    </cfRule>
    <cfRule type="containsText" dxfId="724" priority="286" operator="containsText" text="EXTREMA">
      <formula>NOT(ISERROR(SEARCH("EXTREMA",J75)))</formula>
    </cfRule>
  </conditionalFormatting>
  <conditionalFormatting sqref="J79">
    <cfRule type="containsText" dxfId="723" priority="277" operator="containsText" text="BAJA">
      <formula>NOT(ISERROR(SEARCH("BAJA",J79)))</formula>
    </cfRule>
    <cfRule type="containsText" dxfId="722" priority="279" operator="containsText" text="MODERADA">
      <formula>NOT(ISERROR(SEARCH("MODERADA",J79)))</formula>
    </cfRule>
    <cfRule type="containsText" dxfId="721" priority="280" operator="containsText" text="ALTA">
      <formula>NOT(ISERROR(SEARCH("ALTA",J79)))</formula>
    </cfRule>
    <cfRule type="containsText" dxfId="720" priority="281" operator="containsText" text="EXTREMA">
      <formula>NOT(ISERROR(SEARCH("EXTREMA",J79)))</formula>
    </cfRule>
  </conditionalFormatting>
  <conditionalFormatting sqref="Q79 J92:J96 Q92:Q96">
    <cfRule type="containsText" dxfId="719" priority="272" stopIfTrue="1" operator="containsText" text="BAJA">
      <formula>NOT(ISERROR(SEARCH("BAJA",J79)))</formula>
    </cfRule>
    <cfRule type="containsText" dxfId="718" priority="274" stopIfTrue="1" operator="containsText" text="MODERADA">
      <formula>NOT(ISERROR(SEARCH("MODERADA",J79)))</formula>
    </cfRule>
    <cfRule type="containsText" dxfId="717" priority="275" stopIfTrue="1" operator="containsText" text="ALTA">
      <formula>NOT(ISERROR(SEARCH("ALTA",J79)))</formula>
    </cfRule>
    <cfRule type="containsText" dxfId="716" priority="276" stopIfTrue="1" operator="containsText" text="EXTREMA">
      <formula>NOT(ISERROR(SEARCH("EXTREMA",J79)))</formula>
    </cfRule>
  </conditionalFormatting>
  <conditionalFormatting sqref="J97:J101">
    <cfRule type="containsText" dxfId="715" priority="267" operator="containsText" text="BAJA">
      <formula>NOT(ISERROR(SEARCH("BAJA",J97)))</formula>
    </cfRule>
    <cfRule type="containsText" dxfId="714" priority="269" operator="containsText" text="MODERADA">
      <formula>NOT(ISERROR(SEARCH("MODERADA",J97)))</formula>
    </cfRule>
    <cfRule type="containsText" dxfId="713" priority="270" operator="containsText" text="ALTA">
      <formula>NOT(ISERROR(SEARCH("ALTA",J97)))</formula>
    </cfRule>
    <cfRule type="containsText" dxfId="712" priority="271" operator="containsText" text="EXTREMA">
      <formula>NOT(ISERROR(SEARCH("EXTREMA",J97)))</formula>
    </cfRule>
  </conditionalFormatting>
  <conditionalFormatting sqref="Q97:Q101">
    <cfRule type="containsText" dxfId="711" priority="262" stopIfTrue="1" operator="containsText" text="BAJA">
      <formula>NOT(ISERROR(SEARCH("BAJA",Q97)))</formula>
    </cfRule>
    <cfRule type="containsText" dxfId="710" priority="264" stopIfTrue="1" operator="containsText" text="MODERADA">
      <formula>NOT(ISERROR(SEARCH("MODERADA",Q97)))</formula>
    </cfRule>
    <cfRule type="containsText" dxfId="709" priority="265" stopIfTrue="1" operator="containsText" text="ALTA">
      <formula>NOT(ISERROR(SEARCH("ALTA",Q97)))</formula>
    </cfRule>
    <cfRule type="containsText" dxfId="708" priority="266" stopIfTrue="1" operator="containsText" text="EXTREMA">
      <formula>NOT(ISERROR(SEARCH("EXTREMA",Q97)))</formula>
    </cfRule>
  </conditionalFormatting>
  <conditionalFormatting sqref="J102:J105">
    <cfRule type="containsText" dxfId="707" priority="257" operator="containsText" text="BAJA">
      <formula>NOT(ISERROR(SEARCH("BAJA",J102)))</formula>
    </cfRule>
    <cfRule type="containsText" dxfId="706" priority="259" operator="containsText" text="MODERADA">
      <formula>NOT(ISERROR(SEARCH("MODERADA",J102)))</formula>
    </cfRule>
    <cfRule type="containsText" dxfId="705" priority="260" operator="containsText" text="ALTA">
      <formula>NOT(ISERROR(SEARCH("ALTA",J102)))</formula>
    </cfRule>
    <cfRule type="containsText" dxfId="704" priority="261" operator="containsText" text="EXTREMA">
      <formula>NOT(ISERROR(SEARCH("EXTREMA",J102)))</formula>
    </cfRule>
  </conditionalFormatting>
  <conditionalFormatting sqref="Q102:Q105">
    <cfRule type="containsText" dxfId="703" priority="252" stopIfTrue="1" operator="containsText" text="BAJA">
      <formula>NOT(ISERROR(SEARCH("BAJA",Q102)))</formula>
    </cfRule>
    <cfRule type="containsText" dxfId="702" priority="254" stopIfTrue="1" operator="containsText" text="MODERADA">
      <formula>NOT(ISERROR(SEARCH("MODERADA",Q102)))</formula>
    </cfRule>
    <cfRule type="containsText" dxfId="701" priority="255" stopIfTrue="1" operator="containsText" text="ALTA">
      <formula>NOT(ISERROR(SEARCH("ALTA",Q102)))</formula>
    </cfRule>
    <cfRule type="containsText" dxfId="700" priority="256" stopIfTrue="1" operator="containsText" text="EXTREMA">
      <formula>NOT(ISERROR(SEARCH("EXTREMA",Q102)))</formula>
    </cfRule>
  </conditionalFormatting>
  <conditionalFormatting sqref="J106:J109">
    <cfRule type="containsText" dxfId="699" priority="247" operator="containsText" text="BAJA">
      <formula>NOT(ISERROR(SEARCH("BAJA",J106)))</formula>
    </cfRule>
    <cfRule type="containsText" dxfId="698" priority="249" operator="containsText" text="MODERADA">
      <formula>NOT(ISERROR(SEARCH("MODERADA",J106)))</formula>
    </cfRule>
    <cfRule type="containsText" dxfId="697" priority="250" operator="containsText" text="ALTA">
      <formula>NOT(ISERROR(SEARCH("ALTA",J106)))</formula>
    </cfRule>
    <cfRule type="containsText" dxfId="696" priority="251" operator="containsText" text="EXTREMA">
      <formula>NOT(ISERROR(SEARCH("EXTREMA",J106)))</formula>
    </cfRule>
  </conditionalFormatting>
  <conditionalFormatting sqref="J110:J111">
    <cfRule type="containsText" dxfId="695" priority="242" operator="containsText" text="BAJA">
      <formula>NOT(ISERROR(SEARCH("BAJA",J110)))</formula>
    </cfRule>
    <cfRule type="containsText" dxfId="694" priority="244" operator="containsText" text="MODERADA">
      <formula>NOT(ISERROR(SEARCH("MODERADA",J110)))</formula>
    </cfRule>
    <cfRule type="containsText" dxfId="693" priority="245" operator="containsText" text="ALTA">
      <formula>NOT(ISERROR(SEARCH("ALTA",J110)))</formula>
    </cfRule>
    <cfRule type="containsText" dxfId="692" priority="246" operator="containsText" text="EXTREMA">
      <formula>NOT(ISERROR(SEARCH("EXTREMA",J110)))</formula>
    </cfRule>
  </conditionalFormatting>
  <conditionalFormatting sqref="J112:J116">
    <cfRule type="containsText" dxfId="691" priority="237" operator="containsText" text="BAJA">
      <formula>NOT(ISERROR(SEARCH("BAJA",J112)))</formula>
    </cfRule>
    <cfRule type="containsText" dxfId="690" priority="239" operator="containsText" text="MODERADA">
      <formula>NOT(ISERROR(SEARCH("MODERADA",J112)))</formula>
    </cfRule>
    <cfRule type="containsText" dxfId="689" priority="240" operator="containsText" text="ALTA">
      <formula>NOT(ISERROR(SEARCH("ALTA",J112)))</formula>
    </cfRule>
    <cfRule type="containsText" dxfId="688" priority="241" operator="containsText" text="EXTREMA">
      <formula>NOT(ISERROR(SEARCH("EXTREMA",J112)))</formula>
    </cfRule>
  </conditionalFormatting>
  <conditionalFormatting sqref="Q112:Q116">
    <cfRule type="containsText" dxfId="687" priority="232" stopIfTrue="1" operator="containsText" text="BAJA">
      <formula>NOT(ISERROR(SEARCH("BAJA",Q112)))</formula>
    </cfRule>
    <cfRule type="containsText" dxfId="686" priority="234" stopIfTrue="1" operator="containsText" text="MODERADA">
      <formula>NOT(ISERROR(SEARCH("MODERADA",Q112)))</formula>
    </cfRule>
    <cfRule type="containsText" dxfId="685" priority="235" stopIfTrue="1" operator="containsText" text="ALTA">
      <formula>NOT(ISERROR(SEARCH("ALTA",Q112)))</formula>
    </cfRule>
    <cfRule type="containsText" dxfId="684" priority="236" stopIfTrue="1" operator="containsText" text="EXTREMA">
      <formula>NOT(ISERROR(SEARCH("EXTREMA",Q112)))</formula>
    </cfRule>
  </conditionalFormatting>
  <conditionalFormatting sqref="J117:J120">
    <cfRule type="containsText" dxfId="683" priority="227" operator="containsText" text="BAJA">
      <formula>NOT(ISERROR(SEARCH("BAJA",J117)))</formula>
    </cfRule>
    <cfRule type="containsText" dxfId="682" priority="229" operator="containsText" text="MODERADA">
      <formula>NOT(ISERROR(SEARCH("MODERADA",J117)))</formula>
    </cfRule>
    <cfRule type="containsText" dxfId="681" priority="230" operator="containsText" text="ALTA">
      <formula>NOT(ISERROR(SEARCH("ALTA",J117)))</formula>
    </cfRule>
    <cfRule type="containsText" dxfId="680" priority="231" operator="containsText" text="EXTREMA">
      <formula>NOT(ISERROR(SEARCH("EXTREMA",J117)))</formula>
    </cfRule>
  </conditionalFormatting>
  <conditionalFormatting sqref="J121:J125">
    <cfRule type="containsText" dxfId="679" priority="222" operator="containsText" text="BAJA">
      <formula>NOT(ISERROR(SEARCH("BAJA",J121)))</formula>
    </cfRule>
    <cfRule type="containsText" dxfId="678" priority="224" operator="containsText" text="MODERADA">
      <formula>NOT(ISERROR(SEARCH("MODERADA",J121)))</formula>
    </cfRule>
    <cfRule type="containsText" dxfId="677" priority="225" operator="containsText" text="ALTA">
      <formula>NOT(ISERROR(SEARCH("ALTA",J121)))</formula>
    </cfRule>
    <cfRule type="containsText" dxfId="676" priority="226" operator="containsText" text="EXTREMA">
      <formula>NOT(ISERROR(SEARCH("EXTREMA",J121)))</formula>
    </cfRule>
  </conditionalFormatting>
  <conditionalFormatting sqref="J126:J127">
    <cfRule type="containsText" dxfId="675" priority="217" operator="containsText" text="BAJA">
      <formula>NOT(ISERROR(SEARCH("BAJA",J126)))</formula>
    </cfRule>
    <cfRule type="containsText" dxfId="674" priority="219" operator="containsText" text="MODERADA">
      <formula>NOT(ISERROR(SEARCH("MODERADA",J126)))</formula>
    </cfRule>
    <cfRule type="containsText" dxfId="673" priority="220" operator="containsText" text="ALTA">
      <formula>NOT(ISERROR(SEARCH("ALTA",J126)))</formula>
    </cfRule>
    <cfRule type="containsText" dxfId="672" priority="221" operator="containsText" text="EXTREMA">
      <formula>NOT(ISERROR(SEARCH("EXTREMA",J126)))</formula>
    </cfRule>
  </conditionalFormatting>
  <conditionalFormatting sqref="Q126:Q127">
    <cfRule type="containsText" dxfId="671" priority="212" stopIfTrue="1" operator="containsText" text="BAJA">
      <formula>NOT(ISERROR(SEARCH("BAJA",Q126)))</formula>
    </cfRule>
    <cfRule type="containsText" dxfId="670" priority="214" stopIfTrue="1" operator="containsText" text="MODERADA">
      <formula>NOT(ISERROR(SEARCH("MODERADA",Q126)))</formula>
    </cfRule>
    <cfRule type="containsText" dxfId="669" priority="215" stopIfTrue="1" operator="containsText" text="ALTA">
      <formula>NOT(ISERROR(SEARCH("ALTA",Q126)))</formula>
    </cfRule>
    <cfRule type="containsText" dxfId="668" priority="216" stopIfTrue="1" operator="containsText" text="EXTREMA">
      <formula>NOT(ISERROR(SEARCH("EXTREMA",Q126)))</formula>
    </cfRule>
  </conditionalFormatting>
  <conditionalFormatting sqref="J128:J129">
    <cfRule type="containsText" dxfId="667" priority="208" operator="containsText" text="BAJA">
      <formula>NOT(ISERROR(SEARCH("BAJA",J128)))</formula>
    </cfRule>
    <cfRule type="containsText" dxfId="666" priority="209" operator="containsText" text="MODERADA">
      <formula>NOT(ISERROR(SEARCH("MODERADA",J128)))</formula>
    </cfRule>
    <cfRule type="containsText" dxfId="665" priority="210" operator="containsText" text="ALTA">
      <formula>NOT(ISERROR(SEARCH("ALTA",J128)))</formula>
    </cfRule>
    <cfRule type="containsText" dxfId="664" priority="211" operator="containsText" text="EXTREMA">
      <formula>NOT(ISERROR(SEARCH("EXTREMA",J128)))</formula>
    </cfRule>
  </conditionalFormatting>
  <conditionalFormatting sqref="Q128:Q129">
    <cfRule type="containsText" dxfId="663" priority="204" stopIfTrue="1" operator="containsText" text="BAJA">
      <formula>NOT(ISERROR(SEARCH("BAJA",Q128)))</formula>
    </cfRule>
    <cfRule type="containsText" dxfId="662" priority="205" stopIfTrue="1" operator="containsText" text="MODERADA">
      <formula>NOT(ISERROR(SEARCH("MODERADA",Q128)))</formula>
    </cfRule>
    <cfRule type="containsText" dxfId="661" priority="206" stopIfTrue="1" operator="containsText" text="ALTA">
      <formula>NOT(ISERROR(SEARCH("ALTA",Q128)))</formula>
    </cfRule>
    <cfRule type="containsText" dxfId="660" priority="207" stopIfTrue="1" operator="containsText" text="EXTREMA">
      <formula>NOT(ISERROR(SEARCH("EXTREMA",Q128)))</formula>
    </cfRule>
  </conditionalFormatting>
  <conditionalFormatting sqref="J130:J134">
    <cfRule type="containsText" dxfId="659" priority="199" operator="containsText" text="BAJA">
      <formula>NOT(ISERROR(SEARCH("BAJA",J130)))</formula>
    </cfRule>
    <cfRule type="containsText" dxfId="658" priority="201" operator="containsText" text="MODERADA">
      <formula>NOT(ISERROR(SEARCH("MODERADA",J130)))</formula>
    </cfRule>
    <cfRule type="containsText" dxfId="657" priority="202" operator="containsText" text="ALTA">
      <formula>NOT(ISERROR(SEARCH("ALTA",J130)))</formula>
    </cfRule>
    <cfRule type="containsText" dxfId="656" priority="203" operator="containsText" text="EXTREMA">
      <formula>NOT(ISERROR(SEARCH("EXTREMA",J130)))</formula>
    </cfRule>
  </conditionalFormatting>
  <conditionalFormatting sqref="J135:J138">
    <cfRule type="containsText" dxfId="655" priority="193" stopIfTrue="1" operator="containsText" text="BAJA">
      <formula>NOT(ISERROR(SEARCH("BAJA",J135)))</formula>
    </cfRule>
    <cfRule type="containsText" dxfId="654" priority="195" stopIfTrue="1" operator="containsText" text="MODERADA">
      <formula>NOT(ISERROR(SEARCH("MODERADA",J135)))</formula>
    </cfRule>
    <cfRule type="containsText" dxfId="653" priority="196" stopIfTrue="1" operator="containsText" text="ALTA">
      <formula>NOT(ISERROR(SEARCH("ALTA",J135)))</formula>
    </cfRule>
    <cfRule type="containsText" dxfId="652" priority="197" stopIfTrue="1" operator="containsText" text="EXTREMA">
      <formula>NOT(ISERROR(SEARCH("EXTREMA",J135)))</formula>
    </cfRule>
  </conditionalFormatting>
  <conditionalFormatting sqref="J145:J147">
    <cfRule type="containsText" dxfId="651" priority="188" operator="containsText" text="BAJA">
      <formula>NOT(ISERROR(SEARCH("BAJA",J145)))</formula>
    </cfRule>
    <cfRule type="containsText" dxfId="650" priority="190" operator="containsText" text="MODERADA">
      <formula>NOT(ISERROR(SEARCH("MODERADA",J145)))</formula>
    </cfRule>
    <cfRule type="containsText" dxfId="649" priority="191" operator="containsText" text="ALTA">
      <formula>NOT(ISERROR(SEARCH("ALTA",J145)))</formula>
    </cfRule>
    <cfRule type="containsText" dxfId="648" priority="192" operator="containsText" text="EXTREMA">
      <formula>NOT(ISERROR(SEARCH("EXTREMA",J145)))</formula>
    </cfRule>
  </conditionalFormatting>
  <conditionalFormatting sqref="J148:J150">
    <cfRule type="containsText" dxfId="647" priority="183" operator="containsText" text="BAJA">
      <formula>NOT(ISERROR(SEARCH("BAJA",J148)))</formula>
    </cfRule>
    <cfRule type="containsText" dxfId="646" priority="185" operator="containsText" text="MODERADA">
      <formula>NOT(ISERROR(SEARCH("MODERADA",J148)))</formula>
    </cfRule>
    <cfRule type="containsText" dxfId="645" priority="186" operator="containsText" text="ALTA">
      <formula>NOT(ISERROR(SEARCH("ALTA",J148)))</formula>
    </cfRule>
    <cfRule type="containsText" dxfId="644" priority="187" operator="containsText" text="EXTREMA">
      <formula>NOT(ISERROR(SEARCH("EXTREMA",J148)))</formula>
    </cfRule>
  </conditionalFormatting>
  <conditionalFormatting sqref="J151:J153">
    <cfRule type="containsText" dxfId="643" priority="178" stopIfTrue="1" operator="containsText" text="BAJA">
      <formula>NOT(ISERROR(SEARCH("BAJA",J151)))</formula>
    </cfRule>
    <cfRule type="containsText" dxfId="642" priority="180" stopIfTrue="1" operator="containsText" text="MODERADA">
      <formula>NOT(ISERROR(SEARCH("MODERADA",J151)))</formula>
    </cfRule>
    <cfRule type="containsText" dxfId="641" priority="181" stopIfTrue="1" operator="containsText" text="ALTA">
      <formula>NOT(ISERROR(SEARCH("ALTA",J151)))</formula>
    </cfRule>
    <cfRule type="containsText" dxfId="640" priority="182" stopIfTrue="1" operator="containsText" text="EXTREMA">
      <formula>NOT(ISERROR(SEARCH("EXTREMA",J151)))</formula>
    </cfRule>
  </conditionalFormatting>
  <conditionalFormatting sqref="J154:J155">
    <cfRule type="containsText" dxfId="639" priority="173" operator="containsText" text="BAJA">
      <formula>NOT(ISERROR(SEARCH("BAJA",J154)))</formula>
    </cfRule>
    <cfRule type="containsText" dxfId="638" priority="175" operator="containsText" text="MODERADA">
      <formula>NOT(ISERROR(SEARCH("MODERADA",J154)))</formula>
    </cfRule>
    <cfRule type="containsText" dxfId="637" priority="176" operator="containsText" text="ALTA">
      <formula>NOT(ISERROR(SEARCH("ALTA",J154)))</formula>
    </cfRule>
    <cfRule type="containsText" dxfId="636" priority="177" operator="containsText" text="EXTREMA">
      <formula>NOT(ISERROR(SEARCH("EXTREMA",J154)))</formula>
    </cfRule>
  </conditionalFormatting>
  <conditionalFormatting sqref="J156:J159">
    <cfRule type="containsText" dxfId="635" priority="168" operator="containsText" text="BAJA">
      <formula>NOT(ISERROR(SEARCH("BAJA",J156)))</formula>
    </cfRule>
    <cfRule type="containsText" dxfId="634" priority="170" operator="containsText" text="MODERADA">
      <formula>NOT(ISERROR(SEARCH("MODERADA",J156)))</formula>
    </cfRule>
    <cfRule type="containsText" dxfId="633" priority="171" operator="containsText" text="ALTA">
      <formula>NOT(ISERROR(SEARCH("ALTA",J156)))</formula>
    </cfRule>
    <cfRule type="containsText" dxfId="632" priority="172" operator="containsText" text="EXTREMA">
      <formula>NOT(ISERROR(SEARCH("EXTREMA",J156)))</formula>
    </cfRule>
  </conditionalFormatting>
  <conditionalFormatting sqref="J160:J162">
    <cfRule type="containsText" dxfId="631" priority="163" operator="containsText" text="BAJA">
      <formula>NOT(ISERROR(SEARCH("BAJA",J160)))</formula>
    </cfRule>
    <cfRule type="containsText" dxfId="630" priority="165" operator="containsText" text="MODERADA">
      <formula>NOT(ISERROR(SEARCH("MODERADA",J160)))</formula>
    </cfRule>
    <cfRule type="containsText" dxfId="629" priority="166" operator="containsText" text="ALTA">
      <formula>NOT(ISERROR(SEARCH("ALTA",J160)))</formula>
    </cfRule>
    <cfRule type="containsText" dxfId="628" priority="167" operator="containsText" text="EXTREMA">
      <formula>NOT(ISERROR(SEARCH("EXTREMA",J160)))</formula>
    </cfRule>
  </conditionalFormatting>
  <conditionalFormatting sqref="Q160:Q162">
    <cfRule type="containsText" dxfId="627" priority="158" stopIfTrue="1" operator="containsText" text="BAJA">
      <formula>NOT(ISERROR(SEARCH("BAJA",Q160)))</formula>
    </cfRule>
    <cfRule type="containsText" dxfId="626" priority="160" stopIfTrue="1" operator="containsText" text="MODERADA">
      <formula>NOT(ISERROR(SEARCH("MODERADA",Q160)))</formula>
    </cfRule>
    <cfRule type="containsText" dxfId="625" priority="161" stopIfTrue="1" operator="containsText" text="ALTA">
      <formula>NOT(ISERROR(SEARCH("ALTA",Q160)))</formula>
    </cfRule>
    <cfRule type="containsText" dxfId="624" priority="162" stopIfTrue="1" operator="containsText" text="EXTREMA">
      <formula>NOT(ISERROR(SEARCH("EXTREMA",Q160)))</formula>
    </cfRule>
  </conditionalFormatting>
  <conditionalFormatting sqref="J163:J165">
    <cfRule type="containsText" dxfId="623" priority="153" operator="containsText" text="BAJA">
      <formula>NOT(ISERROR(SEARCH("BAJA",J163)))</formula>
    </cfRule>
    <cfRule type="containsText" dxfId="622" priority="155" operator="containsText" text="MODERADA">
      <formula>NOT(ISERROR(SEARCH("MODERADA",J163)))</formula>
    </cfRule>
    <cfRule type="containsText" dxfId="621" priority="156" operator="containsText" text="ALTA">
      <formula>NOT(ISERROR(SEARCH("ALTA",J163)))</formula>
    </cfRule>
    <cfRule type="containsText" dxfId="620" priority="157" operator="containsText" text="EXTREMA">
      <formula>NOT(ISERROR(SEARCH("EXTREMA",J163)))</formula>
    </cfRule>
  </conditionalFormatting>
  <conditionalFormatting sqref="Q163:Q165">
    <cfRule type="containsText" dxfId="619" priority="148" stopIfTrue="1" operator="containsText" text="BAJA">
      <formula>NOT(ISERROR(SEARCH("BAJA",Q163)))</formula>
    </cfRule>
    <cfRule type="containsText" dxfId="618" priority="150" stopIfTrue="1" operator="containsText" text="MODERADA">
      <formula>NOT(ISERROR(SEARCH("MODERADA",Q163)))</formula>
    </cfRule>
    <cfRule type="containsText" dxfId="617" priority="151" stopIfTrue="1" operator="containsText" text="ALTA">
      <formula>NOT(ISERROR(SEARCH("ALTA",Q163)))</formula>
    </cfRule>
    <cfRule type="containsText" dxfId="616" priority="152" stopIfTrue="1" operator="containsText" text="EXTREMA">
      <formula>NOT(ISERROR(SEARCH("EXTREMA",Q163)))</formula>
    </cfRule>
  </conditionalFormatting>
  <conditionalFormatting sqref="J166:J169 Q166:Q169">
    <cfRule type="containsText" dxfId="615" priority="143" stopIfTrue="1" operator="containsText" text="BAJA">
      <formula>NOT(ISERROR(SEARCH("BAJA",J166)))</formula>
    </cfRule>
    <cfRule type="containsText" dxfId="614" priority="145" stopIfTrue="1" operator="containsText" text="MODERADA">
      <formula>NOT(ISERROR(SEARCH("MODERADA",J166)))</formula>
    </cfRule>
    <cfRule type="containsText" dxfId="613" priority="146" stopIfTrue="1" operator="containsText" text="ALTA">
      <formula>NOT(ISERROR(SEARCH("ALTA",J166)))</formula>
    </cfRule>
    <cfRule type="containsText" dxfId="612" priority="147" stopIfTrue="1" operator="containsText" text="EXTREMA">
      <formula>NOT(ISERROR(SEARCH("EXTREMA",J166)))</formula>
    </cfRule>
  </conditionalFormatting>
  <conditionalFormatting sqref="J178:J181">
    <cfRule type="containsText" dxfId="611" priority="138" operator="containsText" text="BAJA">
      <formula>NOT(ISERROR(SEARCH("BAJA",J178)))</formula>
    </cfRule>
    <cfRule type="containsText" dxfId="610" priority="140" operator="containsText" text="MODERADA">
      <formula>NOT(ISERROR(SEARCH("MODERADA",J178)))</formula>
    </cfRule>
    <cfRule type="containsText" dxfId="609" priority="141" operator="containsText" text="ALTA">
      <formula>NOT(ISERROR(SEARCH("ALTA",J178)))</formula>
    </cfRule>
    <cfRule type="containsText" dxfId="608" priority="142" operator="containsText" text="EXTREMA">
      <formula>NOT(ISERROR(SEARCH("EXTREMA",J178)))</formula>
    </cfRule>
  </conditionalFormatting>
  <conditionalFormatting sqref="Q178:Q181">
    <cfRule type="containsText" dxfId="607" priority="133" stopIfTrue="1" operator="containsText" text="BAJA">
      <formula>NOT(ISERROR(SEARCH("BAJA",Q178)))</formula>
    </cfRule>
    <cfRule type="containsText" dxfId="606" priority="135" stopIfTrue="1" operator="containsText" text="MODERADA">
      <formula>NOT(ISERROR(SEARCH("MODERADA",Q178)))</formula>
    </cfRule>
    <cfRule type="containsText" dxfId="605" priority="136" stopIfTrue="1" operator="containsText" text="ALTA">
      <formula>NOT(ISERROR(SEARCH("ALTA",Q178)))</formula>
    </cfRule>
    <cfRule type="containsText" dxfId="604" priority="137" stopIfTrue="1" operator="containsText" text="EXTREMA">
      <formula>NOT(ISERROR(SEARCH("EXTREMA",Q178)))</formula>
    </cfRule>
  </conditionalFormatting>
  <conditionalFormatting sqref="J182:J183">
    <cfRule type="containsText" dxfId="603" priority="128" operator="containsText" text="BAJA">
      <formula>NOT(ISERROR(SEARCH("BAJA",J182)))</formula>
    </cfRule>
    <cfRule type="containsText" dxfId="602" priority="130" operator="containsText" text="MODERADA">
      <formula>NOT(ISERROR(SEARCH("MODERADA",J182)))</formula>
    </cfRule>
    <cfRule type="containsText" dxfId="601" priority="131" operator="containsText" text="ALTA">
      <formula>NOT(ISERROR(SEARCH("ALTA",J182)))</formula>
    </cfRule>
    <cfRule type="containsText" dxfId="600" priority="132" operator="containsText" text="EXTREMA">
      <formula>NOT(ISERROR(SEARCH("EXTREMA",J182)))</formula>
    </cfRule>
  </conditionalFormatting>
  <conditionalFormatting sqref="Q182:Q183">
    <cfRule type="containsText" dxfId="599" priority="123" stopIfTrue="1" operator="containsText" text="BAJA">
      <formula>NOT(ISERROR(SEARCH("BAJA",Q182)))</formula>
    </cfRule>
    <cfRule type="containsText" dxfId="598" priority="125" stopIfTrue="1" operator="containsText" text="MODERADA">
      <formula>NOT(ISERROR(SEARCH("MODERADA",Q182)))</formula>
    </cfRule>
    <cfRule type="containsText" dxfId="597" priority="126" stopIfTrue="1" operator="containsText" text="ALTA">
      <formula>NOT(ISERROR(SEARCH("ALTA",Q182)))</formula>
    </cfRule>
    <cfRule type="containsText" dxfId="596" priority="127" stopIfTrue="1" operator="containsText" text="EXTREMA">
      <formula>NOT(ISERROR(SEARCH("EXTREMA",Q182)))</formula>
    </cfRule>
  </conditionalFormatting>
  <conditionalFormatting sqref="J184:J187">
    <cfRule type="containsText" dxfId="595" priority="118" operator="containsText" text="BAJA">
      <formula>NOT(ISERROR(SEARCH("BAJA",J184)))</formula>
    </cfRule>
    <cfRule type="containsText" dxfId="594" priority="120" operator="containsText" text="MODERADA">
      <formula>NOT(ISERROR(SEARCH("MODERADA",J184)))</formula>
    </cfRule>
    <cfRule type="containsText" dxfId="593" priority="121" operator="containsText" text="ALTA">
      <formula>NOT(ISERROR(SEARCH("ALTA",J184)))</formula>
    </cfRule>
    <cfRule type="containsText" dxfId="592" priority="122" operator="containsText" text="EXTREMA">
      <formula>NOT(ISERROR(SEARCH("EXTREMA",J184)))</formula>
    </cfRule>
  </conditionalFormatting>
  <conditionalFormatting sqref="Q184:Q187">
    <cfRule type="containsText" dxfId="591" priority="113" stopIfTrue="1" operator="containsText" text="BAJA">
      <formula>NOT(ISERROR(SEARCH("BAJA",Q184)))</formula>
    </cfRule>
    <cfRule type="containsText" dxfId="590" priority="115" stopIfTrue="1" operator="containsText" text="MODERADA">
      <formula>NOT(ISERROR(SEARCH("MODERADA",Q184)))</formula>
    </cfRule>
    <cfRule type="containsText" dxfId="589" priority="116" stopIfTrue="1" operator="containsText" text="ALTA">
      <formula>NOT(ISERROR(SEARCH("ALTA",Q184)))</formula>
    </cfRule>
    <cfRule type="containsText" dxfId="588" priority="117" stopIfTrue="1" operator="containsText" text="EXTREMA">
      <formula>NOT(ISERROR(SEARCH("EXTREMA",Q184)))</formula>
    </cfRule>
  </conditionalFormatting>
  <conditionalFormatting sqref="J188">
    <cfRule type="containsText" dxfId="587" priority="108" operator="containsText" text="BAJA">
      <formula>NOT(ISERROR(SEARCH("BAJA",J188)))</formula>
    </cfRule>
    <cfRule type="containsText" dxfId="586" priority="110" operator="containsText" text="MODERADA">
      <formula>NOT(ISERROR(SEARCH("MODERADA",J188)))</formula>
    </cfRule>
    <cfRule type="containsText" dxfId="585" priority="111" operator="containsText" text="ALTA">
      <formula>NOT(ISERROR(SEARCH("ALTA",J188)))</formula>
    </cfRule>
    <cfRule type="containsText" dxfId="584" priority="112" operator="containsText" text="EXTREMA">
      <formula>NOT(ISERROR(SEARCH("EXTREMA",J188)))</formula>
    </cfRule>
  </conditionalFormatting>
  <conditionalFormatting sqref="Q188">
    <cfRule type="containsText" dxfId="583" priority="103" stopIfTrue="1" operator="containsText" text="BAJA">
      <formula>NOT(ISERROR(SEARCH("BAJA",Q188)))</formula>
    </cfRule>
    <cfRule type="containsText" dxfId="582" priority="105" stopIfTrue="1" operator="containsText" text="MODERADA">
      <formula>NOT(ISERROR(SEARCH("MODERADA",Q188)))</formula>
    </cfRule>
    <cfRule type="containsText" dxfId="581" priority="106" stopIfTrue="1" operator="containsText" text="ALTA">
      <formula>NOT(ISERROR(SEARCH("ALTA",Q188)))</formula>
    </cfRule>
    <cfRule type="containsText" dxfId="580" priority="107" stopIfTrue="1" operator="containsText" text="EXTREMA">
      <formula>NOT(ISERROR(SEARCH("EXTREMA",Q188)))</formula>
    </cfRule>
  </conditionalFormatting>
  <conditionalFormatting sqref="J194:J196 Q189:Q196">
    <cfRule type="containsText" dxfId="579" priority="97" stopIfTrue="1" operator="containsText" text="BAJA">
      <formula>NOT(ISERROR(SEARCH("BAJA",J189)))</formula>
    </cfRule>
    <cfRule type="containsText" dxfId="578" priority="99" stopIfTrue="1" operator="containsText" text="MODERADA">
      <formula>NOT(ISERROR(SEARCH("MODERADA",J189)))</formula>
    </cfRule>
    <cfRule type="containsText" dxfId="577" priority="100" stopIfTrue="1" operator="containsText" text="ALTA">
      <formula>NOT(ISERROR(SEARCH("ALTA",J189)))</formula>
    </cfRule>
    <cfRule type="containsText" dxfId="576" priority="101" stopIfTrue="1" operator="containsText" text="EXTREMA">
      <formula>NOT(ISERROR(SEARCH("EXTREMA",J189)))</formula>
    </cfRule>
  </conditionalFormatting>
  <conditionalFormatting sqref="J189:J193">
    <cfRule type="containsText" dxfId="575" priority="92" stopIfTrue="1" operator="containsText" text="BAJA">
      <formula>NOT(ISERROR(SEARCH("BAJA",J189)))</formula>
    </cfRule>
    <cfRule type="containsText" dxfId="574" priority="94" stopIfTrue="1" operator="containsText" text="MODERADA">
      <formula>NOT(ISERROR(SEARCH("MODERADA",J189)))</formula>
    </cfRule>
    <cfRule type="containsText" dxfId="573" priority="95" stopIfTrue="1" operator="containsText" text="ALTA">
      <formula>NOT(ISERROR(SEARCH("ALTA",J189)))</formula>
    </cfRule>
    <cfRule type="containsText" dxfId="572" priority="96" stopIfTrue="1" operator="containsText" text="EXTREMA">
      <formula>NOT(ISERROR(SEARCH("EXTREMA",J189)))</formula>
    </cfRule>
  </conditionalFormatting>
  <conditionalFormatting sqref="J197:J199">
    <cfRule type="containsText" dxfId="571" priority="87" operator="containsText" text="BAJA">
      <formula>NOT(ISERROR(SEARCH("BAJA",J197)))</formula>
    </cfRule>
    <cfRule type="containsText" dxfId="570" priority="89" operator="containsText" text="MODERADA">
      <formula>NOT(ISERROR(SEARCH("MODERADA",J197)))</formula>
    </cfRule>
    <cfRule type="containsText" dxfId="569" priority="90" operator="containsText" text="ALTA">
      <formula>NOT(ISERROR(SEARCH("ALTA",J197)))</formula>
    </cfRule>
    <cfRule type="containsText" dxfId="568" priority="91" operator="containsText" text="EXTREMA">
      <formula>NOT(ISERROR(SEARCH("EXTREMA",J197)))</formula>
    </cfRule>
  </conditionalFormatting>
  <conditionalFormatting sqref="Q197:Q199">
    <cfRule type="containsText" dxfId="567" priority="82" stopIfTrue="1" operator="containsText" text="BAJA">
      <formula>NOT(ISERROR(SEARCH("BAJA",Q197)))</formula>
    </cfRule>
    <cfRule type="containsText" dxfId="566" priority="84" stopIfTrue="1" operator="containsText" text="MODERADA">
      <formula>NOT(ISERROR(SEARCH("MODERADA",Q197)))</formula>
    </cfRule>
    <cfRule type="containsText" dxfId="565" priority="85" stopIfTrue="1" operator="containsText" text="ALTA">
      <formula>NOT(ISERROR(SEARCH("ALTA",Q197)))</formula>
    </cfRule>
    <cfRule type="containsText" dxfId="564" priority="86" stopIfTrue="1" operator="containsText" text="EXTREMA">
      <formula>NOT(ISERROR(SEARCH("EXTREMA",Q197)))</formula>
    </cfRule>
  </conditionalFormatting>
  <conditionalFormatting sqref="J200:J201">
    <cfRule type="containsText" dxfId="563" priority="76" operator="containsText" text="BAJA">
      <formula>NOT(ISERROR(SEARCH("BAJA",J200)))</formula>
    </cfRule>
    <cfRule type="containsText" dxfId="562" priority="78" operator="containsText" text="MODERADA">
      <formula>NOT(ISERROR(SEARCH("MODERADA",J200)))</formula>
    </cfRule>
    <cfRule type="containsText" dxfId="561" priority="79" operator="containsText" text="ALTA">
      <formula>NOT(ISERROR(SEARCH("ALTA",J200)))</formula>
    </cfRule>
    <cfRule type="containsText" dxfId="560" priority="80" operator="containsText" text="EXTREMA">
      <formula>NOT(ISERROR(SEARCH("EXTREMA",J200)))</formula>
    </cfRule>
  </conditionalFormatting>
  <conditionalFormatting sqref="Q200:Q201">
    <cfRule type="containsText" dxfId="559" priority="72" stopIfTrue="1" operator="containsText" text="BAJA">
      <formula>NOT(ISERROR(SEARCH("BAJA",Q200)))</formula>
    </cfRule>
    <cfRule type="containsText" dxfId="558" priority="73" stopIfTrue="1" operator="containsText" text="MODERADA">
      <formula>NOT(ISERROR(SEARCH("MODERADA",Q200)))</formula>
    </cfRule>
    <cfRule type="containsText" dxfId="557" priority="74" stopIfTrue="1" operator="containsText" text="ALTA">
      <formula>NOT(ISERROR(SEARCH("ALTA",Q200)))</formula>
    </cfRule>
    <cfRule type="containsText" dxfId="556" priority="75" stopIfTrue="1" operator="containsText" text="EXTREMA">
      <formula>NOT(ISERROR(SEARCH("EXTREMA",Q200)))</formula>
    </cfRule>
  </conditionalFormatting>
  <conditionalFormatting sqref="J202:J203">
    <cfRule type="containsText" dxfId="555" priority="67" operator="containsText" text="BAJA">
      <formula>NOT(ISERROR(SEARCH("BAJA",J202)))</formula>
    </cfRule>
    <cfRule type="containsText" dxfId="554" priority="69" operator="containsText" text="MODERADA">
      <formula>NOT(ISERROR(SEARCH("MODERADA",J202)))</formula>
    </cfRule>
    <cfRule type="containsText" dxfId="553" priority="70" operator="containsText" text="ALTA">
      <formula>NOT(ISERROR(SEARCH("ALTA",J202)))</formula>
    </cfRule>
    <cfRule type="containsText" dxfId="552" priority="71" operator="containsText" text="EXTREMA">
      <formula>NOT(ISERROR(SEARCH("EXTREMA",J202)))</formula>
    </cfRule>
  </conditionalFormatting>
  <conditionalFormatting sqref="Q202:Q203">
    <cfRule type="containsText" dxfId="551" priority="62" stopIfTrue="1" operator="containsText" text="BAJA">
      <formula>NOT(ISERROR(SEARCH("BAJA",Q202)))</formula>
    </cfRule>
    <cfRule type="containsText" dxfId="550" priority="64" stopIfTrue="1" operator="containsText" text="MODERADA">
      <formula>NOT(ISERROR(SEARCH("MODERADA",Q202)))</formula>
    </cfRule>
    <cfRule type="containsText" dxfId="549" priority="65" stopIfTrue="1" operator="containsText" text="ALTA">
      <formula>NOT(ISERROR(SEARCH("ALTA",Q202)))</formula>
    </cfRule>
    <cfRule type="containsText" dxfId="548" priority="66" stopIfTrue="1" operator="containsText" text="EXTREMA">
      <formula>NOT(ISERROR(SEARCH("EXTREMA",Q202)))</formula>
    </cfRule>
  </conditionalFormatting>
  <conditionalFormatting sqref="J204:J206">
    <cfRule type="containsText" dxfId="547" priority="57" operator="containsText" text="BAJA">
      <formula>NOT(ISERROR(SEARCH("BAJA",J204)))</formula>
    </cfRule>
    <cfRule type="containsText" dxfId="546" priority="59" operator="containsText" text="MODERADA">
      <formula>NOT(ISERROR(SEARCH("MODERADA",J204)))</formula>
    </cfRule>
    <cfRule type="containsText" dxfId="545" priority="60" operator="containsText" text="ALTA">
      <formula>NOT(ISERROR(SEARCH("ALTA",J204)))</formula>
    </cfRule>
    <cfRule type="containsText" dxfId="544" priority="61" operator="containsText" text="EXTREMA">
      <formula>NOT(ISERROR(SEARCH("EXTREMA",J204)))</formula>
    </cfRule>
  </conditionalFormatting>
  <conditionalFormatting sqref="J215:J217">
    <cfRule type="containsText" dxfId="543" priority="52" operator="containsText" text="BAJA">
      <formula>NOT(ISERROR(SEARCH("BAJA",J215)))</formula>
    </cfRule>
    <cfRule type="containsText" dxfId="542" priority="54" operator="containsText" text="MODERADA">
      <formula>NOT(ISERROR(SEARCH("MODERADA",J215)))</formula>
    </cfRule>
    <cfRule type="containsText" dxfId="541" priority="55" operator="containsText" text="ALTA">
      <formula>NOT(ISERROR(SEARCH("ALTA",J215)))</formula>
    </cfRule>
    <cfRule type="containsText" dxfId="540" priority="56" operator="containsText" text="EXTREMA">
      <formula>NOT(ISERROR(SEARCH("EXTREMA",J215)))</formula>
    </cfRule>
  </conditionalFormatting>
  <conditionalFormatting sqref="J207:J209">
    <cfRule type="containsText" dxfId="539" priority="47" operator="containsText" text="BAJA">
      <formula>NOT(ISERROR(SEARCH("BAJA",J207)))</formula>
    </cfRule>
    <cfRule type="containsText" dxfId="538" priority="49" operator="containsText" text="MODERADA">
      <formula>NOT(ISERROR(SEARCH("MODERADA",J207)))</formula>
    </cfRule>
    <cfRule type="containsText" dxfId="537" priority="50" operator="containsText" text="ALTA">
      <formula>NOT(ISERROR(SEARCH("ALTA",J207)))</formula>
    </cfRule>
    <cfRule type="containsText" dxfId="536" priority="51" operator="containsText" text="EXTREMA">
      <formula>NOT(ISERROR(SEARCH("EXTREMA",J207)))</formula>
    </cfRule>
  </conditionalFormatting>
  <conditionalFormatting sqref="J210:J214">
    <cfRule type="containsText" dxfId="535" priority="42" stopIfTrue="1" operator="containsText" text="BAJA">
      <formula>NOT(ISERROR(SEARCH("BAJA",J210)))</formula>
    </cfRule>
    <cfRule type="containsText" dxfId="534" priority="44" stopIfTrue="1" operator="containsText" text="MODERADA">
      <formula>NOT(ISERROR(SEARCH("MODERADA",J210)))</formula>
    </cfRule>
    <cfRule type="containsText" dxfId="533" priority="45" stopIfTrue="1" operator="containsText" text="ALTA">
      <formula>NOT(ISERROR(SEARCH("ALTA",J210)))</formula>
    </cfRule>
    <cfRule type="containsText" dxfId="532" priority="46" stopIfTrue="1" operator="containsText" text="EXTREMA">
      <formula>NOT(ISERROR(SEARCH("EXTREMA",J210)))</formula>
    </cfRule>
  </conditionalFormatting>
  <conditionalFormatting sqref="J218:J220">
    <cfRule type="containsText" dxfId="531" priority="37" operator="containsText" text="BAJA">
      <formula>NOT(ISERROR(SEARCH("BAJA",J218)))</formula>
    </cfRule>
    <cfRule type="containsText" dxfId="530" priority="39" operator="containsText" text="MODERADA">
      <formula>NOT(ISERROR(SEARCH("MODERADA",J218)))</formula>
    </cfRule>
    <cfRule type="containsText" dxfId="529" priority="40" operator="containsText" text="ALTA">
      <formula>NOT(ISERROR(SEARCH("ALTA",J218)))</formula>
    </cfRule>
    <cfRule type="containsText" dxfId="528" priority="41" operator="containsText" text="EXTREMA">
      <formula>NOT(ISERROR(SEARCH("EXTREMA",J218)))</formula>
    </cfRule>
  </conditionalFormatting>
  <conditionalFormatting sqref="Q218:Q220">
    <cfRule type="containsText" dxfId="527" priority="32" stopIfTrue="1" operator="containsText" text="BAJA">
      <formula>NOT(ISERROR(SEARCH("BAJA",Q218)))</formula>
    </cfRule>
    <cfRule type="containsText" dxfId="526" priority="34" stopIfTrue="1" operator="containsText" text="MODERADA">
      <formula>NOT(ISERROR(SEARCH("MODERADA",Q218)))</formula>
    </cfRule>
    <cfRule type="containsText" dxfId="525" priority="35" stopIfTrue="1" operator="containsText" text="ALTA">
      <formula>NOT(ISERROR(SEARCH("ALTA",Q218)))</formula>
    </cfRule>
    <cfRule type="containsText" dxfId="524" priority="36" stopIfTrue="1" operator="containsText" text="EXTREMA">
      <formula>NOT(ISERROR(SEARCH("EXTREMA",Q218)))</formula>
    </cfRule>
  </conditionalFormatting>
  <conditionalFormatting sqref="J221:J223">
    <cfRule type="containsText" dxfId="523" priority="27" operator="containsText" text="BAJA">
      <formula>NOT(ISERROR(SEARCH("BAJA",J221)))</formula>
    </cfRule>
    <cfRule type="containsText" dxfId="522" priority="29" operator="containsText" text="MODERADA">
      <formula>NOT(ISERROR(SEARCH("MODERADA",J221)))</formula>
    </cfRule>
    <cfRule type="containsText" dxfId="521" priority="30" operator="containsText" text="ALTA">
      <formula>NOT(ISERROR(SEARCH("ALTA",J221)))</formula>
    </cfRule>
    <cfRule type="containsText" dxfId="520" priority="31" operator="containsText" text="EXTREMA">
      <formula>NOT(ISERROR(SEARCH("EXTREMA",J221)))</formula>
    </cfRule>
  </conditionalFormatting>
  <conditionalFormatting sqref="J224:J225">
    <cfRule type="containsText" dxfId="519" priority="22" operator="containsText" text="BAJA">
      <formula>NOT(ISERROR(SEARCH("BAJA",J224)))</formula>
    </cfRule>
    <cfRule type="containsText" dxfId="518" priority="24" operator="containsText" text="MODERADA">
      <formula>NOT(ISERROR(SEARCH("MODERADA",J224)))</formula>
    </cfRule>
    <cfRule type="containsText" dxfId="517" priority="25" operator="containsText" text="ALTA">
      <formula>NOT(ISERROR(SEARCH("ALTA",J224)))</formula>
    </cfRule>
    <cfRule type="containsText" dxfId="516" priority="26" operator="containsText" text="EXTREMA">
      <formula>NOT(ISERROR(SEARCH("EXTREMA",J224)))</formula>
    </cfRule>
  </conditionalFormatting>
  <conditionalFormatting sqref="Q226:Q228">
    <cfRule type="containsText" dxfId="515" priority="17" stopIfTrue="1" operator="containsText" text="BAJA">
      <formula>NOT(ISERROR(SEARCH("BAJA",Q226)))</formula>
    </cfRule>
    <cfRule type="containsText" dxfId="514" priority="19" stopIfTrue="1" operator="containsText" text="MODERADA">
      <formula>NOT(ISERROR(SEARCH("MODERADA",Q226)))</formula>
    </cfRule>
    <cfRule type="containsText" dxfId="513" priority="20" stopIfTrue="1" operator="containsText" text="ALTA">
      <formula>NOT(ISERROR(SEARCH("ALTA",Q226)))</formula>
    </cfRule>
    <cfRule type="containsText" dxfId="512" priority="21" stopIfTrue="1" operator="containsText" text="EXTREMA">
      <formula>NOT(ISERROR(SEARCH("EXTREMA",Q226)))</formula>
    </cfRule>
  </conditionalFormatting>
  <conditionalFormatting sqref="J226:J228">
    <cfRule type="containsText" dxfId="511" priority="12" operator="containsText" text="BAJA">
      <formula>NOT(ISERROR(SEARCH("BAJA",J226)))</formula>
    </cfRule>
    <cfRule type="containsText" dxfId="510" priority="14" operator="containsText" text="MODERADA">
      <formula>NOT(ISERROR(SEARCH("MODERADA",J226)))</formula>
    </cfRule>
    <cfRule type="containsText" dxfId="509" priority="15" operator="containsText" text="ALTA">
      <formula>NOT(ISERROR(SEARCH("ALTA",J226)))</formula>
    </cfRule>
    <cfRule type="containsText" dxfId="508" priority="16" operator="containsText" text="EXTREMA">
      <formula>NOT(ISERROR(SEARCH("EXTREMA",J226)))</formula>
    </cfRule>
  </conditionalFormatting>
  <conditionalFormatting sqref="J229:J231">
    <cfRule type="containsText" dxfId="507" priority="7" operator="containsText" text="BAJA">
      <formula>NOT(ISERROR(SEARCH("BAJA",J229)))</formula>
    </cfRule>
    <cfRule type="containsText" dxfId="506" priority="9" operator="containsText" text="MODERADA">
      <formula>NOT(ISERROR(SEARCH("MODERADA",J229)))</formula>
    </cfRule>
    <cfRule type="containsText" dxfId="505" priority="10" operator="containsText" text="ALTA">
      <formula>NOT(ISERROR(SEARCH("ALTA",J229)))</formula>
    </cfRule>
    <cfRule type="containsText" dxfId="504" priority="11" operator="containsText" text="EXTREMA">
      <formula>NOT(ISERROR(SEARCH("EXTREMA",J229)))</formula>
    </cfRule>
  </conditionalFormatting>
  <conditionalFormatting sqref="Q229:Q231">
    <cfRule type="containsText" dxfId="503" priority="2" stopIfTrue="1" operator="containsText" text="BAJA">
      <formula>NOT(ISERROR(SEARCH("BAJA",Q229)))</formula>
    </cfRule>
    <cfRule type="containsText" dxfId="502" priority="4" stopIfTrue="1" operator="containsText" text="MODERADA">
      <formula>NOT(ISERROR(SEARCH("MODERADA",Q229)))</formula>
    </cfRule>
    <cfRule type="containsText" dxfId="501" priority="5" stopIfTrue="1" operator="containsText" text="ALTA">
      <formula>NOT(ISERROR(SEARCH("ALTA",Q229)))</formula>
    </cfRule>
    <cfRule type="containsText" dxfId="500" priority="6" stopIfTrue="1" operator="containsText" text="EXTREMA">
      <formula>NOT(ISERROR(SEARCH("EXTREMA",Q229)))</formula>
    </cfRule>
  </conditionalFormatting>
  <conditionalFormatting sqref="A8:W231">
    <cfRule type="expression" dxfId="2" priority="1">
      <formula>"CONTAR.SI(riesgos1;a8)&gt;=1"</formula>
    </cfRule>
  </conditionalFormatting>
  <dataValidations count="2">
    <dataValidation type="list" allowBlank="1" showInputMessage="1" showErrorMessage="1" sqref="B189:B196 R189:R196 E189:E196 L189:L196 O189:O193 H189:H196 N194:O196" xr:uid="{651859F2-AA98-4449-BA8A-DFB9FE0BC4CB}">
      <formula1>#REF!</formula1>
    </dataValidation>
    <dataValidation type="list" allowBlank="1" showInputMessage="1" showErrorMessage="1" sqref="N189:N193 G189:G196" xr:uid="{9E92A2FE-AE2B-4761-A2A4-129D5211CF18}">
      <formula1>#REF!</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13" operator="between" id="{947188CA-033F-4137-8186-486734888E8A}">
            <xm:f>'C:\RIesgos\[Mapa de riesgos de Gestión.xlsx]Hoja1'!#REF!</xm:f>
            <xm:f>'C:\RIesgos\[Mapa de riesgos de Gestión.xlsx]Hoja1'!#REF!</xm:f>
            <x14:dxf>
              <fill>
                <patternFill>
                  <bgColor rgb="FF92D050"/>
                </patternFill>
              </fill>
            </x14:dxf>
          </x14:cfRule>
          <xm:sqref>J8:J10</xm:sqref>
        </x14:conditionalFormatting>
        <x14:conditionalFormatting xmlns:xm="http://schemas.microsoft.com/office/excel/2006/main">
          <x14:cfRule type="cellIs" priority="408" operator="between" id="{D8BD82FE-D07F-4E0A-8171-23293950DB21}">
            <xm:f>'C:\RIesgos\[Mapa de riesgos de Gestión.xlsx]Hoja1'!#REF!</xm:f>
            <xm:f>'C:\RIesgos\[Mapa de riesgos de Gestión.xlsx]Hoja1'!#REF!</xm:f>
            <x14:dxf>
              <fill>
                <patternFill>
                  <bgColor rgb="FF92D050"/>
                </patternFill>
              </fill>
            </x14:dxf>
          </x14:cfRule>
          <xm:sqref>Q8:Q10</xm:sqref>
        </x14:conditionalFormatting>
        <x14:conditionalFormatting xmlns:xm="http://schemas.microsoft.com/office/excel/2006/main">
          <x14:cfRule type="cellIs" priority="403" operator="between" id="{B170A857-3D01-4E51-916B-961DD764F434}">
            <xm:f>'C:\RIesgos\[Mapa de riesgos de Gestión.xlsx]Hoja1'!#REF!</xm:f>
            <xm:f>'C:\RIesgos\[Mapa de riesgos de Gestión.xlsx]Hoja1'!#REF!</xm:f>
            <x14:dxf>
              <fill>
                <patternFill>
                  <bgColor rgb="FF92D050"/>
                </patternFill>
              </fill>
            </x14:dxf>
          </x14:cfRule>
          <xm:sqref>J11:J15</xm:sqref>
        </x14:conditionalFormatting>
        <x14:conditionalFormatting xmlns:xm="http://schemas.microsoft.com/office/excel/2006/main">
          <x14:cfRule type="cellIs" priority="398" operator="between" id="{B22106F7-6659-4CB3-B8F3-01A2685A8721}">
            <xm:f>'C:\RIesgos\[Mapa de riesgos de Gestión.xlsx]Hoja1'!#REF!</xm:f>
            <xm:f>'C:\RIesgos\[Mapa de riesgos de Gestión.xlsx]Hoja1'!#REF!</xm:f>
            <x14:dxf>
              <fill>
                <patternFill>
                  <bgColor rgb="FF92D050"/>
                </patternFill>
              </fill>
            </x14:dxf>
          </x14:cfRule>
          <xm:sqref>J20:J21 Q11:Q21 Q25:Q30 Q35:Q43 Q47:Q66 Q71:Q78 Q106:Q111 Q117:Q125</xm:sqref>
        </x14:conditionalFormatting>
        <x14:conditionalFormatting xmlns:xm="http://schemas.microsoft.com/office/excel/2006/main">
          <x14:cfRule type="cellIs" priority="393" operator="between" id="{53931A1B-46F1-41B3-A6C9-C808E5C92001}">
            <xm:f>'C:\RIesgos\[Mapa de riesgos de Gestión.xlsx]Hoja1'!#REF!</xm:f>
            <xm:f>'C:\RIesgos\[Mapa de riesgos de Gestión.xlsx]Hoja1'!#REF!</xm:f>
            <x14:dxf>
              <fill>
                <patternFill>
                  <bgColor rgb="FF92D050"/>
                </patternFill>
              </fill>
            </x14:dxf>
          </x14:cfRule>
          <xm:sqref>J16:J17</xm:sqref>
        </x14:conditionalFormatting>
        <x14:conditionalFormatting xmlns:xm="http://schemas.microsoft.com/office/excel/2006/main">
          <x14:cfRule type="cellIs" priority="388" operator="between" id="{540819B3-9E5F-45E5-BBAC-2A9CFAA0F2B6}">
            <xm:f>'C:\RIesgos\[Mapa de riesgos de Gestión.xlsx]Hoja1'!#REF!</xm:f>
            <xm:f>'C:\RIesgos\[Mapa de riesgos de Gestión.xlsx]Hoja1'!#REF!</xm:f>
            <x14:dxf>
              <fill>
                <patternFill>
                  <bgColor rgb="FF92D050"/>
                </patternFill>
              </fill>
            </x14:dxf>
          </x14:cfRule>
          <xm:sqref>J18:J19</xm:sqref>
        </x14:conditionalFormatting>
        <x14:conditionalFormatting xmlns:xm="http://schemas.microsoft.com/office/excel/2006/main">
          <x14:cfRule type="cellIs" priority="383" operator="between" id="{807C4007-022B-428C-931E-BF8680EB93DE}">
            <xm:f>'H:\Riesgos\[Mapa de riesgos de Gestión.xlsx]Hoja1'!#REF!</xm:f>
            <xm:f>'H:\Riesgos\[Mapa de riesgos de Gestión.xlsx]Hoja1'!#REF!</xm:f>
            <x14:dxf>
              <fill>
                <patternFill>
                  <bgColor rgb="FF92D050"/>
                </patternFill>
              </fill>
            </x14:dxf>
          </x14:cfRule>
          <xm:sqref>J22:J24</xm:sqref>
        </x14:conditionalFormatting>
        <x14:conditionalFormatting xmlns:xm="http://schemas.microsoft.com/office/excel/2006/main">
          <x14:cfRule type="cellIs" priority="378" operator="between" id="{76244392-C86C-4E24-B22A-989AB4ED7D83}">
            <xm:f>'H:\Riesgos\[Mapa de riesgos de Gestión.xlsx]Hoja1'!#REF!</xm:f>
            <xm:f>'H:\Riesgos\[Mapa de riesgos de Gestión.xlsx]Hoja1'!#REF!</xm:f>
            <x14:dxf>
              <fill>
                <patternFill>
                  <bgColor rgb="FF92D050"/>
                </patternFill>
              </fill>
            </x14:dxf>
          </x14:cfRule>
          <xm:sqref>Q22:Q24</xm:sqref>
        </x14:conditionalFormatting>
        <x14:conditionalFormatting xmlns:xm="http://schemas.microsoft.com/office/excel/2006/main">
          <x14:cfRule type="cellIs" priority="373" operator="between" id="{6C280161-5F96-4491-97E6-5492BA1097BE}">
            <xm:f>'C:\RIesgos\[Mapa de riesgos de Gestión.xlsx]Hoja1'!#REF!</xm:f>
            <xm:f>'C:\RIesgos\[Mapa de riesgos de Gestión.xlsx]Hoja1'!#REF!</xm:f>
            <x14:dxf>
              <fill>
                <patternFill>
                  <bgColor rgb="FF92D050"/>
                </patternFill>
              </fill>
            </x14:dxf>
          </x14:cfRule>
          <xm:sqref>J25:J27</xm:sqref>
        </x14:conditionalFormatting>
        <x14:conditionalFormatting xmlns:xm="http://schemas.microsoft.com/office/excel/2006/main">
          <x14:cfRule type="cellIs" priority="368" operator="between" id="{20248102-FA41-4A4C-BC4A-5DCBC63E0B1A}">
            <xm:f>'C:\RIesgos\[Mapa de riesgos de Gestión.xlsx]Hoja1'!#REF!</xm:f>
            <xm:f>'C:\RIesgos\[Mapa de riesgos de Gestión.xlsx]Hoja1'!#REF!</xm:f>
            <x14:dxf>
              <fill>
                <patternFill>
                  <bgColor rgb="FF92D050"/>
                </patternFill>
              </fill>
            </x14:dxf>
          </x14:cfRule>
          <xm:sqref>J28:J30</xm:sqref>
        </x14:conditionalFormatting>
        <x14:conditionalFormatting xmlns:xm="http://schemas.microsoft.com/office/excel/2006/main">
          <x14:cfRule type="cellIs" priority="363" operator="between" id="{C3439549-32DE-439D-B02A-AD1454BFC1D2}">
            <xm:f>'C:\RIesgos\[Mapa de riesgos de Gestión.xlsx]Hoja1'!#REF!</xm:f>
            <xm:f>'C:\RIesgos\[Mapa de riesgos de Gestión.xlsx]Hoja1'!#REF!</xm:f>
            <x14:dxf>
              <fill>
                <patternFill>
                  <bgColor rgb="FF92D050"/>
                </patternFill>
              </fill>
            </x14:dxf>
          </x14:cfRule>
          <xm:sqref>J31:J34</xm:sqref>
        </x14:conditionalFormatting>
        <x14:conditionalFormatting xmlns:xm="http://schemas.microsoft.com/office/excel/2006/main">
          <x14:cfRule type="cellIs" priority="358" operator="between" id="{70DFBF2B-09FB-4B1E-9513-6FA992B59B3D}">
            <xm:f>'C:\RIesgos\[Mapa de riesgos de Gestión.xlsx]Hoja1'!#REF!</xm:f>
            <xm:f>'C:\RIesgos\[Mapa de riesgos de Gestión.xlsx]Hoja1'!#REF!</xm:f>
            <x14:dxf>
              <fill>
                <patternFill>
                  <bgColor rgb="FF92D050"/>
                </patternFill>
              </fill>
            </x14:dxf>
          </x14:cfRule>
          <xm:sqref>Q31:Q34</xm:sqref>
        </x14:conditionalFormatting>
        <x14:conditionalFormatting xmlns:xm="http://schemas.microsoft.com/office/excel/2006/main">
          <x14:cfRule type="cellIs" priority="353" operator="between" id="{56BA6F7E-F647-4934-9383-EE79A1A2D485}">
            <xm:f>'C:\RIesgos\[Mapa de riesgos de Gestión.xlsx]Hoja1'!#REF!</xm:f>
            <xm:f>'C:\RIesgos\[Mapa de riesgos de Gestión.xlsx]Hoja1'!#REF!</xm:f>
            <x14:dxf>
              <fill>
                <patternFill>
                  <bgColor rgb="FF92D050"/>
                </patternFill>
              </fill>
            </x14:dxf>
          </x14:cfRule>
          <xm:sqref>J35:J37</xm:sqref>
        </x14:conditionalFormatting>
        <x14:conditionalFormatting xmlns:xm="http://schemas.microsoft.com/office/excel/2006/main">
          <x14:cfRule type="cellIs" priority="348" operator="between" id="{3243D368-25C2-458C-90BD-6886ADC8E134}">
            <xm:f>'C:\RIesgos\[Mapa de riesgos de Gestión.xlsx]Hoja1'!#REF!</xm:f>
            <xm:f>'C:\RIesgos\[Mapa de riesgos de Gestión.xlsx]Hoja1'!#REF!</xm:f>
            <x14:dxf>
              <fill>
                <patternFill>
                  <bgColor rgb="FF92D050"/>
                </patternFill>
              </fill>
            </x14:dxf>
          </x14:cfRule>
          <xm:sqref>J38:J39</xm:sqref>
        </x14:conditionalFormatting>
        <x14:conditionalFormatting xmlns:xm="http://schemas.microsoft.com/office/excel/2006/main">
          <x14:cfRule type="cellIs" priority="343" operator="between" id="{61428E13-9882-4424-A674-BEAFCE47EDB2}">
            <xm:f>'C:\RIesgos\[Mapa de riesgos de Gestión.xlsx]Hoja1'!#REF!</xm:f>
            <xm:f>'C:\RIesgos\[Mapa de riesgos de Gestión.xlsx]Hoja1'!#REF!</xm:f>
            <x14:dxf>
              <fill>
                <patternFill>
                  <bgColor rgb="FF92D050"/>
                </patternFill>
              </fill>
            </x14:dxf>
          </x14:cfRule>
          <xm:sqref>J40:J43</xm:sqref>
        </x14:conditionalFormatting>
        <x14:conditionalFormatting xmlns:xm="http://schemas.microsoft.com/office/excel/2006/main">
          <x14:cfRule type="cellIs" priority="338" operator="between" id="{F9B240BD-42A4-494E-B3C2-D878FD965D33}">
            <xm:f>'C:\RIesgos\[Mapa de riesgos de Gestión.xlsx]Hoja1'!#REF!</xm:f>
            <xm:f>'C:\RIesgos\[Mapa de riesgos de Gestión.xlsx]Hoja1'!#REF!</xm:f>
            <x14:dxf>
              <fill>
                <patternFill>
                  <bgColor rgb="FF92D050"/>
                </patternFill>
              </fill>
            </x14:dxf>
          </x14:cfRule>
          <xm:sqref>J44:J46</xm:sqref>
        </x14:conditionalFormatting>
        <x14:conditionalFormatting xmlns:xm="http://schemas.microsoft.com/office/excel/2006/main">
          <x14:cfRule type="cellIs" priority="333" operator="between" id="{977A9CB6-5554-4325-8361-2BC5960575C7}">
            <xm:f>'C:\RIesgos\[Mapa de riesgos de Gestión.xlsx]Hoja1'!#REF!</xm:f>
            <xm:f>'C:\RIesgos\[Mapa de riesgos de Gestión.xlsx]Hoja1'!#REF!</xm:f>
            <x14:dxf>
              <fill>
                <patternFill>
                  <bgColor rgb="FF92D050"/>
                </patternFill>
              </fill>
            </x14:dxf>
          </x14:cfRule>
          <xm:sqref>Q44:Q46</xm:sqref>
        </x14:conditionalFormatting>
        <x14:conditionalFormatting xmlns:xm="http://schemas.microsoft.com/office/excel/2006/main">
          <x14:cfRule type="cellIs" priority="328" operator="between" id="{D3E85DEE-F943-4D0F-BFBB-437B68B1B8FF}">
            <xm:f>'C:\RIesgos\[Mapa de riesgos de Gestión.xlsx]Hoja1'!#REF!</xm:f>
            <xm:f>'C:\RIesgos\[Mapa de riesgos de Gestión.xlsx]Hoja1'!#REF!</xm:f>
            <x14:dxf>
              <fill>
                <patternFill>
                  <bgColor rgb="FF92D050"/>
                </patternFill>
              </fill>
            </x14:dxf>
          </x14:cfRule>
          <xm:sqref>J47:J49</xm:sqref>
        </x14:conditionalFormatting>
        <x14:conditionalFormatting xmlns:xm="http://schemas.microsoft.com/office/excel/2006/main">
          <x14:cfRule type="cellIs" priority="323" operator="between" id="{B8BD6A08-DF25-4F47-8A63-FB2C906A5B4F}">
            <xm:f>'C:\RIesgos\[Mapa de riesgos de Gestión.xlsx]Hoja1'!#REF!</xm:f>
            <xm:f>'C:\RIesgos\[Mapa de riesgos de Gestión.xlsx]Hoja1'!#REF!</xm:f>
            <x14:dxf>
              <fill>
                <patternFill>
                  <bgColor rgb="FF92D050"/>
                </patternFill>
              </fill>
            </x14:dxf>
          </x14:cfRule>
          <xm:sqref>J50:J51</xm:sqref>
        </x14:conditionalFormatting>
        <x14:conditionalFormatting xmlns:xm="http://schemas.microsoft.com/office/excel/2006/main">
          <x14:cfRule type="cellIs" priority="318" operator="between" id="{1BFF23D8-AF83-4C04-B0C3-2D1023551F51}">
            <xm:f>'C:\RIesgos\[Mapa de riesgos de Gestión.xlsx]Hoja1'!#REF!</xm:f>
            <xm:f>'C:\RIesgos\[Mapa de riesgos de Gestión.xlsx]Hoja1'!#REF!</xm:f>
            <x14:dxf>
              <fill>
                <patternFill>
                  <bgColor rgb="FF92D050"/>
                </patternFill>
              </fill>
            </x14:dxf>
          </x14:cfRule>
          <xm:sqref>J52:J56</xm:sqref>
        </x14:conditionalFormatting>
        <x14:conditionalFormatting xmlns:xm="http://schemas.microsoft.com/office/excel/2006/main">
          <x14:cfRule type="cellIs" priority="313" operator="between" id="{F36A1AD4-1CB2-40B7-BCC3-E8AB27213A65}">
            <xm:f>'C:\RIesgos\[Mapa de riesgos de Gestión.xlsx]Hoja1'!#REF!</xm:f>
            <xm:f>'C:\RIesgos\[Mapa de riesgos de Gestión.xlsx]Hoja1'!#REF!</xm:f>
            <x14:dxf>
              <fill>
                <patternFill>
                  <bgColor rgb="FF92D050"/>
                </patternFill>
              </fill>
            </x14:dxf>
          </x14:cfRule>
          <xm:sqref>J63:J66</xm:sqref>
        </x14:conditionalFormatting>
        <x14:conditionalFormatting xmlns:xm="http://schemas.microsoft.com/office/excel/2006/main">
          <x14:cfRule type="cellIs" priority="308" operator="between" id="{8924C40D-34DA-4A1D-B921-30925F2E35EF}">
            <xm:f>'C:\RIesgos\[Mapa de riesgos de Gestión.xlsx]Hoja1'!#REF!</xm:f>
            <xm:f>'C:\RIesgos\[Mapa de riesgos de Gestión.xlsx]Hoja1'!#REF!</xm:f>
            <x14:dxf>
              <fill>
                <patternFill>
                  <bgColor rgb="FF92D050"/>
                </patternFill>
              </fill>
            </x14:dxf>
          </x14:cfRule>
          <xm:sqref>J57:J59</xm:sqref>
        </x14:conditionalFormatting>
        <x14:conditionalFormatting xmlns:xm="http://schemas.microsoft.com/office/excel/2006/main">
          <x14:cfRule type="cellIs" priority="303" operator="between" id="{25CAE7A0-E179-41AA-8B32-C37E32BCB2E4}">
            <xm:f>'C:\RIesgos\[Mapa de riesgos de Gestión.xlsx]Hoja1'!#REF!</xm:f>
            <xm:f>'C:\RIesgos\[Mapa de riesgos de Gestión.xlsx]Hoja1'!#REF!</xm:f>
            <x14:dxf>
              <fill>
                <patternFill>
                  <bgColor rgb="FF92D050"/>
                </patternFill>
              </fill>
            </x14:dxf>
          </x14:cfRule>
          <xm:sqref>J60:J62</xm:sqref>
        </x14:conditionalFormatting>
        <x14:conditionalFormatting xmlns:xm="http://schemas.microsoft.com/office/excel/2006/main">
          <x14:cfRule type="cellIs" priority="298" operator="between" id="{2276472E-3CA3-4B5D-9071-845E6AB27638}">
            <xm:f>'C:\RIesgos\[Mapa de riesgos de Gestión.xlsx]Hoja1'!#REF!</xm:f>
            <xm:f>'C:\RIesgos\[Mapa de riesgos de Gestión.xlsx]Hoja1'!#REF!</xm:f>
            <x14:dxf>
              <fill>
                <patternFill>
                  <bgColor rgb="FF92D050"/>
                </patternFill>
              </fill>
            </x14:dxf>
          </x14:cfRule>
          <xm:sqref>J67:J70</xm:sqref>
        </x14:conditionalFormatting>
        <x14:conditionalFormatting xmlns:xm="http://schemas.microsoft.com/office/excel/2006/main">
          <x14:cfRule type="cellIs" priority="293" operator="between" id="{6B27A753-9F76-4CAD-8A84-560979AEC59E}">
            <xm:f>'C:\RIesgos\[Mapa de riesgos de Gestión.xlsx]Hoja1'!#REF!</xm:f>
            <xm:f>'C:\RIesgos\[Mapa de riesgos de Gestión.xlsx]Hoja1'!#REF!</xm:f>
            <x14:dxf>
              <fill>
                <patternFill>
                  <bgColor rgb="FF92D050"/>
                </patternFill>
              </fill>
            </x14:dxf>
          </x14:cfRule>
          <xm:sqref>Q67:Q70</xm:sqref>
        </x14:conditionalFormatting>
        <x14:conditionalFormatting xmlns:xm="http://schemas.microsoft.com/office/excel/2006/main">
          <x14:cfRule type="cellIs" priority="288" operator="between" id="{BDFC85A4-5444-4166-A352-202B73A7EE47}">
            <xm:f>'C:\RIesgos\[Mapa de riesgos de Gestión.xlsx]Hoja1'!#REF!</xm:f>
            <xm:f>'C:\RIesgos\[Mapa de riesgos de Gestión.xlsx]Hoja1'!#REF!</xm:f>
            <x14:dxf>
              <fill>
                <patternFill>
                  <bgColor rgb="FF92D050"/>
                </patternFill>
              </fill>
            </x14:dxf>
          </x14:cfRule>
          <xm:sqref>J71:J74</xm:sqref>
        </x14:conditionalFormatting>
        <x14:conditionalFormatting xmlns:xm="http://schemas.microsoft.com/office/excel/2006/main">
          <x14:cfRule type="cellIs" priority="283" operator="between" id="{9E0C5339-FC48-40E4-BCD6-C2AFD56C92BA}">
            <xm:f>'C:\RIesgos\[Mapa de riesgos de Gestión.xlsx]Hoja1'!#REF!</xm:f>
            <xm:f>'C:\RIesgos\[Mapa de riesgos de Gestión.xlsx]Hoja1'!#REF!</xm:f>
            <x14:dxf>
              <fill>
                <patternFill>
                  <bgColor rgb="FF92D050"/>
                </patternFill>
              </fill>
            </x14:dxf>
          </x14:cfRule>
          <xm:sqref>J75:J78</xm:sqref>
        </x14:conditionalFormatting>
        <x14:conditionalFormatting xmlns:xm="http://schemas.microsoft.com/office/excel/2006/main">
          <x14:cfRule type="cellIs" priority="278" operator="between" id="{1DBBCA63-6567-4C05-9B2D-A0B89CE8790E}">
            <xm:f>'C:\RIesgos\[Mapa de riesgos de Gestión.xlsx]Hoja1'!#REF!</xm:f>
            <xm:f>'C:\RIesgos\[Mapa de riesgos de Gestión.xlsx]Hoja1'!#REF!</xm:f>
            <x14:dxf>
              <fill>
                <patternFill>
                  <bgColor rgb="FF92D050"/>
                </patternFill>
              </fill>
            </x14:dxf>
          </x14:cfRule>
          <xm:sqref>J79</xm:sqref>
        </x14:conditionalFormatting>
        <x14:conditionalFormatting xmlns:xm="http://schemas.microsoft.com/office/excel/2006/main">
          <x14:cfRule type="cellIs" priority="273" operator="between" id="{3BDD9138-C257-4E2B-89FD-16EE889EDB0B}">
            <xm:f>'C:\RIesgos\[Mapa de riesgos de Gestión.xlsx]Hoja1'!#REF!</xm:f>
            <xm:f>'C:\RIesgos\[Mapa de riesgos de Gestión.xlsx]Hoja1'!#REF!</xm:f>
            <x14:dxf>
              <fill>
                <patternFill>
                  <bgColor rgb="FF92D050"/>
                </patternFill>
              </fill>
            </x14:dxf>
          </x14:cfRule>
          <xm:sqref>Q79 J92:J96 Q92:Q96</xm:sqref>
        </x14:conditionalFormatting>
        <x14:conditionalFormatting xmlns:xm="http://schemas.microsoft.com/office/excel/2006/main">
          <x14:cfRule type="cellIs" priority="268" operator="between" id="{10CC67E6-D805-4722-AA88-576471866772}">
            <xm:f>'C:\RIesgos\[Mapa de riesgos de Gestión.xlsx]Hoja1'!#REF!</xm:f>
            <xm:f>'C:\RIesgos\[Mapa de riesgos de Gestión.xlsx]Hoja1'!#REF!</xm:f>
            <x14:dxf>
              <fill>
                <patternFill>
                  <bgColor rgb="FF92D050"/>
                </patternFill>
              </fill>
            </x14:dxf>
          </x14:cfRule>
          <xm:sqref>J97:J101</xm:sqref>
        </x14:conditionalFormatting>
        <x14:conditionalFormatting xmlns:xm="http://schemas.microsoft.com/office/excel/2006/main">
          <x14:cfRule type="cellIs" priority="263" operator="between" id="{E024D19D-22FC-4328-8F3D-9FDD78587AAF}">
            <xm:f>'C:\RIesgos\[Mapa de riesgos de Gestión.xlsx]Hoja1'!#REF!</xm:f>
            <xm:f>'C:\RIesgos\[Mapa de riesgos de Gestión.xlsx]Hoja1'!#REF!</xm:f>
            <x14:dxf>
              <fill>
                <patternFill>
                  <bgColor rgb="FF92D050"/>
                </patternFill>
              </fill>
            </x14:dxf>
          </x14:cfRule>
          <xm:sqref>Q97:Q101</xm:sqref>
        </x14:conditionalFormatting>
        <x14:conditionalFormatting xmlns:xm="http://schemas.microsoft.com/office/excel/2006/main">
          <x14:cfRule type="cellIs" priority="258" operator="between" id="{AB56F712-4D1F-4D19-96D7-FC2669E71C2F}">
            <xm:f>'C:\RIesgos\[Mapa de riesgos de Gestión.xlsx]Hoja1'!#REF!</xm:f>
            <xm:f>'C:\RIesgos\[Mapa de riesgos de Gestión.xlsx]Hoja1'!#REF!</xm:f>
            <x14:dxf>
              <fill>
                <patternFill>
                  <bgColor rgb="FF92D050"/>
                </patternFill>
              </fill>
            </x14:dxf>
          </x14:cfRule>
          <xm:sqref>J102:J105</xm:sqref>
        </x14:conditionalFormatting>
        <x14:conditionalFormatting xmlns:xm="http://schemas.microsoft.com/office/excel/2006/main">
          <x14:cfRule type="cellIs" priority="253" operator="between" id="{63D9182E-693C-4B67-9C11-F323F617407A}">
            <xm:f>'C:\RIesgos\[Mapa de riesgos de Gestión.xlsx]Hoja1'!#REF!</xm:f>
            <xm:f>'C:\RIesgos\[Mapa de riesgos de Gestión.xlsx]Hoja1'!#REF!</xm:f>
            <x14:dxf>
              <fill>
                <patternFill>
                  <bgColor rgb="FF92D050"/>
                </patternFill>
              </fill>
            </x14:dxf>
          </x14:cfRule>
          <xm:sqref>Q102:Q105</xm:sqref>
        </x14:conditionalFormatting>
        <x14:conditionalFormatting xmlns:xm="http://schemas.microsoft.com/office/excel/2006/main">
          <x14:cfRule type="cellIs" priority="248" operator="between" id="{05EB49A0-7622-499E-AB91-88487959099D}">
            <xm:f>'C:\RIesgos\[Mapa de riesgos de Gestión.xlsx]Hoja1'!#REF!</xm:f>
            <xm:f>'C:\RIesgos\[Mapa de riesgos de Gestión.xlsx]Hoja1'!#REF!</xm:f>
            <x14:dxf>
              <fill>
                <patternFill>
                  <bgColor rgb="FF92D050"/>
                </patternFill>
              </fill>
            </x14:dxf>
          </x14:cfRule>
          <xm:sqref>J106:J109</xm:sqref>
        </x14:conditionalFormatting>
        <x14:conditionalFormatting xmlns:xm="http://schemas.microsoft.com/office/excel/2006/main">
          <x14:cfRule type="cellIs" priority="243" operator="between" id="{6AE3BF15-BB8F-4B18-9838-87F3E7598BE9}">
            <xm:f>'C:\RIesgos\[Mapa de riesgos de Gestión.xlsx]Hoja1'!#REF!</xm:f>
            <xm:f>'C:\RIesgos\[Mapa de riesgos de Gestión.xlsx]Hoja1'!#REF!</xm:f>
            <x14:dxf>
              <fill>
                <patternFill>
                  <bgColor rgb="FF92D050"/>
                </patternFill>
              </fill>
            </x14:dxf>
          </x14:cfRule>
          <xm:sqref>J110:J111</xm:sqref>
        </x14:conditionalFormatting>
        <x14:conditionalFormatting xmlns:xm="http://schemas.microsoft.com/office/excel/2006/main">
          <x14:cfRule type="cellIs" priority="238" operator="between" id="{DC54B7C4-BBEA-46FB-BAB6-B0ADA451676C}">
            <xm:f>'C:\RIesgos\[Mapa de riesgos de Gestión.xlsx]Hoja1'!#REF!</xm:f>
            <xm:f>'C:\RIesgos\[Mapa de riesgos de Gestión.xlsx]Hoja1'!#REF!</xm:f>
            <x14:dxf>
              <fill>
                <patternFill>
                  <bgColor rgb="FF92D050"/>
                </patternFill>
              </fill>
            </x14:dxf>
          </x14:cfRule>
          <xm:sqref>J112:J116</xm:sqref>
        </x14:conditionalFormatting>
        <x14:conditionalFormatting xmlns:xm="http://schemas.microsoft.com/office/excel/2006/main">
          <x14:cfRule type="cellIs" priority="233" operator="between" id="{01D07694-4D1E-41C7-95A2-429601414F83}">
            <xm:f>'C:\RIesgos\[Mapa de riesgos de Gestión.xlsx]Hoja1'!#REF!</xm:f>
            <xm:f>'C:\RIesgos\[Mapa de riesgos de Gestión.xlsx]Hoja1'!#REF!</xm:f>
            <x14:dxf>
              <fill>
                <patternFill>
                  <bgColor rgb="FF92D050"/>
                </patternFill>
              </fill>
            </x14:dxf>
          </x14:cfRule>
          <xm:sqref>Q112:Q116</xm:sqref>
        </x14:conditionalFormatting>
        <x14:conditionalFormatting xmlns:xm="http://schemas.microsoft.com/office/excel/2006/main">
          <x14:cfRule type="cellIs" priority="228" operator="between" id="{F61340D2-9E07-4243-BE0E-65F556F9EDEB}">
            <xm:f>'C:\RIesgos\[Mapa de riesgos de Gestión.xlsx]Hoja1'!#REF!</xm:f>
            <xm:f>'C:\RIesgos\[Mapa de riesgos de Gestión.xlsx]Hoja1'!#REF!</xm:f>
            <x14:dxf>
              <fill>
                <patternFill>
                  <bgColor rgb="FF92D050"/>
                </patternFill>
              </fill>
            </x14:dxf>
          </x14:cfRule>
          <xm:sqref>J117:J120</xm:sqref>
        </x14:conditionalFormatting>
        <x14:conditionalFormatting xmlns:xm="http://schemas.microsoft.com/office/excel/2006/main">
          <x14:cfRule type="cellIs" priority="223" operator="between" id="{FB4E5D57-E14D-4FA2-AE70-77CF6D5FA2A0}">
            <xm:f>'C:\RIesgos\[Mapa de riesgos de Gestión.xlsx]Hoja1'!#REF!</xm:f>
            <xm:f>'C:\RIesgos\[Mapa de riesgos de Gestión.xlsx]Hoja1'!#REF!</xm:f>
            <x14:dxf>
              <fill>
                <patternFill>
                  <bgColor rgb="FF92D050"/>
                </patternFill>
              </fill>
            </x14:dxf>
          </x14:cfRule>
          <xm:sqref>J121:J125</xm:sqref>
        </x14:conditionalFormatting>
        <x14:conditionalFormatting xmlns:xm="http://schemas.microsoft.com/office/excel/2006/main">
          <x14:cfRule type="cellIs" priority="218" operator="between" id="{21D12C0D-DC7E-4C4B-961C-87458BCC369B}">
            <xm:f>'C:\RIesgos\[Mapa de riesgos de Gestión.xlsx]Hoja1'!#REF!</xm:f>
            <xm:f>'C:\RIesgos\[Mapa de riesgos de Gestión.xlsx]Hoja1'!#REF!</xm:f>
            <x14:dxf>
              <fill>
                <patternFill>
                  <bgColor rgb="FF92D050"/>
                </patternFill>
              </fill>
            </x14:dxf>
          </x14:cfRule>
          <xm:sqref>J126:J127</xm:sqref>
        </x14:conditionalFormatting>
        <x14:conditionalFormatting xmlns:xm="http://schemas.microsoft.com/office/excel/2006/main">
          <x14:cfRule type="cellIs" priority="213" operator="between" id="{BBC00FB7-DE08-4DB2-9297-F0157DECAC63}">
            <xm:f>'C:\RIesgos\[Mapa de riesgos de Gestión.xlsx]Hoja1'!#REF!</xm:f>
            <xm:f>'C:\RIesgos\[Mapa de riesgos de Gestión.xlsx]Hoja1'!#REF!</xm:f>
            <x14:dxf>
              <fill>
                <patternFill>
                  <bgColor rgb="FF92D050"/>
                </patternFill>
              </fill>
            </x14:dxf>
          </x14:cfRule>
          <xm:sqref>Q126:Q127</xm:sqref>
        </x14:conditionalFormatting>
        <x14:conditionalFormatting xmlns:xm="http://schemas.microsoft.com/office/excel/2006/main">
          <x14:cfRule type="cellIs" priority="417" operator="between" id="{C8C4A294-2380-4F4F-9A6C-8B2CF272613A}">
            <xm:f>'C:\RIesgos\[Mapa de riesgos de Gestión.xlsx]Hoja1'!#REF!</xm:f>
            <xm:f>'C:\RIesgos\[Mapa de riesgos de Gestión.xlsx]Hoja1'!#REF!</xm:f>
            <x14:dxf>
              <fill>
                <patternFill>
                  <bgColor rgb="FF92D050"/>
                </patternFill>
              </fill>
            </x14:dxf>
          </x14:cfRule>
          <xm:sqref>Q130:Q144</xm:sqref>
        </x14:conditionalFormatting>
        <x14:conditionalFormatting xmlns:xm="http://schemas.microsoft.com/office/excel/2006/main">
          <x14:cfRule type="cellIs" priority="200" operator="between" id="{C84A6472-598F-4593-8F95-302BAD8765FB}">
            <xm:f>'C:\RIesgos\[Mapa de riesgos de Gestión.xlsx]Hoja1'!#REF!</xm:f>
            <xm:f>'C:\RIesgos\[Mapa de riesgos de Gestión.xlsx]Hoja1'!#REF!</xm:f>
            <x14:dxf>
              <fill>
                <patternFill>
                  <bgColor rgb="FF92D050"/>
                </patternFill>
              </fill>
            </x14:dxf>
          </x14:cfRule>
          <xm:sqref>J130:J134</xm:sqref>
        </x14:conditionalFormatting>
        <x14:conditionalFormatting xmlns:xm="http://schemas.microsoft.com/office/excel/2006/main">
          <x14:cfRule type="cellIs" priority="198" operator="between" id="{A155A841-0527-43DC-A26F-A852DD6C57E2}">
            <xm:f>'C:\RIesgos\[Mapa de riesgos de Gestión.xlsx]Hoja1'!#REF!</xm:f>
            <xm:f>'C:\RIesgos\[Mapa de riesgos de Gestión.xlsx]Hoja1'!#REF!</xm:f>
            <x14:dxf>
              <fill>
                <patternFill>
                  <bgColor rgb="FF92D050"/>
                </patternFill>
              </fill>
            </x14:dxf>
          </x14:cfRule>
          <xm:sqref>J139:J144</xm:sqref>
        </x14:conditionalFormatting>
        <x14:conditionalFormatting xmlns:xm="http://schemas.microsoft.com/office/excel/2006/main">
          <x14:cfRule type="cellIs" priority="194" operator="between" id="{1FCD54F3-0D8F-4E66-AB09-6993504D67E6}">
            <xm:f>'C:\RIesgos\[Mapa de riesgos de Gestión.xlsx]Hoja1'!#REF!</xm:f>
            <xm:f>'C:\RIesgos\[Mapa de riesgos de Gestión.xlsx]Hoja1'!#REF!</xm:f>
            <x14:dxf>
              <fill>
                <patternFill>
                  <bgColor rgb="FF92D050"/>
                </patternFill>
              </fill>
            </x14:dxf>
          </x14:cfRule>
          <xm:sqref>J135:J138</xm:sqref>
        </x14:conditionalFormatting>
        <x14:conditionalFormatting xmlns:xm="http://schemas.microsoft.com/office/excel/2006/main">
          <x14:cfRule type="cellIs" priority="189" operator="between" id="{C5413D95-E482-41E0-A4C1-5FC647F4F591}">
            <xm:f>'C:\RIesgos\[Mapa de riesgos de Gestión.xlsx]Hoja1'!#REF!</xm:f>
            <xm:f>'C:\RIesgos\[Mapa de riesgos de Gestión.xlsx]Hoja1'!#REF!</xm:f>
            <x14:dxf>
              <fill>
                <patternFill>
                  <bgColor rgb="FF92D050"/>
                </patternFill>
              </fill>
            </x14:dxf>
          </x14:cfRule>
          <xm:sqref>J145:J147 Q145:Q159 Q204:Q217 Q221:Q225</xm:sqref>
        </x14:conditionalFormatting>
        <x14:conditionalFormatting xmlns:xm="http://schemas.microsoft.com/office/excel/2006/main">
          <x14:cfRule type="cellIs" priority="184" operator="between" id="{D5F5A151-1E11-4321-ABD2-7F0C3E292549}">
            <xm:f>'C:\RIesgos\[Mapa de riesgos de Gestión.xlsx]Hoja1'!#REF!</xm:f>
            <xm:f>'C:\RIesgos\[Mapa de riesgos de Gestión.xlsx]Hoja1'!#REF!</xm:f>
            <x14:dxf>
              <fill>
                <patternFill>
                  <bgColor rgb="FF92D050"/>
                </patternFill>
              </fill>
            </x14:dxf>
          </x14:cfRule>
          <xm:sqref>J148:J150</xm:sqref>
        </x14:conditionalFormatting>
        <x14:conditionalFormatting xmlns:xm="http://schemas.microsoft.com/office/excel/2006/main">
          <x14:cfRule type="cellIs" priority="179" operator="between" id="{54F8CF41-DA69-4807-878F-15069F3945AB}">
            <xm:f>'C:\RIesgos\[Mapa de riesgos de Gestión.xlsx]Hoja1'!#REF!</xm:f>
            <xm:f>'C:\RIesgos\[Mapa de riesgos de Gestión.xlsx]Hoja1'!#REF!</xm:f>
            <x14:dxf>
              <fill>
                <patternFill>
                  <bgColor rgb="FF92D050"/>
                </patternFill>
              </fill>
            </x14:dxf>
          </x14:cfRule>
          <xm:sqref>J151:J153</xm:sqref>
        </x14:conditionalFormatting>
        <x14:conditionalFormatting xmlns:xm="http://schemas.microsoft.com/office/excel/2006/main">
          <x14:cfRule type="cellIs" priority="174" operator="between" id="{3959F93D-83E8-41D9-8F12-6AFCF2F20612}">
            <xm:f>'C:\RIesgos\[Mapa de riesgos de Gestión.xlsx]Hoja1'!#REF!</xm:f>
            <xm:f>'C:\RIesgos\[Mapa de riesgos de Gestión.xlsx]Hoja1'!#REF!</xm:f>
            <x14:dxf>
              <fill>
                <patternFill>
                  <bgColor rgb="FF92D050"/>
                </patternFill>
              </fill>
            </x14:dxf>
          </x14:cfRule>
          <xm:sqref>J154:J155</xm:sqref>
        </x14:conditionalFormatting>
        <x14:conditionalFormatting xmlns:xm="http://schemas.microsoft.com/office/excel/2006/main">
          <x14:cfRule type="cellIs" priority="169" operator="between" id="{DD5586AA-A82B-4180-9696-ED4705F1B7AA}">
            <xm:f>'C:\RIesgos\[Mapa de riesgos de Gestión.xlsx]Hoja1'!#REF!</xm:f>
            <xm:f>'C:\RIesgos\[Mapa de riesgos de Gestión.xlsx]Hoja1'!#REF!</xm:f>
            <x14:dxf>
              <fill>
                <patternFill>
                  <bgColor rgb="FF92D050"/>
                </patternFill>
              </fill>
            </x14:dxf>
          </x14:cfRule>
          <xm:sqref>J156:J159</xm:sqref>
        </x14:conditionalFormatting>
        <x14:conditionalFormatting xmlns:xm="http://schemas.microsoft.com/office/excel/2006/main">
          <x14:cfRule type="cellIs" priority="164" operator="between" id="{4B84CC57-0A78-48AC-B773-A511E2965B92}">
            <xm:f>'C:\RIesgos\[Mapa de riesgos de Gestión.xlsx]Hoja1'!#REF!</xm:f>
            <xm:f>'C:\RIesgos\[Mapa de riesgos de Gestión.xlsx]Hoja1'!#REF!</xm:f>
            <x14:dxf>
              <fill>
                <patternFill>
                  <bgColor rgb="FF92D050"/>
                </patternFill>
              </fill>
            </x14:dxf>
          </x14:cfRule>
          <xm:sqref>J160:J162</xm:sqref>
        </x14:conditionalFormatting>
        <x14:conditionalFormatting xmlns:xm="http://schemas.microsoft.com/office/excel/2006/main">
          <x14:cfRule type="cellIs" priority="159" operator="between" id="{0B797EA9-0153-4B1F-BA8E-6521806C2441}">
            <xm:f>'C:\RIesgos\[Mapa de riesgos de Gestión.xlsx]Hoja1'!#REF!</xm:f>
            <xm:f>'C:\RIesgos\[Mapa de riesgos de Gestión.xlsx]Hoja1'!#REF!</xm:f>
            <x14:dxf>
              <fill>
                <patternFill>
                  <bgColor rgb="FF92D050"/>
                </patternFill>
              </fill>
            </x14:dxf>
          </x14:cfRule>
          <xm:sqref>Q160:Q162</xm:sqref>
        </x14:conditionalFormatting>
        <x14:conditionalFormatting xmlns:xm="http://schemas.microsoft.com/office/excel/2006/main">
          <x14:cfRule type="cellIs" priority="154" operator="between" id="{07AC612C-1BC8-490B-98FF-945E707F851D}">
            <xm:f>'C:\RIesgos\[Mapa de riesgos de Gestión.xlsx]Hoja1'!#REF!</xm:f>
            <xm:f>'C:\RIesgos\[Mapa de riesgos de Gestión.xlsx]Hoja1'!#REF!</xm:f>
            <x14:dxf>
              <fill>
                <patternFill>
                  <bgColor rgb="FF92D050"/>
                </patternFill>
              </fill>
            </x14:dxf>
          </x14:cfRule>
          <xm:sqref>J163:J165</xm:sqref>
        </x14:conditionalFormatting>
        <x14:conditionalFormatting xmlns:xm="http://schemas.microsoft.com/office/excel/2006/main">
          <x14:cfRule type="cellIs" priority="149" operator="between" id="{19F5151A-E76D-4F49-AD27-C62DE51128E8}">
            <xm:f>'C:\RIesgos\[Mapa de riesgos de Gestión.xlsx]Hoja1'!#REF!</xm:f>
            <xm:f>'C:\RIesgos\[Mapa de riesgos de Gestión.xlsx]Hoja1'!#REF!</xm:f>
            <x14:dxf>
              <fill>
                <patternFill>
                  <bgColor rgb="FF92D050"/>
                </patternFill>
              </fill>
            </x14:dxf>
          </x14:cfRule>
          <xm:sqref>Q163:Q165</xm:sqref>
        </x14:conditionalFormatting>
        <x14:conditionalFormatting xmlns:xm="http://schemas.microsoft.com/office/excel/2006/main">
          <x14:cfRule type="cellIs" priority="144" operator="between" id="{906E87E9-EF21-43E7-BEE5-20B11E74A7B8}">
            <xm:f>'C:\RIesgos\[Mapa de riesgos de Gestión.xlsx]Hoja1'!#REF!</xm:f>
            <xm:f>'C:\RIesgos\[Mapa de riesgos de Gestión.xlsx]Hoja1'!#REF!</xm:f>
            <x14:dxf>
              <fill>
                <patternFill>
                  <bgColor rgb="FF92D050"/>
                </patternFill>
              </fill>
            </x14:dxf>
          </x14:cfRule>
          <xm:sqref>J166:J169 Q166:Q169</xm:sqref>
        </x14:conditionalFormatting>
        <x14:conditionalFormatting xmlns:xm="http://schemas.microsoft.com/office/excel/2006/main">
          <x14:cfRule type="cellIs" priority="139" operator="between" id="{9424946B-4CF4-44FE-9FCD-9A2B17E765D0}">
            <xm:f>'C:\RIesgos\[Mapa de riesgos de Gestión.xlsx]Hoja1'!#REF!</xm:f>
            <xm:f>'C:\RIesgos\[Mapa de riesgos de Gestión.xlsx]Hoja1'!#REF!</xm:f>
            <x14:dxf>
              <fill>
                <patternFill>
                  <bgColor rgb="FF92D050"/>
                </patternFill>
              </fill>
            </x14:dxf>
          </x14:cfRule>
          <xm:sqref>J178:J181</xm:sqref>
        </x14:conditionalFormatting>
        <x14:conditionalFormatting xmlns:xm="http://schemas.microsoft.com/office/excel/2006/main">
          <x14:cfRule type="cellIs" priority="134" operator="between" id="{418B3A13-5D2A-42ED-A8FC-FDFB1CC88CDC}">
            <xm:f>'C:\RIesgos\[Mapa de riesgos de Gestión.xlsx]Hoja1'!#REF!</xm:f>
            <xm:f>'C:\RIesgos\[Mapa de riesgos de Gestión.xlsx]Hoja1'!#REF!</xm:f>
            <x14:dxf>
              <fill>
                <patternFill>
                  <bgColor rgb="FF92D050"/>
                </patternFill>
              </fill>
            </x14:dxf>
          </x14:cfRule>
          <xm:sqref>Q178:Q181</xm:sqref>
        </x14:conditionalFormatting>
        <x14:conditionalFormatting xmlns:xm="http://schemas.microsoft.com/office/excel/2006/main">
          <x14:cfRule type="cellIs" priority="129" operator="between" id="{3845FACF-EACD-499E-A954-50A4C561CA71}">
            <xm:f>'C:\RIesgos\[Mapa de riesgos de Gestión.xlsx]Hoja1'!#REF!</xm:f>
            <xm:f>'C:\RIesgos\[Mapa de riesgos de Gestión.xlsx]Hoja1'!#REF!</xm:f>
            <x14:dxf>
              <fill>
                <patternFill>
                  <bgColor rgb="FF92D050"/>
                </patternFill>
              </fill>
            </x14:dxf>
          </x14:cfRule>
          <xm:sqref>J182:J183</xm:sqref>
        </x14:conditionalFormatting>
        <x14:conditionalFormatting xmlns:xm="http://schemas.microsoft.com/office/excel/2006/main">
          <x14:cfRule type="cellIs" priority="124" operator="between" id="{0367B30B-731C-4C11-B156-584958C04442}">
            <xm:f>'C:\RIesgos\[Mapa de riesgos de Gestión.xlsx]Hoja1'!#REF!</xm:f>
            <xm:f>'C:\RIesgos\[Mapa de riesgos de Gestión.xlsx]Hoja1'!#REF!</xm:f>
            <x14:dxf>
              <fill>
                <patternFill>
                  <bgColor rgb="FF92D050"/>
                </patternFill>
              </fill>
            </x14:dxf>
          </x14:cfRule>
          <xm:sqref>Q182:Q183</xm:sqref>
        </x14:conditionalFormatting>
        <x14:conditionalFormatting xmlns:xm="http://schemas.microsoft.com/office/excel/2006/main">
          <x14:cfRule type="cellIs" priority="119" operator="between" id="{34FC426A-E929-4465-8BAC-A069CCAFA714}">
            <xm:f>'C:\RIesgos\[Mapa de riesgos de Gestión.xlsx]Hoja1'!#REF!</xm:f>
            <xm:f>'C:\RIesgos\[Mapa de riesgos de Gestión.xlsx]Hoja1'!#REF!</xm:f>
            <x14:dxf>
              <fill>
                <patternFill>
                  <bgColor rgb="FF92D050"/>
                </patternFill>
              </fill>
            </x14:dxf>
          </x14:cfRule>
          <xm:sqref>J184:J187</xm:sqref>
        </x14:conditionalFormatting>
        <x14:conditionalFormatting xmlns:xm="http://schemas.microsoft.com/office/excel/2006/main">
          <x14:cfRule type="cellIs" priority="114" operator="between" id="{C42FE5D2-F3E8-4837-86C7-C33635B3D394}">
            <xm:f>'C:\RIesgos\[Mapa de riesgos de Gestión.xlsx]Hoja1'!#REF!</xm:f>
            <xm:f>'C:\RIesgos\[Mapa de riesgos de Gestión.xlsx]Hoja1'!#REF!</xm:f>
            <x14:dxf>
              <fill>
                <patternFill>
                  <bgColor rgb="FF92D050"/>
                </patternFill>
              </fill>
            </x14:dxf>
          </x14:cfRule>
          <xm:sqref>Q184:Q187</xm:sqref>
        </x14:conditionalFormatting>
        <x14:conditionalFormatting xmlns:xm="http://schemas.microsoft.com/office/excel/2006/main">
          <x14:cfRule type="cellIs" priority="109" operator="between" id="{66E3B7F0-A16E-4C30-A335-1A6F9F97969F}">
            <xm:f>'C:\RIesgos\[Mapa de riesgos de Gestión.xlsx]Hoja1'!#REF!</xm:f>
            <xm:f>'C:\RIesgos\[Mapa de riesgos de Gestión.xlsx]Hoja1'!#REF!</xm:f>
            <x14:dxf>
              <fill>
                <patternFill>
                  <bgColor rgb="FF92D050"/>
                </patternFill>
              </fill>
            </x14:dxf>
          </x14:cfRule>
          <xm:sqref>J188</xm:sqref>
        </x14:conditionalFormatting>
        <x14:conditionalFormatting xmlns:xm="http://schemas.microsoft.com/office/excel/2006/main">
          <x14:cfRule type="cellIs" priority="104" operator="between" id="{D4A4F49A-52AC-4759-B453-FDE3246A91ED}">
            <xm:f>'C:\RIesgos\[Mapa de riesgos de Gestión.xlsx]Hoja1'!#REF!</xm:f>
            <xm:f>'C:\RIesgos\[Mapa de riesgos de Gestión.xlsx]Hoja1'!#REF!</xm:f>
            <x14:dxf>
              <fill>
                <patternFill>
                  <bgColor rgb="FF92D050"/>
                </patternFill>
              </fill>
            </x14:dxf>
          </x14:cfRule>
          <xm:sqref>Q188</xm:sqref>
        </x14:conditionalFormatting>
        <x14:conditionalFormatting xmlns:xm="http://schemas.microsoft.com/office/excel/2006/main">
          <x14:cfRule type="cellIs" priority="102" operator="between" id="{6861660D-0498-4B9C-A659-E844E24A2DA5}">
            <xm:f>'C:\RIesgos\[Mapa de riesgos de Gestión.xlsx]Hoja1'!#REF!</xm:f>
            <xm:f>'C:\RIesgos\[Mapa de riesgos de Gestión.xlsx]Hoja1'!#REF!</xm:f>
            <x14:dxf>
              <fill>
                <patternFill>
                  <bgColor rgb="FF92D050"/>
                </patternFill>
              </fill>
            </x14:dxf>
          </x14:cfRule>
          <xm:sqref>Q189:Q196</xm:sqref>
        </x14:conditionalFormatting>
        <x14:conditionalFormatting xmlns:xm="http://schemas.microsoft.com/office/excel/2006/main">
          <x14:cfRule type="cellIs" priority="98" operator="between" id="{81C66F35-FB15-4D09-A05D-DEF122410370}">
            <xm:f>'C:\RIesgos\[Mapa de riesgos de Gestión.xlsx]Hoja1'!#REF!</xm:f>
            <xm:f>'C:\RIesgos\[Mapa de riesgos de Gestión.xlsx]Hoja1'!#REF!</xm:f>
            <x14:dxf>
              <fill>
                <patternFill>
                  <bgColor rgb="FF92D050"/>
                </patternFill>
              </fill>
            </x14:dxf>
          </x14:cfRule>
          <xm:sqref>J194:J196</xm:sqref>
        </x14:conditionalFormatting>
        <x14:conditionalFormatting xmlns:xm="http://schemas.microsoft.com/office/excel/2006/main">
          <x14:cfRule type="cellIs" priority="93" operator="between" id="{F388C4AF-81B0-4355-9B8C-DF0374662EFD}">
            <xm:f>'C:\RIesgos\[Mapa de riesgos de Gestión.xlsx]Hoja1'!#REF!</xm:f>
            <xm:f>'C:\RIesgos\[Mapa de riesgos de Gestión.xlsx]Hoja1'!#REF!</xm:f>
            <x14:dxf>
              <fill>
                <patternFill>
                  <bgColor rgb="FF92D050"/>
                </patternFill>
              </fill>
            </x14:dxf>
          </x14:cfRule>
          <xm:sqref>J189:J193</xm:sqref>
        </x14:conditionalFormatting>
        <x14:conditionalFormatting xmlns:xm="http://schemas.microsoft.com/office/excel/2006/main">
          <x14:cfRule type="cellIs" priority="88" operator="between" id="{0B1A42E2-7ED9-41C1-9232-6D65B123FC6B}">
            <xm:f>'C:\RIesgos\[Mapa de riesgos de Gestión.xlsx]Hoja1'!#REF!</xm:f>
            <xm:f>'C:\RIesgos\[Mapa de riesgos de Gestión.xlsx]Hoja1'!#REF!</xm:f>
            <x14:dxf>
              <fill>
                <patternFill>
                  <bgColor rgb="FF92D050"/>
                </patternFill>
              </fill>
            </x14:dxf>
          </x14:cfRule>
          <xm:sqref>J197:J199</xm:sqref>
        </x14:conditionalFormatting>
        <x14:conditionalFormatting xmlns:xm="http://schemas.microsoft.com/office/excel/2006/main">
          <x14:cfRule type="cellIs" priority="83" operator="between" id="{9AF1A455-6C52-4885-952F-EA36489D719B}">
            <xm:f>'C:\RIesgos\[Mapa de riesgos de Gestión.xlsx]Hoja1'!#REF!</xm:f>
            <xm:f>'C:\RIesgos\[Mapa de riesgos de Gestión.xlsx]Hoja1'!#REF!</xm:f>
            <x14:dxf>
              <fill>
                <patternFill>
                  <bgColor rgb="FF92D050"/>
                </patternFill>
              </fill>
            </x14:dxf>
          </x14:cfRule>
          <xm:sqref>Q197:Q199</xm:sqref>
        </x14:conditionalFormatting>
        <x14:conditionalFormatting xmlns:xm="http://schemas.microsoft.com/office/excel/2006/main">
          <x14:cfRule type="cellIs" priority="81" operator="between" id="{A3DE9709-0CF4-4A40-BA19-AF71377CE321}">
            <xm:f>'C:\RIesgos\[Mapa de riesgos de Gestión.xlsx]Hoja1'!#REF!</xm:f>
            <xm:f>'C:\RIesgos\[Mapa de riesgos de Gestión.xlsx]Hoja1'!#REF!</xm:f>
            <x14:dxf>
              <fill>
                <patternFill>
                  <bgColor rgb="FF92D050"/>
                </patternFill>
              </fill>
            </x14:dxf>
          </x14:cfRule>
          <xm:sqref>Q200:Q201</xm:sqref>
        </x14:conditionalFormatting>
        <x14:conditionalFormatting xmlns:xm="http://schemas.microsoft.com/office/excel/2006/main">
          <x14:cfRule type="cellIs" priority="77" operator="between" id="{E9A3913F-D3EF-4EFC-B9E0-BC87D87983E9}">
            <xm:f>'C:\RIesgos\[Mapa de riesgos de Gestión.xlsx]Hoja1'!#REF!</xm:f>
            <xm:f>'C:\RIesgos\[Mapa de riesgos de Gestión.xlsx]Hoja1'!#REF!</xm:f>
            <x14:dxf>
              <fill>
                <patternFill>
                  <bgColor rgb="FF92D050"/>
                </patternFill>
              </fill>
            </x14:dxf>
          </x14:cfRule>
          <xm:sqref>J200:J201</xm:sqref>
        </x14:conditionalFormatting>
        <x14:conditionalFormatting xmlns:xm="http://schemas.microsoft.com/office/excel/2006/main">
          <x14:cfRule type="cellIs" priority="68" operator="between" id="{E8651702-3ED3-4983-A595-E978F13AB7F8}">
            <xm:f>'C:\RIesgos\[Mapa de riesgos de Gestión.xlsx]Hoja1'!#REF!</xm:f>
            <xm:f>'C:\RIesgos\[Mapa de riesgos de Gestión.xlsx]Hoja1'!#REF!</xm:f>
            <x14:dxf>
              <fill>
                <patternFill>
                  <bgColor rgb="FF92D050"/>
                </patternFill>
              </fill>
            </x14:dxf>
          </x14:cfRule>
          <xm:sqref>J202:J203</xm:sqref>
        </x14:conditionalFormatting>
        <x14:conditionalFormatting xmlns:xm="http://schemas.microsoft.com/office/excel/2006/main">
          <x14:cfRule type="cellIs" priority="63" operator="between" id="{066892BA-4B71-4571-A6E0-D6BB701C0EA6}">
            <xm:f>'C:\RIesgos\[Mapa de riesgos de Gestión.xlsx]Hoja1'!#REF!</xm:f>
            <xm:f>'C:\RIesgos\[Mapa de riesgos de Gestión.xlsx]Hoja1'!#REF!</xm:f>
            <x14:dxf>
              <fill>
                <patternFill>
                  <bgColor rgb="FF92D050"/>
                </patternFill>
              </fill>
            </x14:dxf>
          </x14:cfRule>
          <xm:sqref>Q202:Q203</xm:sqref>
        </x14:conditionalFormatting>
        <x14:conditionalFormatting xmlns:xm="http://schemas.microsoft.com/office/excel/2006/main">
          <x14:cfRule type="cellIs" priority="58" operator="between" id="{5DAF298D-30C3-4873-8D69-D6128CCDD9DB}">
            <xm:f>'C:\RIesgos\[Mapa de riesgos de Gestión.xlsx]Hoja1'!#REF!</xm:f>
            <xm:f>'C:\RIesgos\[Mapa de riesgos de Gestión.xlsx]Hoja1'!#REF!</xm:f>
            <x14:dxf>
              <fill>
                <patternFill>
                  <bgColor rgb="FF92D050"/>
                </patternFill>
              </fill>
            </x14:dxf>
          </x14:cfRule>
          <xm:sqref>J204:J206</xm:sqref>
        </x14:conditionalFormatting>
        <x14:conditionalFormatting xmlns:xm="http://schemas.microsoft.com/office/excel/2006/main">
          <x14:cfRule type="cellIs" priority="53" operator="between" id="{B9940D7F-1356-4337-81F6-9AB23703C109}">
            <xm:f>'C:\RIesgos\[Mapa de riesgos de Gestión.xlsx]Hoja1'!#REF!</xm:f>
            <xm:f>'C:\RIesgos\[Mapa de riesgos de Gestión.xlsx]Hoja1'!#REF!</xm:f>
            <x14:dxf>
              <fill>
                <patternFill>
                  <bgColor rgb="FF92D050"/>
                </patternFill>
              </fill>
            </x14:dxf>
          </x14:cfRule>
          <xm:sqref>J215:J217</xm:sqref>
        </x14:conditionalFormatting>
        <x14:conditionalFormatting xmlns:xm="http://schemas.microsoft.com/office/excel/2006/main">
          <x14:cfRule type="cellIs" priority="48" operator="between" id="{395883A3-6D50-422D-A664-3DA3A16D9A19}">
            <xm:f>'C:\RIesgos\[Mapa de riesgos de Gestión.xlsx]Hoja1'!#REF!</xm:f>
            <xm:f>'C:\RIesgos\[Mapa de riesgos de Gestión.xlsx]Hoja1'!#REF!</xm:f>
            <x14:dxf>
              <fill>
                <patternFill>
                  <bgColor rgb="FF92D050"/>
                </patternFill>
              </fill>
            </x14:dxf>
          </x14:cfRule>
          <xm:sqref>J207:J209</xm:sqref>
        </x14:conditionalFormatting>
        <x14:conditionalFormatting xmlns:xm="http://schemas.microsoft.com/office/excel/2006/main">
          <x14:cfRule type="cellIs" priority="43" operator="between" id="{AE63D3C8-B5D2-4C2C-8F4F-BFA1F500C692}">
            <xm:f>'C:\RIesgos\[Mapa de riesgos de Gestión.xlsx]Hoja1'!#REF!</xm:f>
            <xm:f>'C:\RIesgos\[Mapa de riesgos de Gestión.xlsx]Hoja1'!#REF!</xm:f>
            <x14:dxf>
              <fill>
                <patternFill>
                  <bgColor rgb="FF92D050"/>
                </patternFill>
              </fill>
            </x14:dxf>
          </x14:cfRule>
          <xm:sqref>J210:J214</xm:sqref>
        </x14:conditionalFormatting>
        <x14:conditionalFormatting xmlns:xm="http://schemas.microsoft.com/office/excel/2006/main">
          <x14:cfRule type="cellIs" priority="38" operator="between" id="{6A65E232-99EF-49AD-B419-84B57C7EF29B}">
            <xm:f>'C:\RIesgos\[Mapa de riesgos de Gestión.xlsx]Hoja1'!#REF!</xm:f>
            <xm:f>'C:\RIesgos\[Mapa de riesgos de Gestión.xlsx]Hoja1'!#REF!</xm:f>
            <x14:dxf>
              <fill>
                <patternFill>
                  <bgColor rgb="FF92D050"/>
                </patternFill>
              </fill>
            </x14:dxf>
          </x14:cfRule>
          <xm:sqref>J218:J220</xm:sqref>
        </x14:conditionalFormatting>
        <x14:conditionalFormatting xmlns:xm="http://schemas.microsoft.com/office/excel/2006/main">
          <x14:cfRule type="cellIs" priority="33" operator="between" id="{9806C233-D222-426B-87C5-B56EAD7E4819}">
            <xm:f>'C:\RIesgos\[Mapa de riesgos de Gestión.xlsx]Hoja1'!#REF!</xm:f>
            <xm:f>'C:\RIesgos\[Mapa de riesgos de Gestión.xlsx]Hoja1'!#REF!</xm:f>
            <x14:dxf>
              <fill>
                <patternFill>
                  <bgColor rgb="FF92D050"/>
                </patternFill>
              </fill>
            </x14:dxf>
          </x14:cfRule>
          <xm:sqref>Q218:Q220</xm:sqref>
        </x14:conditionalFormatting>
        <x14:conditionalFormatting xmlns:xm="http://schemas.microsoft.com/office/excel/2006/main">
          <x14:cfRule type="cellIs" priority="28" operator="between" id="{DF9DE9C4-534F-4DE5-B40B-AD65DE20697E}">
            <xm:f>'C:\RIesgos\[Mapa de riesgos de Gestión.xlsx]Hoja1'!#REF!</xm:f>
            <xm:f>'C:\RIesgos\[Mapa de riesgos de Gestión.xlsx]Hoja1'!#REF!</xm:f>
            <x14:dxf>
              <fill>
                <patternFill>
                  <bgColor rgb="FF92D050"/>
                </patternFill>
              </fill>
            </x14:dxf>
          </x14:cfRule>
          <xm:sqref>J221:J223</xm:sqref>
        </x14:conditionalFormatting>
        <x14:conditionalFormatting xmlns:xm="http://schemas.microsoft.com/office/excel/2006/main">
          <x14:cfRule type="cellIs" priority="23" operator="between" id="{27A04CD0-9CCA-489B-A6DA-8AD30C61802F}">
            <xm:f>'C:\RIesgos\[Mapa de riesgos de Gestión.xlsx]Hoja1'!#REF!</xm:f>
            <xm:f>'C:\RIesgos\[Mapa de riesgos de Gestión.xlsx]Hoja1'!#REF!</xm:f>
            <x14:dxf>
              <fill>
                <patternFill>
                  <bgColor rgb="FF92D050"/>
                </patternFill>
              </fill>
            </x14:dxf>
          </x14:cfRule>
          <xm:sqref>J224:J225</xm:sqref>
        </x14:conditionalFormatting>
        <x14:conditionalFormatting xmlns:xm="http://schemas.microsoft.com/office/excel/2006/main">
          <x14:cfRule type="cellIs" priority="18" operator="between" id="{0FED658E-B5A4-4314-9966-DD343EF7BEA6}">
            <xm:f>'\\totoro\Unidad_Victimas\RIesgos\[Mapa de riesgos de Gestión.xlsx]Hoja1'!#REF!</xm:f>
            <xm:f>'\\totoro\Unidad_Victimas\RIesgos\[Mapa de riesgos de Gestión.xlsx]Hoja1'!#REF!</xm:f>
            <x14:dxf>
              <fill>
                <patternFill>
                  <bgColor rgb="FF92D050"/>
                </patternFill>
              </fill>
            </x14:dxf>
          </x14:cfRule>
          <xm:sqref>Q226:Q228</xm:sqref>
        </x14:conditionalFormatting>
        <x14:conditionalFormatting xmlns:xm="http://schemas.microsoft.com/office/excel/2006/main">
          <x14:cfRule type="cellIs" priority="13" operator="between" id="{4B96AB78-D022-4FDF-9C5A-D8ACADEA1B63}">
            <xm:f>'\\totoro\Unidad_Victimas\RIesgos\[Mapa de riesgos de Gestión.xlsx]Hoja1'!#REF!</xm:f>
            <xm:f>'\\totoro\Unidad_Victimas\RIesgos\[Mapa de riesgos de Gestión.xlsx]Hoja1'!#REF!</xm:f>
            <x14:dxf>
              <fill>
                <patternFill>
                  <bgColor rgb="FF92D050"/>
                </patternFill>
              </fill>
            </x14:dxf>
          </x14:cfRule>
          <xm:sqref>J226:J228</xm:sqref>
        </x14:conditionalFormatting>
        <x14:conditionalFormatting xmlns:xm="http://schemas.microsoft.com/office/excel/2006/main">
          <x14:cfRule type="cellIs" priority="8" operator="between" id="{EADA1DA1-8D78-4F58-A484-AC335AD160EF}">
            <xm:f>'C:\RIesgos\[Mapa de riesgos de Gestión.xlsx]Hoja1'!#REF!</xm:f>
            <xm:f>'C:\RIesgos\[Mapa de riesgos de Gestión.xlsx]Hoja1'!#REF!</xm:f>
            <x14:dxf>
              <fill>
                <patternFill>
                  <bgColor rgb="FF92D050"/>
                </patternFill>
              </fill>
            </x14:dxf>
          </x14:cfRule>
          <xm:sqref>J229:J231</xm:sqref>
        </x14:conditionalFormatting>
        <x14:conditionalFormatting xmlns:xm="http://schemas.microsoft.com/office/excel/2006/main">
          <x14:cfRule type="cellIs" priority="3" operator="between" id="{5023BF71-B7F5-4206-B67C-22FCE9C4511B}">
            <xm:f>'C:\RIesgos\[Mapa de riesgos de Gestión.xlsx]Hoja1'!#REF!</xm:f>
            <xm:f>'C:\RIesgos\[Mapa de riesgos de Gestión.xlsx]Hoja1'!#REF!</xm:f>
            <x14:dxf>
              <fill>
                <patternFill>
                  <bgColor rgb="FF92D050"/>
                </patternFill>
              </fill>
            </x14:dxf>
          </x14:cfRule>
          <xm:sqref>Q229:Q231</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InputMessage="1" showErrorMessage="1" xr:uid="{285EA397-67A7-4302-9FDA-38AE07081BF4}">
          <x14:formula1>
            <xm:f>'F:\Mapas territoriales 2018\Corrupción\[Mapa de riesgos corrupción Magdalena Medio 2018.xlsx]Hoja1'!#REF!</xm:f>
          </x14:formula1>
          <xm:sqref>R221:R225 E221:E225 L221:L225 G221:H225 N221:O225 B221:B225</xm:sqref>
        </x14:dataValidation>
        <x14:dataValidation type="list" allowBlank="1" showInputMessage="1" showErrorMessage="1" xr:uid="{B2938360-72F9-4E9B-804B-4EDDC08562BD}">
          <x14:formula1>
            <xm:f>'F:\Mapas territoriales 2018\Corrupción\[Mapa de riesgos corrupción DT Sucre 2018.xlsx]Hoja1'!#REF!</xm:f>
          </x14:formula1>
          <xm:sqref>B204:B217 N204:O217 G204:H217 L204:L217 E204:E217 R204:R217</xm:sqref>
        </x14:dataValidation>
        <x14:dataValidation type="list" allowBlank="1" showInputMessage="1" showErrorMessage="1" xr:uid="{1793FC6F-CB50-4147-B283-D6605A7D55E0}">
          <x14:formula1>
            <xm:f>'F:\Mapas territoriales 2018\Corrupción\[Mapa de riesgos corrupción DT Bolívar.xlsx]Hoja1'!#REF!</xm:f>
          </x14:formula1>
          <xm:sqref>B170:B177 N170:O177 G170:H177 L170:L177 E170:E177 R170:R177</xm:sqref>
        </x14:dataValidation>
        <x14:dataValidation type="list" allowBlank="1" showInputMessage="1" showErrorMessage="1" xr:uid="{C38C127E-662E-454E-B0DA-2BEDD5584665}">
          <x14:formula1>
            <xm:f>'F:\Mapas territoriales 2018\Corrupción\[Mapa de riesgos corrupción DT Atlantico 2018.xlsx]Hoja1'!#REF!</xm:f>
          </x14:formula1>
          <xm:sqref>R163:R169 E163:E169 L163:L169 G163:H169 N163:O169 B163:B169</xm:sqref>
        </x14:dataValidation>
        <x14:dataValidation type="list" allowBlank="1" showInputMessage="1" showErrorMessage="1" xr:uid="{15A30D34-D096-49C4-8D75-D888DCC9F556}">
          <x14:formula1>
            <xm:f>'F:\Mapas territoriales 2018\Corrupción\[Mapa de riesgos corrupción Chocó 2018.xlsx]Hoja1'!#REF!</xm:f>
          </x14:formula1>
          <xm:sqref>R154:R159 E154:E159 L154:L159 G154:H159 N154:O159 B154:B159</xm:sqref>
        </x14:dataValidation>
        <x14:dataValidation type="list" allowBlank="1" showInputMessage="1" showErrorMessage="1" xr:uid="{9A579B9B-6219-49DA-B6FF-CF385507EE7C}">
          <x14:formula1>
            <xm:f>'F:\Mapas territoriales 2018\Corrupción\[Mapa de riesgos Corrupción Antioquia 2018.xlsx]Hoja1'!#REF!</xm:f>
          </x14:formula1>
          <xm:sqref>B145:B153 N145:O153 G145:H153 L145:L153 E145:E153 R145:R153</xm:sqref>
        </x14:dataValidation>
        <x14:dataValidation type="list" allowBlank="1" showInputMessage="1" showErrorMessage="1" xr:uid="{1012391D-C313-45C3-942D-5DEEE24FD275}">
          <x14:formula1>
            <xm:f>'F:\Mapas territoriales 2018\Corrupción\[Mapa de riesgos de corrupcion Eje 2018.xlsx]Hoja1'!#REF!</xm:f>
          </x14:formula1>
          <xm:sqref>E130:E144 N130:O144 G130:H144 B130:B144 L130:L144 R130:R144</xm:sqref>
        </x14:dataValidation>
        <x14:dataValidation type="list" allowBlank="1" showInputMessage="1" showErrorMessage="1" xr:uid="{BF67E620-9168-43AA-9552-766CA83AF595}">
          <x14:formula1>
            <xm:f>'F:\Mapas territoriales 2018\Corrupción\[Mapa de riesgos corrupción Cordoba 2018.xlsx]Hoja1'!#REF!</xm:f>
          </x14:formula1>
          <xm:sqref>B160:B162 N160:O162 G160:H162 L160:L162 E160:E162 R160:R162</xm:sqref>
        </x14:dataValidation>
        <x14:dataValidation type="list" allowBlank="1" showInputMessage="1" showErrorMessage="1" xr:uid="{131D3442-7AC6-40F5-AA9E-E435E4C53AAE}">
          <x14:formula1>
            <xm:f>'F:\Mapas territoriales 2018\Corrupción\[Mapa de riesgos corrupción DT Caqueta-Huila 2018.xlsx]Hoja1'!#REF!</xm:f>
          </x14:formula1>
          <xm:sqref>B178:B181 N178:O181 G178:H181 L178:L181 E178:E181 R178:R181</xm:sqref>
        </x14:dataValidation>
        <x14:dataValidation type="list" allowBlank="1" showInputMessage="1" showErrorMessage="1" xr:uid="{A8DC784C-3F08-4355-B7AC-010616F75F66}">
          <x14:formula1>
            <xm:f>'F:\Mapas territoriales 2018\Corrupción\[Mapa de riesgos corrupción DT Cauca 2018.xlsx]Hoja1'!#REF!</xm:f>
          </x14:formula1>
          <xm:sqref>B182:B183 N182:O183 G182:H183 L182:L183 E182:E183 R182:R183</xm:sqref>
        </x14:dataValidation>
        <x14:dataValidation type="list" allowBlank="1" showInputMessage="1" showErrorMessage="1" xr:uid="{35D764DA-F1CF-4EE9-8ED2-731FA7CA56E0}">
          <x14:formula1>
            <xm:f>'F:\Mapas territoriales 2018\Corrupción\[Mapa de riesgos corrupción DT Central 2018.xlsx]Hoja1'!#REF!</xm:f>
          </x14:formula1>
          <xm:sqref>B184:B187 N184:O187 G184:H187 L184:L187 E184:E187 R184:R187</xm:sqref>
        </x14:dataValidation>
        <x14:dataValidation type="list" allowBlank="1" showInputMessage="1" showErrorMessage="1" xr:uid="{AC981912-41BF-4480-BABB-646007C447AA}">
          <x14:formula1>
            <xm:f>'F:\Mapas territoriales 2018\Corrupción\[Mapa de riesgos corrupcion DT Cesar - Guajira 2018.xlsx]Hoja1'!#REF!</xm:f>
          </x14:formula1>
          <xm:sqref>B188 N188:O188 G188:H188 L188 E188 R188</xm:sqref>
        </x14:dataValidation>
        <x14:dataValidation type="list" allowBlank="1" showInputMessage="1" showErrorMessage="1" xr:uid="{9423B86C-4403-43BE-AD6E-3DB4CB4A6CF2}">
          <x14:formula1>
            <xm:f>'F:\Mapas territoriales 2018\Corrupción\[Mapa de riesgos corrupcion DT NARIÑO 2018.xlsx]Hoja1'!#REF!</xm:f>
          </x14:formula1>
          <xm:sqref>B197:B199 N197:O199 G197:H199 L197:L199 E197:E199 R197:R199</xm:sqref>
        </x14:dataValidation>
        <x14:dataValidation type="list" allowBlank="1" showInputMessage="1" showErrorMessage="1" xr:uid="{E982D43A-7335-4AA1-B78F-6285B0FDB59A}">
          <x14:formula1>
            <xm:f>'F:\Mapas territoriales 2018\Corrupción\[Mapa de riesgos corrupción DT putumayo 2018.xlsx]Hoja1'!#REF!</xm:f>
          </x14:formula1>
          <xm:sqref>B200:B201 N200:O201 G200:H201 L200:L201 E200:E201 R200:R201</xm:sqref>
        </x14:dataValidation>
        <x14:dataValidation type="list" allowBlank="1" showInputMessage="1" showErrorMessage="1" xr:uid="{E0FC364E-4FDC-4DB6-BFF0-4739C276692F}">
          <x14:formula1>
            <xm:f>'F:\Mapas territoriales 2018\Corrupción\[Mapa de riesgos corrupción DT Santander 2018.xlsx]Hoja1'!#REF!</xm:f>
          </x14:formula1>
          <xm:sqref>B202:B203 N202:O203 G202:H203 L202:L203 E202:E203 R202:R203</xm:sqref>
        </x14:dataValidation>
        <x14:dataValidation type="list" allowBlank="1" showInputMessage="1" showErrorMessage="1" xr:uid="{C6F5A555-6696-42B7-B3F3-B7166CF453D7}">
          <x14:formula1>
            <xm:f>'F:\Mapas territoriales 2018\Corrupción\[Mapa de riesgos corrupción Magdalena 2018.xlsx]Hoja1'!#REF!</xm:f>
          </x14:formula1>
          <xm:sqref>B218:B220 N218:O220 G218:H220 L218:L220 E218:E220 R218:R220</xm:sqref>
        </x14:dataValidation>
        <x14:dataValidation type="list" allowBlank="1" showInputMessage="1" showErrorMessage="1" xr:uid="{A237E939-7DAE-46A7-9BA1-08E5DDBEB787}">
          <x14:formula1>
            <xm:f>'F:\Mapas territoriales 2018\Corrupción\[Mapa de Riesgos Corrupción Norte de Santander 2018.xlsx]Hoja1'!#REF!</xm:f>
          </x14:formula1>
          <xm:sqref>B226:B228 N226:O228 G226:H228 L226:L228 E226:E228 R226:R228</xm:sqref>
        </x14:dataValidation>
        <x14:dataValidation type="list" allowBlank="1" showInputMessage="1" showErrorMessage="1" xr:uid="{3B46AF51-75BD-4D25-99BC-611A48DB4BAB}">
          <x14:formula1>
            <xm:f>'[Mapa de Riesgos Corrupcion Valle 2017 Ultimo (2).xlsx]Hoja1'!#REF!</xm:f>
          </x14:formula1>
          <xm:sqref>R229</xm:sqref>
        </x14:dataValidation>
        <x14:dataValidation type="list" allowBlank="1" showInputMessage="1" showErrorMessage="1" xr:uid="{E00473AB-0D16-4CA0-B9B4-DC1710F6DBA7}">
          <x14:formula1>
            <xm:f>'F:\Mapas territoriales 2018\Corrupción\[Mapa de Riesgos Corrupcion Valle 2018.xlsx]Hoja1'!#REF!</xm:f>
          </x14:formula1>
          <xm:sqref>B229:B231 N229:O231 G229:H231 L229:L231 E229:E231 R230:R231</xm:sqref>
        </x14:dataValidation>
        <x14:dataValidation type="list" allowBlank="1" showInputMessage="1" showErrorMessage="1" xr:uid="{3F6FDA4F-B16E-4222-A137-674DA7149C15}">
          <x14:formula1>
            <xm:f>'E:\2018\Mapas de riesgos finales\[Mapa de riesgos corrupción- Comunicación estratégica 2018.xlsx]Hoja1'!#REF!</xm:f>
          </x14:formula1>
          <xm:sqref>R106:R111 E106:E111 L106:L111 G106:H111 N106:O111 B106:B111</xm:sqref>
        </x14:dataValidation>
        <x14:dataValidation type="list" allowBlank="1" showInputMessage="1" showErrorMessage="1" xr:uid="{B54C79A7-8D39-4F43-B5DF-06739B8B77DB}">
          <x14:formula1>
            <xm:f>'E:\2018\Mapas de riesgos finales\[Mapa de Riesgos de Corrupción - Talento Humano 2018.xlsx]Hoja1'!#REF!</xm:f>
          </x14:formula1>
          <xm:sqref>B35:B43 N35:O43 G35:H43 L35:L43 E35:E43 R35:R43</xm:sqref>
        </x14:dataValidation>
        <x14:dataValidation type="list" allowBlank="1" showInputMessage="1" showErrorMessage="1" xr:uid="{4E9A568A-2553-40E5-A248-5B86CBCF285A}">
          <x14:formula1>
            <xm:f>'E:\2018\Mapas de riesgos finales\[Mapa de riesgos corrupción - Reparación Integral 2018.xlsx]Hoja1'!#REF!</xm:f>
          </x14:formula1>
          <xm:sqref>R11:R21 L16:L21 N11:O21 B11:B21 G11:H21 E11:E21</xm:sqref>
        </x14:dataValidation>
        <x14:dataValidation type="list" allowBlank="1" showInputMessage="1" showErrorMessage="1" xr:uid="{77B93200-55A2-4EC2-B234-411F884736D0}">
          <x14:formula1>
            <xm:f>'E:\2018\Mapas de riesgos finales\[Mapa de riesgos de corrupción Gestión Interinstitucional 2018.xlsx]Hoja1'!#REF!</xm:f>
          </x14:formula1>
          <xm:sqref>R126:R127 B126:B127 N126:O127 G126:H127 L126:L127 E126:E127</xm:sqref>
        </x14:dataValidation>
        <x14:dataValidation type="list" allowBlank="1" showInputMessage="1" showErrorMessage="1" xr:uid="{8A1FCE49-D5CD-49FA-B2B1-83A31E86115C}">
          <x14:formula1>
            <xm:f>'E:\2018\Mapas de riesgos finales\[Mapa de riesgos corrupción - Registro y valoración 2018.xlsx]Hoja1'!#REF!</xm:f>
          </x14:formula1>
          <xm:sqref>B117:B125 R117:R125 E117:E125 G117:H125 N117:O125 L117:L125</xm:sqref>
        </x14:dataValidation>
        <x14:dataValidation type="list" allowBlank="1" showInputMessage="1" showErrorMessage="1" xr:uid="{15B5A9EC-EB23-40AF-A553-1DBD9E9D596F}">
          <x14:formula1>
            <xm:f>'E:\2018\Mapas de riesgos finales\[Mapa de riesgos corrupcion - Financiera 2018.xlsx]Hoja1'!#REF!</xm:f>
          </x14:formula1>
          <xm:sqref>R112:R116 B112:B116 N112:O116 G112:H116 L112:L116 E112:E116</xm:sqref>
        </x14:dataValidation>
        <x14:dataValidation type="list" allowBlank="1" showInputMessage="1" showErrorMessage="1" xr:uid="{51EC350A-7E69-4BB5-9C2E-04C71133690A}">
          <x14:formula1>
            <xm:f>'E:\2018\Mapas de riesgos finales\[Mapa de Riesgos Corrupcion- Gestión Asistencia 2018.xlsx]Hoja1'!#REF!</xm:f>
          </x14:formula1>
          <xm:sqref>B102:B105 N102:O105 G102:H105 L102:L105 E102:E105 R102:R105</xm:sqref>
        </x14:dataValidation>
        <x14:dataValidation type="list" allowBlank="1" showInputMessage="1" showErrorMessage="1" xr:uid="{08452625-DA4C-43E7-8F16-759C6C54249F}">
          <x14:formula1>
            <xm:f>'E:\2018\Mapas de riesgos finales\[Evaluación independiente mapa de riesgos de corrupción 2018.xlsx]Hoja1'!#REF!</xm:f>
          </x14:formula1>
          <xm:sqref>R97:R101 B97:B101 N97:O101 G97:H101 L97:L101 E97:E101</xm:sqref>
        </x14:dataValidation>
        <x14:dataValidation type="list" allowBlank="1" showInputMessage="1" showErrorMessage="1" xr:uid="{5D1118D0-C2D5-4DE0-8210-AADC6DDB7969}">
          <x14:formula1>
            <xm:f>'E:\2018\Mapas de riesgos finales\[Mapa de Riesgos de corrupción - Gestión Información 2018.xlsx]Hoja1'!#REF!</xm:f>
          </x14:formula1>
          <xm:sqref>B79 B92:B96 N92:O96 G92:H96 G79:H79 N79:O90 L95:L96 L79:L90 E79:E96 R82:R91 R93:R96</xm:sqref>
        </x14:dataValidation>
        <x14:dataValidation type="list" allowBlank="1" showInputMessage="1" showErrorMessage="1" xr:uid="{45C8CC9A-7B64-415A-8E2B-175C1429DA8C}">
          <x14:formula1>
            <xm:f>'C:\Users\diana.calderon\AppData\Local\Microsoft\Windows\INetCache\Content.Outlook\LZ84PTMC\[Riesgos Seguridad de la información V6.xlsx]Hoja1'!#REF!</xm:f>
          </x14:formula1>
          <xm:sqref>R79:R81</xm:sqref>
        </x14:dataValidation>
        <x14:dataValidation type="list" allowBlank="1" showInputMessage="1" showErrorMessage="1" xr:uid="{53D4BEC3-69C6-4D2A-9B7C-AB765925DDA8}">
          <x14:formula1>
            <xm:f>'C:\RIesgos\[Mapa de riesgos de Gestión.xlsx]Hoja1'!#REF!</xm:f>
          </x14:formula1>
          <xm:sqref>R92 L92:L94</xm:sqref>
        </x14:dataValidation>
        <x14:dataValidation type="list" allowBlank="1" showInputMessage="1" showErrorMessage="1" xr:uid="{01D724E5-1BBF-491F-8E99-A45A36EAF142}">
          <x14:formula1>
            <xm:f>'E:\2018\Mapas de riesgos finales\[Mapa de riesgos corrupción- Direccionamiento estratégico 2018.xlsx]Hoja1'!#REF!</xm:f>
          </x14:formula1>
          <xm:sqref>E74 R71:R78 L71:L78 G71:H78 N71:O78 B71:B78</xm:sqref>
        </x14:dataValidation>
        <x14:dataValidation type="list" allowBlank="1" showInputMessage="1" showErrorMessage="1" xr:uid="{098FC771-0D95-429A-9E4A-E674A93B90AF}">
          <x14:formula1>
            <xm:f>'C:\Users\Oficina Planeacion\Documents\[Mapa de riesgos corrupción Direccionamiento Estratégico ACTUALIZACION 2018.xlsx]Hoja1'!#REF!</xm:f>
          </x14:formula1>
          <xm:sqref>E71:E73 E75:E78</xm:sqref>
        </x14:dataValidation>
        <x14:dataValidation type="list" allowBlank="1" showInputMessage="1" showErrorMessage="1" xr:uid="{62A97EA1-0BE9-41BC-8EF3-6F1CD302FF69}">
          <x14:formula1>
            <xm:f>'E:\2018\Mapas de riesgos finales\[Mapa de Riesgos de corrupción - Servicio al Ciudadano 2018.xlsx]Hoja1'!#REF!</xm:f>
          </x14:formula1>
          <xm:sqref>B67:B70 N67:O70 G67:H70 L67:L70 E67:E70 R67:R70</xm:sqref>
        </x14:dataValidation>
        <x14:dataValidation type="list" allowBlank="1" showInputMessage="1" showErrorMessage="1" xr:uid="{FC983F73-283C-4F00-966D-5A2A4DFA7F1C}">
          <x14:formula1>
            <xm:f>'E:\2018\Mapas de riesgos finales\[Mapa de riesgos corrupción - Gestion Contractual 2018.xlsx]Hoja1'!#REF!</xm:f>
          </x14:formula1>
          <xm:sqref>L66 B52:B66 N52:O66 G52:H66 L52:L64 E52:E66 R52:R66</xm:sqref>
        </x14:dataValidation>
        <x14:dataValidation type="list" allowBlank="1" showInputMessage="1" showErrorMessage="1" xr:uid="{0510FC14-4D97-4D70-BAC6-AE4B1A0C04EA}">
          <x14:formula1>
            <xm:f>'E:\2018\Mapas de riesgos finales\[Mapa de riesgos corrupción - Gestión Juridica 2018.xlsx]Hoja1'!#REF!</xm:f>
          </x14:formula1>
          <xm:sqref>B47:B51 E47:E51 L47:L51 G47:H51 N47:O51 R47:R50</xm:sqref>
        </x14:dataValidation>
        <x14:dataValidation type="list" allowBlank="1" showInputMessage="1" showErrorMessage="1" xr:uid="{54BC3C06-AFD3-48F2-9FA5-BFD110A5D9DF}">
          <x14:formula1>
            <xm:f>'E:\2018\Mapas de riesgos finales\[Mapa de riesgos corrupción - control interno disciplinario 2018.xlsx]Hoja1'!#REF!</xm:f>
          </x14:formula1>
          <xm:sqref>R44:R46 B44:B46 N44:O46 G44:H46 L44:L46 E44:E46</xm:sqref>
        </x14:dataValidation>
        <x14:dataValidation type="list" allowBlank="1" showInputMessage="1" showErrorMessage="1" xr:uid="{1965982F-ECE3-4EBB-9DF1-F453D4B7D469}">
          <x14:formula1>
            <xm:f>'E:\2018\Mapas de riesgos finales\[Mapa de Riesgos de Corrupcion Final - Gestión Documental 2018.xlsx]Hoja1'!#REF!</xm:f>
          </x14:formula1>
          <xm:sqref>B31:B34 N31:O34 G31:H34 L31:L34 E31:E34 R31:R34</xm:sqref>
        </x14:dataValidation>
        <x14:dataValidation type="list" allowBlank="1" showInputMessage="1" showErrorMessage="1" xr:uid="{F2892B92-6DFB-434C-89F5-F84827DD4B63}">
          <x14:formula1>
            <xm:f>'E:\2018\Mapas de riesgos finales\[Mapa de riesgos corrupción - Participación y visibilización 2018.xlsx]Hoja1'!#REF!</xm:f>
          </x14:formula1>
          <xm:sqref>B25:B30 E25:E30 L25:L30 G25:H30 N25:O30 R25:R29</xm:sqref>
        </x14:dataValidation>
        <x14:dataValidation type="list" allowBlank="1" showInputMessage="1" showErrorMessage="1" xr:uid="{40AE2344-F31E-4429-B5CA-311FF19CC8D0}">
          <x14:formula1>
            <xm:f>'E:\2018\Mapas de riesgos finales\[Mapa de Riesgos de Corrupción - Prevención 2018.xlsx]Hoja1'!#REF!</xm:f>
          </x14:formula1>
          <xm:sqref>B22:B24 N22:O24 G22:H24 L22:L24 E22:E24 R22:R24</xm:sqref>
        </x14:dataValidation>
        <x14:dataValidation type="list" allowBlank="1" showInputMessage="1" showErrorMessage="1" xr:uid="{2B3E8E24-DCFB-4B9D-8D31-1F54B1A64FA7}">
          <x14:formula1>
            <xm:f>'D:\UARIV-Nather\2018\Riesgos\Riesgos 2018\2018\Indemnizaciones\[Mapa de riesgos corrupción Reparación Integral 2017 Indemnizaciones.xlsx]Hoja1'!#REF!</xm:f>
          </x14:formula1>
          <xm:sqref>L11:L15</xm:sqref>
        </x14:dataValidation>
        <x14:dataValidation type="list" allowBlank="1" showInputMessage="1" showErrorMessage="1" xr:uid="{0FC7E1C4-C645-4616-A9CC-FE9D0D491062}">
          <x14:formula1>
            <xm:f>'E:\2018\Mapas de riesgos finales\[Mapa de Riesgos de Corrupción - Gestión Administrativa 2018.xlsx]Hoja1'!#REF!</xm:f>
          </x14:formula1>
          <xm:sqref>R8:R10 N8:O10 G8:H10 L8:L10 E8:E10</xm:sqref>
        </x14:dataValidation>
        <x14:dataValidation type="list" allowBlank="1" showInputMessage="1" showErrorMessage="1" xr:uid="{812C289A-B40E-46AD-AD06-196AC9893BD4}">
          <x14:formula1>
            <xm:f>'E:\2018\Mapas de riesgos finales\[Mapa de Riesgos de Corrupción - Gestión Administrativa 2018.xlsx]Hoja1'!#REF!</xm:f>
          </x14:formula1>
          <xm:sqref>B8:B10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F6B36-E304-4957-B885-048B1BC59057}">
  <dimension ref="A1:AE232"/>
  <sheetViews>
    <sheetView zoomScale="55" zoomScaleNormal="55" workbookViewId="0">
      <selection activeCell="A8" sqref="A8:W232"/>
    </sheetView>
  </sheetViews>
  <sheetFormatPr baseColWidth="10" defaultColWidth="11.42578125" defaultRowHeight="15" x14ac:dyDescent="0.25"/>
  <cols>
    <col min="1" max="1" width="3.42578125" style="89" customWidth="1"/>
    <col min="2" max="2" width="12.7109375" customWidth="1"/>
    <col min="3" max="3" width="15.42578125" customWidth="1"/>
    <col min="4" max="4" width="25.85546875" customWidth="1"/>
    <col min="5" max="5" width="15" style="160" customWidth="1"/>
    <col min="6" max="6" width="14" style="160" customWidth="1"/>
    <col min="7" max="7" width="3.85546875" customWidth="1"/>
    <col min="8" max="8" width="4.140625" customWidth="1"/>
    <col min="9" max="9" width="4.7109375" customWidth="1"/>
    <col min="10" max="10" width="13" style="89" customWidth="1"/>
    <col min="11" max="11" width="55.85546875" customWidth="1"/>
    <col min="12" max="12" width="15.42578125" style="161" bestFit="1" customWidth="1"/>
    <col min="13" max="13" width="8.42578125" style="161" bestFit="1" customWidth="1"/>
    <col min="14" max="14" width="5.140625" customWidth="1"/>
    <col min="15" max="15" width="5.28515625" customWidth="1"/>
    <col min="16" max="16" width="4.7109375" customWidth="1"/>
    <col min="17" max="17" width="9.7109375" customWidth="1"/>
    <col min="18" max="18" width="15.28515625" bestFit="1" customWidth="1"/>
    <col min="19" max="19" width="26.5703125" customWidth="1"/>
    <col min="20" max="20" width="38.85546875" customWidth="1"/>
    <col min="21" max="21" width="17.42578125" customWidth="1"/>
    <col min="22" max="22" width="14" customWidth="1"/>
    <col min="23" max="23" width="18.7109375" bestFit="1" customWidth="1"/>
    <col min="24" max="24" width="9.5703125" bestFit="1" customWidth="1"/>
    <col min="25" max="26" width="16.140625" customWidth="1"/>
    <col min="27" max="27" width="16.42578125" bestFit="1" customWidth="1"/>
    <col min="28" max="28" width="18.7109375" bestFit="1" customWidth="1"/>
    <col min="29" max="31" width="8.5703125" customWidth="1"/>
  </cols>
  <sheetData>
    <row r="1" spans="1:31" s="8" customFormat="1" ht="11.25" x14ac:dyDescent="0.2">
      <c r="A1" s="6"/>
      <c r="B1" s="7"/>
      <c r="C1" s="7"/>
      <c r="D1" s="199" t="s">
        <v>604</v>
      </c>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69"/>
    </row>
    <row r="2" spans="1:31" s="8" customFormat="1" ht="11.25" x14ac:dyDescent="0.2">
      <c r="A2" s="9"/>
      <c r="B2" s="10"/>
      <c r="C2" s="10"/>
      <c r="D2" s="201"/>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70"/>
    </row>
    <row r="3" spans="1:31" s="8" customFormat="1" ht="11.25" x14ac:dyDescent="0.2">
      <c r="A3" s="9"/>
      <c r="B3" s="10"/>
      <c r="C3" s="10"/>
      <c r="D3" s="201"/>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70"/>
    </row>
    <row r="4" spans="1:31" s="8" customFormat="1" ht="11.25" x14ac:dyDescent="0.2">
      <c r="A4" s="11"/>
      <c r="B4" s="12"/>
      <c r="C4" s="12"/>
      <c r="D4" s="203"/>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71"/>
    </row>
    <row r="5" spans="1:31" s="8" customFormat="1" ht="11.25" x14ac:dyDescent="0.2">
      <c r="A5" s="205" t="s">
        <v>26</v>
      </c>
      <c r="B5" s="205"/>
      <c r="C5" s="205"/>
      <c r="D5" s="205"/>
      <c r="E5" s="205"/>
      <c r="F5" s="205"/>
      <c r="G5" s="206" t="s">
        <v>27</v>
      </c>
      <c r="H5" s="206"/>
      <c r="I5" s="206"/>
      <c r="J5" s="206"/>
      <c r="K5" s="207" t="s">
        <v>3</v>
      </c>
      <c r="L5" s="207"/>
      <c r="M5" s="207"/>
      <c r="N5" s="208" t="s">
        <v>28</v>
      </c>
      <c r="O5" s="208"/>
      <c r="P5" s="208"/>
      <c r="Q5" s="208"/>
      <c r="R5" s="209" t="s">
        <v>29</v>
      </c>
      <c r="S5" s="209"/>
      <c r="T5" s="209"/>
      <c r="U5" s="209"/>
      <c r="V5" s="209"/>
      <c r="W5" s="209"/>
      <c r="X5" s="274" t="s">
        <v>30</v>
      </c>
      <c r="Y5" s="274"/>
      <c r="Z5" s="274"/>
      <c r="AA5" s="274"/>
      <c r="AB5" s="274"/>
      <c r="AC5" s="274"/>
      <c r="AD5" s="274"/>
      <c r="AE5" s="274"/>
    </row>
    <row r="6" spans="1:31" s="13" customFormat="1" ht="11.25" x14ac:dyDescent="0.25">
      <c r="A6" s="205"/>
      <c r="B6" s="205"/>
      <c r="C6" s="205"/>
      <c r="D6" s="205"/>
      <c r="E6" s="205"/>
      <c r="F6" s="205"/>
      <c r="G6" s="206"/>
      <c r="H6" s="206"/>
      <c r="I6" s="206"/>
      <c r="J6" s="206"/>
      <c r="K6" s="207"/>
      <c r="L6" s="207"/>
      <c r="M6" s="207"/>
      <c r="N6" s="208"/>
      <c r="O6" s="208"/>
      <c r="P6" s="208"/>
      <c r="Q6" s="208"/>
      <c r="R6" s="209"/>
      <c r="S6" s="209"/>
      <c r="T6" s="209"/>
      <c r="U6" s="209"/>
      <c r="V6" s="209"/>
      <c r="W6" s="209"/>
      <c r="X6" s="274" t="s">
        <v>31</v>
      </c>
      <c r="Y6" s="274" t="s">
        <v>32</v>
      </c>
      <c r="Z6" s="274" t="s">
        <v>33</v>
      </c>
      <c r="AA6" s="274" t="s">
        <v>34</v>
      </c>
      <c r="AB6" s="275" t="s">
        <v>35</v>
      </c>
      <c r="AC6" s="274" t="s">
        <v>36</v>
      </c>
      <c r="AD6" s="274"/>
      <c r="AE6" s="274"/>
    </row>
    <row r="7" spans="1:31" s="8" customFormat="1" ht="56.25" x14ac:dyDescent="0.2">
      <c r="A7" s="14" t="s">
        <v>37</v>
      </c>
      <c r="B7" s="14" t="s">
        <v>38</v>
      </c>
      <c r="C7" s="14" t="s">
        <v>39</v>
      </c>
      <c r="D7" s="14" t="s">
        <v>40</v>
      </c>
      <c r="E7" s="15" t="s">
        <v>41</v>
      </c>
      <c r="F7" s="16" t="s">
        <v>42</v>
      </c>
      <c r="G7" s="17" t="s">
        <v>43</v>
      </c>
      <c r="H7" s="17" t="s">
        <v>44</v>
      </c>
      <c r="I7" s="17" t="s">
        <v>45</v>
      </c>
      <c r="J7" s="17" t="s">
        <v>46</v>
      </c>
      <c r="K7" s="18" t="s">
        <v>47</v>
      </c>
      <c r="L7" s="19" t="s">
        <v>48</v>
      </c>
      <c r="M7" s="20" t="s">
        <v>49</v>
      </c>
      <c r="N7" s="21" t="s">
        <v>43</v>
      </c>
      <c r="O7" s="21" t="s">
        <v>44</v>
      </c>
      <c r="P7" s="21" t="s">
        <v>45</v>
      </c>
      <c r="Q7" s="21" t="s">
        <v>46</v>
      </c>
      <c r="R7" s="22" t="s">
        <v>50</v>
      </c>
      <c r="S7" s="22" t="s">
        <v>51</v>
      </c>
      <c r="T7" s="22" t="s">
        <v>52</v>
      </c>
      <c r="U7" s="22" t="s">
        <v>53</v>
      </c>
      <c r="V7" s="22" t="s">
        <v>54</v>
      </c>
      <c r="W7" s="23" t="s">
        <v>55</v>
      </c>
      <c r="X7" s="274"/>
      <c r="Y7" s="274"/>
      <c r="Z7" s="274"/>
      <c r="AA7" s="274"/>
      <c r="AB7" s="275"/>
      <c r="AC7" s="24" t="s">
        <v>56</v>
      </c>
      <c r="AD7" s="24" t="s">
        <v>57</v>
      </c>
      <c r="AE7" s="24" t="s">
        <v>58</v>
      </c>
    </row>
    <row r="8" spans="1:31" s="33" customFormat="1" ht="33.75" x14ac:dyDescent="0.25">
      <c r="A8" s="182">
        <v>1</v>
      </c>
      <c r="B8" s="185" t="s">
        <v>59</v>
      </c>
      <c r="C8" s="183" t="s">
        <v>60</v>
      </c>
      <c r="D8" s="25" t="s">
        <v>61</v>
      </c>
      <c r="E8" s="26" t="s">
        <v>62</v>
      </c>
      <c r="F8" s="188" t="s">
        <v>63</v>
      </c>
      <c r="G8" s="179">
        <v>2</v>
      </c>
      <c r="H8" s="179">
        <v>10</v>
      </c>
      <c r="I8" s="180">
        <v>20</v>
      </c>
      <c r="J8" s="181" t="s">
        <v>64</v>
      </c>
      <c r="K8" s="27" t="s">
        <v>65</v>
      </c>
      <c r="L8" s="28" t="s">
        <v>66</v>
      </c>
      <c r="M8" s="36">
        <v>85</v>
      </c>
      <c r="N8" s="179">
        <v>1</v>
      </c>
      <c r="O8" s="179">
        <v>10</v>
      </c>
      <c r="P8" s="180">
        <v>10</v>
      </c>
      <c r="Q8" s="181" t="s">
        <v>67</v>
      </c>
      <c r="R8" s="28" t="s">
        <v>68</v>
      </c>
      <c r="S8" s="74" t="s">
        <v>69</v>
      </c>
      <c r="T8" s="27">
        <v>1</v>
      </c>
      <c r="U8" s="31">
        <v>43221</v>
      </c>
      <c r="V8" s="27" t="s">
        <v>70</v>
      </c>
      <c r="W8" s="27" t="s">
        <v>71</v>
      </c>
      <c r="X8" s="27"/>
      <c r="Y8" s="32"/>
      <c r="Z8" s="32"/>
      <c r="AA8" s="32"/>
      <c r="AB8" s="32"/>
      <c r="AC8" s="32"/>
      <c r="AD8" s="32"/>
      <c r="AE8" s="32"/>
    </row>
    <row r="9" spans="1:31" s="33" customFormat="1" ht="22.5" x14ac:dyDescent="0.25">
      <c r="A9" s="182"/>
      <c r="B9" s="185"/>
      <c r="C9" s="183"/>
      <c r="D9" s="25" t="s">
        <v>72</v>
      </c>
      <c r="E9" s="34"/>
      <c r="F9" s="188"/>
      <c r="G9" s="179"/>
      <c r="H9" s="179"/>
      <c r="I9" s="180"/>
      <c r="J9" s="181"/>
      <c r="K9" s="27" t="s">
        <v>73</v>
      </c>
      <c r="L9" s="28" t="s">
        <v>66</v>
      </c>
      <c r="M9" s="36">
        <v>90</v>
      </c>
      <c r="N9" s="179"/>
      <c r="O9" s="179"/>
      <c r="P9" s="180"/>
      <c r="Q9" s="181"/>
      <c r="R9" s="28"/>
      <c r="S9" s="27"/>
      <c r="T9" s="27"/>
      <c r="U9" s="27"/>
      <c r="V9" s="27"/>
      <c r="W9" s="27"/>
      <c r="X9" s="27"/>
      <c r="Y9" s="32"/>
      <c r="Z9" s="32"/>
      <c r="AA9" s="32"/>
      <c r="AB9" s="32"/>
      <c r="AC9" s="32"/>
      <c r="AD9" s="32"/>
      <c r="AE9" s="32"/>
    </row>
    <row r="10" spans="1:31" s="33" customFormat="1" ht="33.75" x14ac:dyDescent="0.25">
      <c r="A10" s="182"/>
      <c r="B10" s="185"/>
      <c r="C10" s="183"/>
      <c r="D10" s="25" t="s">
        <v>74</v>
      </c>
      <c r="E10" s="34"/>
      <c r="F10" s="188"/>
      <c r="G10" s="179"/>
      <c r="H10" s="179"/>
      <c r="I10" s="180"/>
      <c r="J10" s="181"/>
      <c r="K10" s="74" t="s">
        <v>75</v>
      </c>
      <c r="L10" s="76" t="s">
        <v>66</v>
      </c>
      <c r="M10" s="36">
        <v>85</v>
      </c>
      <c r="N10" s="179"/>
      <c r="O10" s="179"/>
      <c r="P10" s="180"/>
      <c r="Q10" s="181"/>
      <c r="R10" s="28"/>
      <c r="S10" s="27"/>
      <c r="T10" s="27"/>
      <c r="U10" s="27"/>
      <c r="V10" s="27"/>
      <c r="W10" s="27"/>
      <c r="X10" s="27"/>
      <c r="Y10" s="32"/>
      <c r="Z10" s="32"/>
      <c r="AA10" s="32"/>
      <c r="AB10" s="32"/>
      <c r="AC10" s="32"/>
      <c r="AD10" s="32"/>
      <c r="AE10" s="32"/>
    </row>
    <row r="11" spans="1:31" s="33" customFormat="1" ht="56.25" x14ac:dyDescent="0.25">
      <c r="A11" s="189">
        <v>1</v>
      </c>
      <c r="B11" s="185" t="s">
        <v>76</v>
      </c>
      <c r="C11" s="197" t="s">
        <v>77</v>
      </c>
      <c r="D11" s="37" t="s">
        <v>78</v>
      </c>
      <c r="E11" s="38" t="s">
        <v>79</v>
      </c>
      <c r="F11" s="188" t="s">
        <v>63</v>
      </c>
      <c r="G11" s="198">
        <v>2</v>
      </c>
      <c r="H11" s="179">
        <v>20</v>
      </c>
      <c r="I11" s="180">
        <v>40</v>
      </c>
      <c r="J11" s="181" t="s">
        <v>80</v>
      </c>
      <c r="K11" s="28" t="s">
        <v>81</v>
      </c>
      <c r="L11" s="28" t="s">
        <v>82</v>
      </c>
      <c r="M11" s="36">
        <v>70</v>
      </c>
      <c r="N11" s="179">
        <v>1</v>
      </c>
      <c r="O11" s="192">
        <v>5</v>
      </c>
      <c r="P11" s="180">
        <v>5</v>
      </c>
      <c r="Q11" s="181" t="s">
        <v>67</v>
      </c>
      <c r="R11" s="28" t="s">
        <v>83</v>
      </c>
      <c r="S11" s="28" t="s">
        <v>84</v>
      </c>
      <c r="T11" s="27" t="s">
        <v>85</v>
      </c>
      <c r="U11" s="41">
        <v>43221</v>
      </c>
      <c r="V11" s="27" t="s">
        <v>86</v>
      </c>
      <c r="W11" s="27" t="s">
        <v>87</v>
      </c>
      <c r="X11" s="27"/>
      <c r="Y11" s="27"/>
      <c r="Z11" s="27"/>
      <c r="AA11" s="27"/>
      <c r="AB11" s="27"/>
      <c r="AC11" s="27"/>
      <c r="AD11" s="27"/>
      <c r="AE11" s="27"/>
    </row>
    <row r="12" spans="1:31" s="33" customFormat="1" ht="56.25" x14ac:dyDescent="0.25">
      <c r="A12" s="189"/>
      <c r="B12" s="185"/>
      <c r="C12" s="197"/>
      <c r="D12" s="37" t="s">
        <v>88</v>
      </c>
      <c r="E12" s="42" t="s">
        <v>62</v>
      </c>
      <c r="F12" s="188"/>
      <c r="G12" s="198"/>
      <c r="H12" s="179"/>
      <c r="I12" s="180"/>
      <c r="J12" s="181"/>
      <c r="K12" s="76" t="s">
        <v>89</v>
      </c>
      <c r="L12" s="28" t="s">
        <v>90</v>
      </c>
      <c r="M12" s="36">
        <v>90</v>
      </c>
      <c r="N12" s="179"/>
      <c r="O12" s="192"/>
      <c r="P12" s="180"/>
      <c r="Q12" s="181"/>
      <c r="R12" s="28"/>
      <c r="S12" s="28"/>
      <c r="T12" s="27"/>
      <c r="U12" s="276"/>
      <c r="V12" s="27"/>
      <c r="W12" s="27"/>
      <c r="X12" s="27"/>
      <c r="Y12" s="27"/>
      <c r="Z12" s="27"/>
      <c r="AA12" s="27"/>
      <c r="AB12" s="27"/>
      <c r="AC12" s="27"/>
      <c r="AD12" s="27"/>
      <c r="AE12" s="27"/>
    </row>
    <row r="13" spans="1:31" s="33" customFormat="1" ht="33.75" x14ac:dyDescent="0.25">
      <c r="A13" s="189"/>
      <c r="B13" s="185"/>
      <c r="C13" s="197"/>
      <c r="D13" s="37" t="s">
        <v>91</v>
      </c>
      <c r="E13" s="42"/>
      <c r="F13" s="188"/>
      <c r="G13" s="198"/>
      <c r="H13" s="179"/>
      <c r="I13" s="180"/>
      <c r="J13" s="181"/>
      <c r="K13" s="43" t="s">
        <v>92</v>
      </c>
      <c r="L13" s="28" t="s">
        <v>82</v>
      </c>
      <c r="M13" s="36">
        <v>85</v>
      </c>
      <c r="N13" s="179"/>
      <c r="O13" s="192"/>
      <c r="P13" s="180"/>
      <c r="Q13" s="181"/>
      <c r="R13" s="28"/>
      <c r="S13" s="27"/>
      <c r="T13" s="27"/>
      <c r="U13" s="27"/>
      <c r="V13" s="27"/>
      <c r="W13" s="27"/>
      <c r="X13" s="27"/>
      <c r="Y13" s="27"/>
      <c r="Z13" s="27"/>
      <c r="AA13" s="27"/>
      <c r="AB13" s="27"/>
      <c r="AC13" s="27"/>
      <c r="AD13" s="27"/>
      <c r="AE13" s="27"/>
    </row>
    <row r="14" spans="1:31" s="33" customFormat="1" ht="33.75" x14ac:dyDescent="0.25">
      <c r="A14" s="189"/>
      <c r="B14" s="185"/>
      <c r="C14" s="197"/>
      <c r="D14" s="44"/>
      <c r="E14" s="42"/>
      <c r="F14" s="188"/>
      <c r="G14" s="198"/>
      <c r="H14" s="179"/>
      <c r="I14" s="180"/>
      <c r="J14" s="181"/>
      <c r="K14" s="28" t="s">
        <v>93</v>
      </c>
      <c r="L14" s="28" t="s">
        <v>82</v>
      </c>
      <c r="M14" s="36">
        <v>90</v>
      </c>
      <c r="N14" s="179"/>
      <c r="O14" s="192"/>
      <c r="P14" s="180"/>
      <c r="Q14" s="181"/>
      <c r="R14" s="28"/>
      <c r="S14" s="27"/>
      <c r="T14" s="27"/>
      <c r="U14" s="27"/>
      <c r="V14" s="27"/>
      <c r="W14" s="27"/>
      <c r="X14" s="27"/>
      <c r="Y14" s="27"/>
      <c r="Z14" s="27"/>
      <c r="AA14" s="27"/>
      <c r="AB14" s="27"/>
      <c r="AC14" s="27"/>
      <c r="AD14" s="27"/>
      <c r="AE14" s="27"/>
    </row>
    <row r="15" spans="1:31" s="33" customFormat="1" ht="22.5" x14ac:dyDescent="0.25">
      <c r="A15" s="189"/>
      <c r="B15" s="185"/>
      <c r="C15" s="197"/>
      <c r="D15" s="44"/>
      <c r="E15" s="45"/>
      <c r="F15" s="188"/>
      <c r="G15" s="198"/>
      <c r="H15" s="179"/>
      <c r="I15" s="180"/>
      <c r="J15" s="181"/>
      <c r="K15" s="76" t="s">
        <v>94</v>
      </c>
      <c r="L15" s="28" t="s">
        <v>66</v>
      </c>
      <c r="M15" s="36">
        <v>85</v>
      </c>
      <c r="N15" s="179"/>
      <c r="O15" s="192"/>
      <c r="P15" s="180"/>
      <c r="Q15" s="181"/>
      <c r="R15" s="28"/>
      <c r="S15" s="27"/>
      <c r="T15" s="27"/>
      <c r="U15" s="27"/>
      <c r="V15" s="27"/>
      <c r="W15" s="27"/>
      <c r="X15" s="27"/>
      <c r="Y15" s="27"/>
      <c r="Z15" s="27"/>
      <c r="AA15" s="27"/>
      <c r="AB15" s="27"/>
      <c r="AC15" s="27"/>
      <c r="AD15" s="27"/>
      <c r="AE15" s="27"/>
    </row>
    <row r="16" spans="1:31" s="33" customFormat="1" ht="67.5" x14ac:dyDescent="0.25">
      <c r="A16" s="189">
        <v>2</v>
      </c>
      <c r="B16" s="185" t="s">
        <v>76</v>
      </c>
      <c r="C16" s="186" t="s">
        <v>95</v>
      </c>
      <c r="D16" s="28" t="s">
        <v>96</v>
      </c>
      <c r="E16" s="34" t="s">
        <v>97</v>
      </c>
      <c r="F16" s="184" t="s">
        <v>63</v>
      </c>
      <c r="G16" s="179">
        <v>3</v>
      </c>
      <c r="H16" s="179">
        <v>20</v>
      </c>
      <c r="I16" s="180">
        <v>60</v>
      </c>
      <c r="J16" s="181" t="s">
        <v>98</v>
      </c>
      <c r="K16" s="28" t="s">
        <v>99</v>
      </c>
      <c r="L16" s="28" t="s">
        <v>66</v>
      </c>
      <c r="M16" s="36">
        <v>85</v>
      </c>
      <c r="N16" s="179">
        <v>1</v>
      </c>
      <c r="O16" s="179">
        <v>20</v>
      </c>
      <c r="P16" s="180">
        <v>20</v>
      </c>
      <c r="Q16" s="181" t="s">
        <v>64</v>
      </c>
      <c r="R16" s="66" t="s">
        <v>83</v>
      </c>
      <c r="S16" s="79" t="s">
        <v>100</v>
      </c>
      <c r="T16" s="79" t="s">
        <v>101</v>
      </c>
      <c r="U16" s="49" t="s">
        <v>102</v>
      </c>
      <c r="V16" s="79" t="s">
        <v>103</v>
      </c>
      <c r="W16" s="79" t="s">
        <v>104</v>
      </c>
      <c r="X16" s="27"/>
      <c r="Y16" s="27"/>
      <c r="Z16" s="27"/>
      <c r="AA16" s="27"/>
      <c r="AB16" s="27"/>
      <c r="AC16" s="27"/>
      <c r="AD16" s="27"/>
      <c r="AE16" s="27"/>
    </row>
    <row r="17" spans="1:31" s="33" customFormat="1" ht="67.5" x14ac:dyDescent="0.25">
      <c r="A17" s="189"/>
      <c r="B17" s="185"/>
      <c r="C17" s="186"/>
      <c r="D17" s="77" t="s">
        <v>105</v>
      </c>
      <c r="E17" s="34" t="s">
        <v>106</v>
      </c>
      <c r="F17" s="184"/>
      <c r="G17" s="179"/>
      <c r="H17" s="179"/>
      <c r="I17" s="180"/>
      <c r="J17" s="181"/>
      <c r="K17" s="28" t="s">
        <v>107</v>
      </c>
      <c r="L17" s="28" t="s">
        <v>66</v>
      </c>
      <c r="M17" s="51">
        <v>85</v>
      </c>
      <c r="N17" s="179"/>
      <c r="O17" s="179"/>
      <c r="P17" s="180"/>
      <c r="Q17" s="181"/>
      <c r="R17" s="28"/>
      <c r="S17" s="27"/>
      <c r="T17" s="79"/>
      <c r="U17" s="27"/>
      <c r="V17" s="27"/>
      <c r="W17" s="27"/>
      <c r="X17" s="27"/>
      <c r="Y17" s="27"/>
      <c r="Z17" s="27"/>
      <c r="AA17" s="27"/>
      <c r="AB17" s="27"/>
      <c r="AC17" s="27"/>
      <c r="AD17" s="27"/>
      <c r="AE17" s="27"/>
    </row>
    <row r="18" spans="1:31" s="33" customFormat="1" ht="67.5" x14ac:dyDescent="0.25">
      <c r="A18" s="189">
        <v>3</v>
      </c>
      <c r="B18" s="186" t="s">
        <v>76</v>
      </c>
      <c r="C18" s="186" t="s">
        <v>108</v>
      </c>
      <c r="D18" s="28" t="s">
        <v>109</v>
      </c>
      <c r="E18" s="38" t="s">
        <v>79</v>
      </c>
      <c r="F18" s="184" t="s">
        <v>63</v>
      </c>
      <c r="G18" s="196">
        <v>1</v>
      </c>
      <c r="H18" s="196">
        <v>20</v>
      </c>
      <c r="I18" s="180">
        <v>20</v>
      </c>
      <c r="J18" s="181" t="s">
        <v>64</v>
      </c>
      <c r="K18" s="52" t="s">
        <v>110</v>
      </c>
      <c r="L18" s="28" t="s">
        <v>66</v>
      </c>
      <c r="M18" s="36">
        <v>85</v>
      </c>
      <c r="N18" s="179">
        <v>1</v>
      </c>
      <c r="O18" s="179">
        <v>20</v>
      </c>
      <c r="P18" s="180">
        <v>20</v>
      </c>
      <c r="Q18" s="181" t="s">
        <v>64</v>
      </c>
      <c r="R18" s="28" t="s">
        <v>83</v>
      </c>
      <c r="S18" s="53" t="s">
        <v>111</v>
      </c>
      <c r="T18" s="54" t="s">
        <v>112</v>
      </c>
      <c r="U18" s="49">
        <v>43221</v>
      </c>
      <c r="V18" s="53" t="s">
        <v>113</v>
      </c>
      <c r="W18" s="53" t="s">
        <v>114</v>
      </c>
      <c r="X18" s="27"/>
      <c r="Y18" s="27"/>
      <c r="Z18" s="27"/>
      <c r="AA18" s="27"/>
      <c r="AB18" s="27"/>
      <c r="AC18" s="27"/>
      <c r="AD18" s="27"/>
      <c r="AE18" s="27"/>
    </row>
    <row r="19" spans="1:31" s="33" customFormat="1" ht="67.5" x14ac:dyDescent="0.25">
      <c r="A19" s="189"/>
      <c r="B19" s="186"/>
      <c r="C19" s="186"/>
      <c r="D19" s="28" t="s">
        <v>115</v>
      </c>
      <c r="E19" s="42" t="s">
        <v>97</v>
      </c>
      <c r="F19" s="184"/>
      <c r="G19" s="196"/>
      <c r="H19" s="196"/>
      <c r="I19" s="180"/>
      <c r="J19" s="181"/>
      <c r="K19" s="53"/>
      <c r="L19" s="28"/>
      <c r="M19" s="36">
        <v>0</v>
      </c>
      <c r="N19" s="179"/>
      <c r="O19" s="179"/>
      <c r="P19" s="180"/>
      <c r="Q19" s="181"/>
      <c r="R19" s="76" t="s">
        <v>83</v>
      </c>
      <c r="S19" s="53" t="s">
        <v>116</v>
      </c>
      <c r="T19" s="53" t="s">
        <v>117</v>
      </c>
      <c r="U19" s="49">
        <v>43279</v>
      </c>
      <c r="V19" s="53" t="s">
        <v>118</v>
      </c>
      <c r="W19" s="53" t="s">
        <v>119</v>
      </c>
      <c r="X19" s="27"/>
      <c r="Y19" s="27"/>
      <c r="Z19" s="27"/>
      <c r="AA19" s="27"/>
      <c r="AB19" s="27"/>
      <c r="AC19" s="27"/>
      <c r="AD19" s="27"/>
      <c r="AE19" s="27"/>
    </row>
    <row r="20" spans="1:31" s="33" customFormat="1" ht="67.5" x14ac:dyDescent="0.25">
      <c r="A20" s="189">
        <v>4</v>
      </c>
      <c r="B20" s="185" t="s">
        <v>76</v>
      </c>
      <c r="C20" s="186" t="s">
        <v>120</v>
      </c>
      <c r="D20" s="28" t="s">
        <v>121</v>
      </c>
      <c r="E20" s="38" t="s">
        <v>79</v>
      </c>
      <c r="F20" s="184" t="s">
        <v>63</v>
      </c>
      <c r="G20" s="196">
        <v>1</v>
      </c>
      <c r="H20" s="196">
        <v>20</v>
      </c>
      <c r="I20" s="180">
        <v>20</v>
      </c>
      <c r="J20" s="181" t="s">
        <v>64</v>
      </c>
      <c r="K20" s="52" t="s">
        <v>122</v>
      </c>
      <c r="L20" s="28" t="s">
        <v>66</v>
      </c>
      <c r="M20" s="36">
        <v>85</v>
      </c>
      <c r="N20" s="179">
        <v>1</v>
      </c>
      <c r="O20" s="179">
        <v>20</v>
      </c>
      <c r="P20" s="180">
        <v>20</v>
      </c>
      <c r="Q20" s="181" t="s">
        <v>64</v>
      </c>
      <c r="R20" s="66" t="s">
        <v>83</v>
      </c>
      <c r="S20" s="55" t="s">
        <v>123</v>
      </c>
      <c r="T20" s="53" t="s">
        <v>124</v>
      </c>
      <c r="U20" s="49">
        <v>43221</v>
      </c>
      <c r="V20" s="53" t="s">
        <v>113</v>
      </c>
      <c r="W20" s="53" t="s">
        <v>125</v>
      </c>
      <c r="X20" s="27"/>
      <c r="Y20" s="27"/>
      <c r="Z20" s="27"/>
      <c r="AA20" s="27"/>
      <c r="AB20" s="27"/>
      <c r="AC20" s="27"/>
      <c r="AD20" s="27"/>
      <c r="AE20" s="27"/>
    </row>
    <row r="21" spans="1:31" s="33" customFormat="1" ht="22.5" x14ac:dyDescent="0.25">
      <c r="A21" s="189"/>
      <c r="B21" s="185"/>
      <c r="C21" s="186"/>
      <c r="D21" s="28" t="s">
        <v>126</v>
      </c>
      <c r="E21" s="42" t="s">
        <v>106</v>
      </c>
      <c r="F21" s="184"/>
      <c r="G21" s="196"/>
      <c r="H21" s="196"/>
      <c r="I21" s="180"/>
      <c r="J21" s="181"/>
      <c r="K21" s="28"/>
      <c r="L21" s="28"/>
      <c r="M21" s="36">
        <v>0</v>
      </c>
      <c r="N21" s="179"/>
      <c r="O21" s="179"/>
      <c r="P21" s="180"/>
      <c r="Q21" s="181"/>
      <c r="R21" s="66"/>
      <c r="S21" s="79"/>
      <c r="T21" s="79"/>
      <c r="U21" s="79"/>
      <c r="V21" s="79"/>
      <c r="W21" s="79"/>
      <c r="X21" s="27"/>
      <c r="Y21" s="27"/>
      <c r="Z21" s="27"/>
      <c r="AA21" s="27"/>
      <c r="AB21" s="27"/>
      <c r="AC21" s="27"/>
      <c r="AD21" s="27"/>
      <c r="AE21" s="27"/>
    </row>
    <row r="22" spans="1:31" s="33" customFormat="1" ht="90" x14ac:dyDescent="0.25">
      <c r="A22" s="182">
        <v>1</v>
      </c>
      <c r="B22" s="185" t="s">
        <v>127</v>
      </c>
      <c r="C22" s="186" t="s">
        <v>128</v>
      </c>
      <c r="D22" s="74" t="s">
        <v>129</v>
      </c>
      <c r="E22" s="38" t="s">
        <v>79</v>
      </c>
      <c r="F22" s="195" t="s">
        <v>63</v>
      </c>
      <c r="G22" s="192">
        <v>2</v>
      </c>
      <c r="H22" s="192">
        <v>20</v>
      </c>
      <c r="I22" s="193">
        <v>40</v>
      </c>
      <c r="J22" s="194" t="s">
        <v>80</v>
      </c>
      <c r="K22" s="74" t="s">
        <v>130</v>
      </c>
      <c r="L22" s="76" t="s">
        <v>66</v>
      </c>
      <c r="M22" s="51">
        <v>85</v>
      </c>
      <c r="N22" s="192">
        <v>1</v>
      </c>
      <c r="O22" s="192">
        <v>10</v>
      </c>
      <c r="P22" s="193">
        <v>10</v>
      </c>
      <c r="Q22" s="194" t="s">
        <v>67</v>
      </c>
      <c r="R22" s="28" t="s">
        <v>68</v>
      </c>
      <c r="S22" s="27" t="s">
        <v>131</v>
      </c>
      <c r="T22" s="27" t="s">
        <v>132</v>
      </c>
      <c r="U22" s="31">
        <v>43221</v>
      </c>
      <c r="V22" s="27" t="s">
        <v>133</v>
      </c>
      <c r="W22" s="27" t="s">
        <v>134</v>
      </c>
      <c r="X22" s="27"/>
      <c r="Y22" s="32"/>
      <c r="Z22" s="32"/>
      <c r="AA22" s="32"/>
      <c r="AB22" s="32"/>
      <c r="AC22" s="32"/>
      <c r="AD22" s="32"/>
      <c r="AE22" s="32"/>
    </row>
    <row r="23" spans="1:31" s="33" customFormat="1" ht="45" x14ac:dyDescent="0.25">
      <c r="A23" s="182"/>
      <c r="B23" s="185"/>
      <c r="C23" s="186"/>
      <c r="D23" s="74" t="s">
        <v>135</v>
      </c>
      <c r="E23" s="42" t="s">
        <v>97</v>
      </c>
      <c r="F23" s="195"/>
      <c r="G23" s="192"/>
      <c r="H23" s="192"/>
      <c r="I23" s="193"/>
      <c r="J23" s="194"/>
      <c r="K23" s="74" t="s">
        <v>136</v>
      </c>
      <c r="L23" s="76" t="s">
        <v>137</v>
      </c>
      <c r="M23" s="51">
        <v>70</v>
      </c>
      <c r="N23" s="192"/>
      <c r="O23" s="192"/>
      <c r="P23" s="193"/>
      <c r="Q23" s="194"/>
      <c r="R23" s="28"/>
      <c r="S23" s="27"/>
      <c r="T23" s="27"/>
      <c r="U23" s="31"/>
      <c r="V23" s="27"/>
      <c r="W23" s="27"/>
      <c r="X23" s="27"/>
      <c r="Y23" s="32"/>
      <c r="Z23" s="32"/>
      <c r="AA23" s="32"/>
      <c r="AB23" s="32"/>
      <c r="AC23" s="32"/>
      <c r="AD23" s="32"/>
      <c r="AE23" s="32"/>
    </row>
    <row r="24" spans="1:31" s="33" customFormat="1" ht="45" x14ac:dyDescent="0.25">
      <c r="A24" s="182"/>
      <c r="B24" s="185"/>
      <c r="C24" s="186"/>
      <c r="D24" s="74" t="s">
        <v>138</v>
      </c>
      <c r="E24" s="42" t="s">
        <v>62</v>
      </c>
      <c r="F24" s="195"/>
      <c r="G24" s="192"/>
      <c r="H24" s="192"/>
      <c r="I24" s="193"/>
      <c r="J24" s="194"/>
      <c r="K24" s="74" t="s">
        <v>139</v>
      </c>
      <c r="L24" s="76" t="s">
        <v>66</v>
      </c>
      <c r="M24" s="51">
        <v>85</v>
      </c>
      <c r="N24" s="192"/>
      <c r="O24" s="192"/>
      <c r="P24" s="193"/>
      <c r="Q24" s="194"/>
      <c r="R24" s="28"/>
      <c r="S24" s="27"/>
      <c r="T24" s="27"/>
      <c r="U24" s="27"/>
      <c r="V24" s="27"/>
      <c r="W24" s="27"/>
      <c r="X24" s="27"/>
      <c r="Y24" s="32"/>
      <c r="Z24" s="32"/>
      <c r="AA24" s="32"/>
      <c r="AB24" s="32"/>
      <c r="AC24" s="32"/>
      <c r="AD24" s="32"/>
      <c r="AE24" s="32"/>
    </row>
    <row r="25" spans="1:31" s="33" customFormat="1" ht="45" x14ac:dyDescent="0.25">
      <c r="A25" s="182">
        <v>1</v>
      </c>
      <c r="B25" s="185" t="s">
        <v>140</v>
      </c>
      <c r="C25" s="183" t="s">
        <v>141</v>
      </c>
      <c r="D25" s="79" t="s">
        <v>142</v>
      </c>
      <c r="E25" s="38" t="s">
        <v>79</v>
      </c>
      <c r="F25" s="184" t="s">
        <v>63</v>
      </c>
      <c r="G25" s="179">
        <v>3</v>
      </c>
      <c r="H25" s="179">
        <v>10</v>
      </c>
      <c r="I25" s="180">
        <v>30</v>
      </c>
      <c r="J25" s="181" t="s">
        <v>80</v>
      </c>
      <c r="K25" s="27" t="s">
        <v>143</v>
      </c>
      <c r="L25" s="28" t="s">
        <v>66</v>
      </c>
      <c r="M25" s="36">
        <v>85</v>
      </c>
      <c r="N25" s="179">
        <v>1</v>
      </c>
      <c r="O25" s="179">
        <v>10</v>
      </c>
      <c r="P25" s="180">
        <v>10</v>
      </c>
      <c r="Q25" s="181" t="s">
        <v>67</v>
      </c>
      <c r="R25" s="28" t="s">
        <v>68</v>
      </c>
      <c r="S25" s="27" t="s">
        <v>144</v>
      </c>
      <c r="T25" s="27" t="s">
        <v>145</v>
      </c>
      <c r="U25" s="41">
        <v>43282</v>
      </c>
      <c r="V25" s="27" t="s">
        <v>146</v>
      </c>
      <c r="W25" s="74" t="s">
        <v>147</v>
      </c>
      <c r="X25" s="27"/>
      <c r="Y25" s="32"/>
      <c r="Z25" s="32"/>
      <c r="AA25" s="32"/>
      <c r="AB25" s="32"/>
      <c r="AC25" s="32"/>
      <c r="AD25" s="32"/>
      <c r="AE25" s="32"/>
    </row>
    <row r="26" spans="1:31" s="33" customFormat="1" ht="78.75" x14ac:dyDescent="0.25">
      <c r="A26" s="182"/>
      <c r="B26" s="185"/>
      <c r="C26" s="183"/>
      <c r="D26" s="79" t="s">
        <v>148</v>
      </c>
      <c r="E26" s="42" t="s">
        <v>97</v>
      </c>
      <c r="F26" s="184"/>
      <c r="G26" s="179"/>
      <c r="H26" s="179"/>
      <c r="I26" s="180"/>
      <c r="J26" s="181"/>
      <c r="K26" s="27" t="s">
        <v>149</v>
      </c>
      <c r="L26" s="28" t="s">
        <v>66</v>
      </c>
      <c r="M26" s="36">
        <v>85</v>
      </c>
      <c r="N26" s="179"/>
      <c r="O26" s="179"/>
      <c r="P26" s="180"/>
      <c r="Q26" s="181"/>
      <c r="R26" s="28" t="s">
        <v>68</v>
      </c>
      <c r="S26" s="74" t="s">
        <v>150</v>
      </c>
      <c r="T26" s="27" t="s">
        <v>151</v>
      </c>
      <c r="U26" s="41">
        <v>43282</v>
      </c>
      <c r="V26" s="27" t="s">
        <v>70</v>
      </c>
      <c r="W26" s="74" t="s">
        <v>152</v>
      </c>
      <c r="X26" s="27"/>
      <c r="Y26" s="32"/>
      <c r="Z26" s="32"/>
      <c r="AA26" s="32"/>
      <c r="AB26" s="32"/>
      <c r="AC26" s="32"/>
      <c r="AD26" s="32"/>
      <c r="AE26" s="32"/>
    </row>
    <row r="27" spans="1:31" s="33" customFormat="1" ht="33.75" x14ac:dyDescent="0.25">
      <c r="A27" s="182"/>
      <c r="B27" s="185"/>
      <c r="C27" s="183"/>
      <c r="D27" s="79" t="s">
        <v>153</v>
      </c>
      <c r="E27" s="42" t="s">
        <v>106</v>
      </c>
      <c r="F27" s="184"/>
      <c r="G27" s="179"/>
      <c r="H27" s="179"/>
      <c r="I27" s="180"/>
      <c r="J27" s="181"/>
      <c r="K27" s="32"/>
      <c r="L27" s="28"/>
      <c r="M27" s="36">
        <v>0</v>
      </c>
      <c r="N27" s="179"/>
      <c r="O27" s="179"/>
      <c r="P27" s="180"/>
      <c r="Q27" s="181"/>
      <c r="R27" s="28"/>
      <c r="S27" s="27"/>
      <c r="T27" s="27"/>
      <c r="U27" s="27"/>
      <c r="V27" s="27"/>
      <c r="W27" s="87"/>
      <c r="X27" s="27"/>
      <c r="Y27" s="32"/>
      <c r="Z27" s="32"/>
      <c r="AA27" s="32"/>
      <c r="AB27" s="32"/>
      <c r="AC27" s="32"/>
      <c r="AD27" s="32"/>
      <c r="AE27" s="32"/>
    </row>
    <row r="28" spans="1:31" s="33" customFormat="1" ht="56.25" x14ac:dyDescent="0.25">
      <c r="A28" s="182">
        <v>2</v>
      </c>
      <c r="B28" s="185" t="s">
        <v>140</v>
      </c>
      <c r="C28" s="185" t="s">
        <v>154</v>
      </c>
      <c r="D28" s="27" t="s">
        <v>155</v>
      </c>
      <c r="E28" s="38" t="s">
        <v>106</v>
      </c>
      <c r="F28" s="184" t="s">
        <v>63</v>
      </c>
      <c r="G28" s="179">
        <v>3</v>
      </c>
      <c r="H28" s="179">
        <v>10</v>
      </c>
      <c r="I28" s="180">
        <v>30</v>
      </c>
      <c r="J28" s="181" t="s">
        <v>80</v>
      </c>
      <c r="K28" s="27" t="s">
        <v>156</v>
      </c>
      <c r="L28" s="28" t="s">
        <v>66</v>
      </c>
      <c r="M28" s="36">
        <v>85</v>
      </c>
      <c r="N28" s="179">
        <v>1</v>
      </c>
      <c r="O28" s="179">
        <v>10</v>
      </c>
      <c r="P28" s="180">
        <v>10</v>
      </c>
      <c r="Q28" s="181" t="s">
        <v>67</v>
      </c>
      <c r="R28" s="28" t="s">
        <v>68</v>
      </c>
      <c r="S28" s="74" t="s">
        <v>157</v>
      </c>
      <c r="T28" s="74" t="s">
        <v>158</v>
      </c>
      <c r="U28" s="41">
        <v>43313</v>
      </c>
      <c r="V28" s="74" t="s">
        <v>159</v>
      </c>
      <c r="W28" s="74" t="s">
        <v>160</v>
      </c>
      <c r="X28" s="27"/>
      <c r="Y28" s="32"/>
      <c r="Z28" s="32"/>
      <c r="AA28" s="32"/>
      <c r="AB28" s="32"/>
      <c r="AC28" s="32"/>
      <c r="AD28" s="32"/>
      <c r="AE28" s="32"/>
    </row>
    <row r="29" spans="1:31" s="33" customFormat="1" ht="45" x14ac:dyDescent="0.25">
      <c r="A29" s="182"/>
      <c r="B29" s="185"/>
      <c r="C29" s="185"/>
      <c r="D29" s="27" t="s">
        <v>161</v>
      </c>
      <c r="E29" s="42" t="s">
        <v>79</v>
      </c>
      <c r="F29" s="184"/>
      <c r="G29" s="179"/>
      <c r="H29" s="179"/>
      <c r="I29" s="180"/>
      <c r="J29" s="181"/>
      <c r="K29" s="74" t="s">
        <v>162</v>
      </c>
      <c r="L29" s="28" t="s">
        <v>66</v>
      </c>
      <c r="M29" s="36">
        <v>85</v>
      </c>
      <c r="N29" s="179"/>
      <c r="O29" s="179"/>
      <c r="P29" s="180"/>
      <c r="Q29" s="181"/>
      <c r="R29" s="277"/>
      <c r="S29" s="278"/>
      <c r="T29" s="278"/>
      <c r="U29" s="279"/>
      <c r="V29" s="278"/>
      <c r="W29" s="278"/>
      <c r="X29" s="27"/>
      <c r="Y29" s="32"/>
      <c r="Z29" s="32"/>
      <c r="AA29" s="32"/>
      <c r="AB29" s="32"/>
      <c r="AC29" s="32"/>
      <c r="AD29" s="32"/>
      <c r="AE29" s="32"/>
    </row>
    <row r="30" spans="1:31" s="33" customFormat="1" ht="45" x14ac:dyDescent="0.25">
      <c r="A30" s="182"/>
      <c r="B30" s="185"/>
      <c r="C30" s="185"/>
      <c r="D30" s="27" t="s">
        <v>163</v>
      </c>
      <c r="E30" s="42" t="s">
        <v>97</v>
      </c>
      <c r="F30" s="184"/>
      <c r="G30" s="179"/>
      <c r="H30" s="179"/>
      <c r="I30" s="180"/>
      <c r="J30" s="181"/>
      <c r="K30" s="74" t="s">
        <v>164</v>
      </c>
      <c r="L30" s="28" t="s">
        <v>66</v>
      </c>
      <c r="M30" s="36">
        <v>70</v>
      </c>
      <c r="N30" s="179"/>
      <c r="O30" s="179"/>
      <c r="P30" s="180"/>
      <c r="Q30" s="181"/>
      <c r="R30" s="56"/>
      <c r="S30" s="56"/>
      <c r="T30" s="56"/>
      <c r="U30" s="56"/>
      <c r="V30" s="56"/>
      <c r="W30" s="56"/>
      <c r="X30" s="27"/>
      <c r="Y30" s="32"/>
      <c r="Z30" s="32"/>
      <c r="AA30" s="32"/>
      <c r="AB30" s="32"/>
      <c r="AC30" s="32"/>
      <c r="AD30" s="32"/>
      <c r="AE30" s="32"/>
    </row>
    <row r="31" spans="1:31" s="33" customFormat="1" ht="33.75" x14ac:dyDescent="0.25">
      <c r="A31" s="182">
        <v>1</v>
      </c>
      <c r="B31" s="185" t="s">
        <v>165</v>
      </c>
      <c r="C31" s="183" t="s">
        <v>166</v>
      </c>
      <c r="D31" s="73" t="s">
        <v>167</v>
      </c>
      <c r="E31" s="38" t="s">
        <v>79</v>
      </c>
      <c r="F31" s="184" t="s">
        <v>63</v>
      </c>
      <c r="G31" s="179">
        <v>3</v>
      </c>
      <c r="H31" s="179">
        <v>20</v>
      </c>
      <c r="I31" s="180">
        <v>60</v>
      </c>
      <c r="J31" s="181" t="s">
        <v>98</v>
      </c>
      <c r="K31" s="74" t="s">
        <v>168</v>
      </c>
      <c r="L31" s="28" t="s">
        <v>66</v>
      </c>
      <c r="M31" s="36">
        <v>85</v>
      </c>
      <c r="N31" s="179">
        <v>1</v>
      </c>
      <c r="O31" s="179">
        <v>20</v>
      </c>
      <c r="P31" s="180">
        <v>20</v>
      </c>
      <c r="Q31" s="181" t="s">
        <v>64</v>
      </c>
      <c r="R31" s="28" t="s">
        <v>83</v>
      </c>
      <c r="S31" s="74" t="s">
        <v>169</v>
      </c>
      <c r="T31" s="27" t="s">
        <v>170</v>
      </c>
      <c r="U31" s="58">
        <v>43221</v>
      </c>
      <c r="V31" s="58">
        <v>43465</v>
      </c>
      <c r="W31" s="59" t="s">
        <v>171</v>
      </c>
      <c r="X31" s="27"/>
      <c r="Y31" s="32"/>
      <c r="Z31" s="32"/>
      <c r="AA31" s="32"/>
      <c r="AB31" s="32"/>
      <c r="AC31" s="32"/>
      <c r="AD31" s="32"/>
      <c r="AE31" s="32"/>
    </row>
    <row r="32" spans="1:31" s="33" customFormat="1" ht="78.75" x14ac:dyDescent="0.25">
      <c r="A32" s="182"/>
      <c r="B32" s="185"/>
      <c r="C32" s="183"/>
      <c r="D32" s="73" t="s">
        <v>172</v>
      </c>
      <c r="E32" s="42" t="s">
        <v>106</v>
      </c>
      <c r="F32" s="184"/>
      <c r="G32" s="179"/>
      <c r="H32" s="179"/>
      <c r="I32" s="180"/>
      <c r="J32" s="181"/>
      <c r="K32" s="74" t="s">
        <v>173</v>
      </c>
      <c r="L32" s="28" t="s">
        <v>66</v>
      </c>
      <c r="M32" s="36">
        <v>85</v>
      </c>
      <c r="N32" s="179"/>
      <c r="O32" s="179"/>
      <c r="P32" s="180"/>
      <c r="Q32" s="181"/>
      <c r="R32" s="28" t="s">
        <v>83</v>
      </c>
      <c r="S32" s="74" t="s">
        <v>174</v>
      </c>
      <c r="T32" s="27" t="s">
        <v>175</v>
      </c>
      <c r="U32" s="58">
        <v>43126</v>
      </c>
      <c r="V32" s="58">
        <v>43465</v>
      </c>
      <c r="W32" s="59" t="s">
        <v>171</v>
      </c>
      <c r="X32" s="27"/>
      <c r="Y32" s="32"/>
      <c r="Z32" s="32"/>
      <c r="AA32" s="32"/>
      <c r="AB32" s="32"/>
      <c r="AC32" s="32"/>
      <c r="AD32" s="32"/>
      <c r="AE32" s="32"/>
    </row>
    <row r="33" spans="1:31" s="33" customFormat="1" ht="33.75" x14ac:dyDescent="0.25">
      <c r="A33" s="182"/>
      <c r="B33" s="185"/>
      <c r="C33" s="183"/>
      <c r="D33" s="73" t="s">
        <v>176</v>
      </c>
      <c r="E33" s="42"/>
      <c r="F33" s="184"/>
      <c r="G33" s="179"/>
      <c r="H33" s="179"/>
      <c r="I33" s="180"/>
      <c r="J33" s="181"/>
      <c r="K33" s="27"/>
      <c r="L33" s="28"/>
      <c r="M33" s="36">
        <v>0</v>
      </c>
      <c r="N33" s="179"/>
      <c r="O33" s="179"/>
      <c r="P33" s="180"/>
      <c r="Q33" s="181"/>
      <c r="R33" s="28"/>
      <c r="S33" s="27"/>
      <c r="T33" s="27"/>
      <c r="U33" s="27"/>
      <c r="V33" s="27"/>
      <c r="W33" s="27"/>
      <c r="X33" s="27"/>
      <c r="Y33" s="32"/>
      <c r="Z33" s="32"/>
      <c r="AA33" s="32"/>
      <c r="AB33" s="32"/>
      <c r="AC33" s="32"/>
      <c r="AD33" s="32"/>
      <c r="AE33" s="32"/>
    </row>
    <row r="34" spans="1:31" s="33" customFormat="1" ht="22.5" x14ac:dyDescent="0.25">
      <c r="A34" s="182"/>
      <c r="B34" s="185"/>
      <c r="C34" s="183"/>
      <c r="D34" s="73" t="s">
        <v>177</v>
      </c>
      <c r="E34" s="42"/>
      <c r="F34" s="184"/>
      <c r="G34" s="179"/>
      <c r="H34" s="179"/>
      <c r="I34" s="180"/>
      <c r="J34" s="181"/>
      <c r="K34" s="27"/>
      <c r="L34" s="28"/>
      <c r="M34" s="36">
        <v>0</v>
      </c>
      <c r="N34" s="179"/>
      <c r="O34" s="179"/>
      <c r="P34" s="180"/>
      <c r="Q34" s="181"/>
      <c r="R34" s="28"/>
      <c r="S34" s="27"/>
      <c r="T34" s="27"/>
      <c r="U34" s="27"/>
      <c r="V34" s="27"/>
      <c r="W34" s="27"/>
      <c r="X34" s="27"/>
      <c r="Y34" s="32"/>
      <c r="Z34" s="32"/>
      <c r="AA34" s="32"/>
      <c r="AB34" s="32"/>
      <c r="AC34" s="32"/>
      <c r="AD34" s="32"/>
      <c r="AE34" s="32"/>
    </row>
    <row r="35" spans="1:31" s="33" customFormat="1" ht="56.25" x14ac:dyDescent="0.25">
      <c r="A35" s="182">
        <v>1</v>
      </c>
      <c r="B35" s="185" t="s">
        <v>22</v>
      </c>
      <c r="C35" s="183" t="s">
        <v>178</v>
      </c>
      <c r="D35" s="79" t="s">
        <v>179</v>
      </c>
      <c r="E35" s="38" t="s">
        <v>79</v>
      </c>
      <c r="F35" s="184" t="s">
        <v>63</v>
      </c>
      <c r="G35" s="179">
        <v>2</v>
      </c>
      <c r="H35" s="179">
        <v>10</v>
      </c>
      <c r="I35" s="180">
        <v>20</v>
      </c>
      <c r="J35" s="181" t="s">
        <v>64</v>
      </c>
      <c r="K35" s="28" t="s">
        <v>180</v>
      </c>
      <c r="L35" s="28" t="s">
        <v>66</v>
      </c>
      <c r="M35" s="36">
        <v>85</v>
      </c>
      <c r="N35" s="179">
        <v>1</v>
      </c>
      <c r="O35" s="179">
        <v>10</v>
      </c>
      <c r="P35" s="180">
        <v>10</v>
      </c>
      <c r="Q35" s="181" t="s">
        <v>67</v>
      </c>
      <c r="R35" s="28" t="s">
        <v>83</v>
      </c>
      <c r="S35" s="27" t="s">
        <v>181</v>
      </c>
      <c r="T35" s="27" t="s">
        <v>182</v>
      </c>
      <c r="U35" s="31">
        <v>43221</v>
      </c>
      <c r="V35" s="27" t="s">
        <v>146</v>
      </c>
      <c r="W35" s="27" t="s">
        <v>183</v>
      </c>
      <c r="X35" s="27"/>
      <c r="Y35" s="32"/>
      <c r="Z35" s="32"/>
      <c r="AA35" s="32"/>
      <c r="AB35" s="32"/>
      <c r="AC35" s="32"/>
      <c r="AD35" s="32"/>
      <c r="AE35" s="32"/>
    </row>
    <row r="36" spans="1:31" s="33" customFormat="1" ht="45" x14ac:dyDescent="0.25">
      <c r="A36" s="182"/>
      <c r="B36" s="185"/>
      <c r="C36" s="183"/>
      <c r="D36" s="79" t="s">
        <v>184</v>
      </c>
      <c r="E36" s="42" t="s">
        <v>106</v>
      </c>
      <c r="F36" s="184"/>
      <c r="G36" s="179"/>
      <c r="H36" s="179"/>
      <c r="I36" s="180"/>
      <c r="J36" s="181"/>
      <c r="K36" s="28" t="s">
        <v>185</v>
      </c>
      <c r="L36" s="28" t="s">
        <v>66</v>
      </c>
      <c r="M36" s="36">
        <v>70</v>
      </c>
      <c r="N36" s="179"/>
      <c r="O36" s="179"/>
      <c r="P36" s="180"/>
      <c r="Q36" s="181"/>
      <c r="R36" s="28"/>
      <c r="S36" s="27"/>
      <c r="T36" s="27"/>
      <c r="U36" s="31"/>
      <c r="V36" s="27"/>
      <c r="W36" s="27"/>
      <c r="X36" s="27"/>
      <c r="Y36" s="32"/>
      <c r="Z36" s="32"/>
      <c r="AA36" s="32"/>
      <c r="AB36" s="32"/>
      <c r="AC36" s="32"/>
      <c r="AD36" s="32"/>
      <c r="AE36" s="32"/>
    </row>
    <row r="37" spans="1:31" s="33" customFormat="1" ht="45" x14ac:dyDescent="0.25">
      <c r="A37" s="182"/>
      <c r="B37" s="185"/>
      <c r="C37" s="183"/>
      <c r="D37" s="79" t="s">
        <v>186</v>
      </c>
      <c r="E37" s="42"/>
      <c r="F37" s="184"/>
      <c r="G37" s="179"/>
      <c r="H37" s="179"/>
      <c r="I37" s="180"/>
      <c r="J37" s="181"/>
      <c r="K37" s="27"/>
      <c r="L37" s="28"/>
      <c r="M37" s="36">
        <v>0</v>
      </c>
      <c r="N37" s="179"/>
      <c r="O37" s="179"/>
      <c r="P37" s="180"/>
      <c r="Q37" s="181"/>
      <c r="R37" s="28"/>
      <c r="S37" s="27"/>
      <c r="T37" s="27"/>
      <c r="U37" s="27"/>
      <c r="V37" s="27"/>
      <c r="W37" s="27"/>
      <c r="X37" s="27"/>
      <c r="Y37" s="32"/>
      <c r="Z37" s="32"/>
      <c r="AA37" s="32"/>
      <c r="AB37" s="32"/>
      <c r="AC37" s="32"/>
      <c r="AD37" s="32"/>
      <c r="AE37" s="32"/>
    </row>
    <row r="38" spans="1:31" s="33" customFormat="1" ht="78.75" x14ac:dyDescent="0.25">
      <c r="A38" s="182">
        <v>2</v>
      </c>
      <c r="B38" s="185" t="s">
        <v>22</v>
      </c>
      <c r="C38" s="185" t="s">
        <v>187</v>
      </c>
      <c r="D38" s="28" t="s">
        <v>188</v>
      </c>
      <c r="E38" s="38" t="s">
        <v>79</v>
      </c>
      <c r="F38" s="184" t="s">
        <v>63</v>
      </c>
      <c r="G38" s="179">
        <v>2</v>
      </c>
      <c r="H38" s="179">
        <v>10</v>
      </c>
      <c r="I38" s="180">
        <v>20</v>
      </c>
      <c r="J38" s="181" t="s">
        <v>64</v>
      </c>
      <c r="K38" s="27" t="s">
        <v>189</v>
      </c>
      <c r="L38" s="28" t="s">
        <v>66</v>
      </c>
      <c r="M38" s="36">
        <v>85</v>
      </c>
      <c r="N38" s="179">
        <v>1</v>
      </c>
      <c r="O38" s="179">
        <v>10</v>
      </c>
      <c r="P38" s="180">
        <v>10</v>
      </c>
      <c r="Q38" s="181" t="s">
        <v>67</v>
      </c>
      <c r="R38" s="28" t="s">
        <v>83</v>
      </c>
      <c r="S38" s="27" t="s">
        <v>190</v>
      </c>
      <c r="T38" s="27" t="s">
        <v>191</v>
      </c>
      <c r="U38" s="31">
        <v>43221</v>
      </c>
      <c r="V38" s="27" t="s">
        <v>86</v>
      </c>
      <c r="W38" s="27" t="s">
        <v>192</v>
      </c>
      <c r="X38" s="27"/>
      <c r="Y38" s="32"/>
      <c r="Z38" s="32"/>
      <c r="AA38" s="32"/>
      <c r="AB38" s="32"/>
      <c r="AC38" s="32"/>
      <c r="AD38" s="32"/>
      <c r="AE38" s="32"/>
    </row>
    <row r="39" spans="1:31" s="33" customFormat="1" ht="78.75" x14ac:dyDescent="0.25">
      <c r="A39" s="182"/>
      <c r="B39" s="185"/>
      <c r="C39" s="185"/>
      <c r="D39" s="28" t="s">
        <v>193</v>
      </c>
      <c r="E39" s="42" t="s">
        <v>106</v>
      </c>
      <c r="F39" s="184"/>
      <c r="G39" s="179"/>
      <c r="H39" s="179"/>
      <c r="I39" s="180"/>
      <c r="J39" s="181"/>
      <c r="K39" s="27"/>
      <c r="L39" s="28"/>
      <c r="M39" s="36">
        <v>0</v>
      </c>
      <c r="N39" s="179"/>
      <c r="O39" s="179"/>
      <c r="P39" s="180"/>
      <c r="Q39" s="181"/>
      <c r="R39" s="28"/>
      <c r="S39" s="27"/>
      <c r="T39" s="27"/>
      <c r="U39" s="27"/>
      <c r="V39" s="27"/>
      <c r="W39" s="27"/>
      <c r="X39" s="27"/>
      <c r="Y39" s="32"/>
      <c r="Z39" s="32"/>
      <c r="AA39" s="32"/>
      <c r="AB39" s="32"/>
      <c r="AC39" s="32"/>
      <c r="AD39" s="32"/>
      <c r="AE39" s="32"/>
    </row>
    <row r="40" spans="1:31" s="33" customFormat="1" ht="67.5" x14ac:dyDescent="0.25">
      <c r="A40" s="182">
        <v>3</v>
      </c>
      <c r="B40" s="185" t="s">
        <v>22</v>
      </c>
      <c r="C40" s="185" t="s">
        <v>194</v>
      </c>
      <c r="D40" s="77" t="s">
        <v>195</v>
      </c>
      <c r="E40" s="38" t="s">
        <v>79</v>
      </c>
      <c r="F40" s="184" t="s">
        <v>63</v>
      </c>
      <c r="G40" s="179">
        <v>3</v>
      </c>
      <c r="H40" s="179">
        <v>10</v>
      </c>
      <c r="I40" s="180">
        <v>30</v>
      </c>
      <c r="J40" s="181" t="s">
        <v>80</v>
      </c>
      <c r="K40" s="27" t="s">
        <v>196</v>
      </c>
      <c r="L40" s="28" t="s">
        <v>66</v>
      </c>
      <c r="M40" s="36">
        <v>85</v>
      </c>
      <c r="N40" s="179">
        <v>1</v>
      </c>
      <c r="O40" s="179">
        <v>10</v>
      </c>
      <c r="P40" s="180">
        <v>10</v>
      </c>
      <c r="Q40" s="181" t="s">
        <v>67</v>
      </c>
      <c r="R40" s="28" t="s">
        <v>83</v>
      </c>
      <c r="S40" s="27" t="s">
        <v>197</v>
      </c>
      <c r="T40" s="27" t="s">
        <v>198</v>
      </c>
      <c r="U40" s="31">
        <v>43221</v>
      </c>
      <c r="V40" s="27" t="s">
        <v>86</v>
      </c>
      <c r="W40" s="27" t="s">
        <v>199</v>
      </c>
      <c r="X40" s="27"/>
      <c r="Y40" s="32"/>
      <c r="Z40" s="32"/>
      <c r="AA40" s="32"/>
      <c r="AB40" s="32"/>
      <c r="AC40" s="32"/>
      <c r="AD40" s="32"/>
      <c r="AE40" s="32"/>
    </row>
    <row r="41" spans="1:31" s="33" customFormat="1" ht="45" x14ac:dyDescent="0.25">
      <c r="A41" s="182"/>
      <c r="B41" s="185"/>
      <c r="C41" s="185"/>
      <c r="D41" s="77" t="s">
        <v>200</v>
      </c>
      <c r="E41" s="42" t="s">
        <v>106</v>
      </c>
      <c r="F41" s="184"/>
      <c r="G41" s="179"/>
      <c r="H41" s="179"/>
      <c r="I41" s="180"/>
      <c r="J41" s="181"/>
      <c r="K41" s="27" t="s">
        <v>201</v>
      </c>
      <c r="L41" s="28" t="s">
        <v>66</v>
      </c>
      <c r="M41" s="36">
        <v>85</v>
      </c>
      <c r="N41" s="179"/>
      <c r="O41" s="179"/>
      <c r="P41" s="180"/>
      <c r="Q41" s="181"/>
      <c r="R41" s="28"/>
      <c r="S41" s="27"/>
      <c r="T41" s="27"/>
      <c r="U41" s="27"/>
      <c r="V41" s="27"/>
      <c r="W41" s="27"/>
      <c r="X41" s="27"/>
      <c r="Y41" s="32"/>
      <c r="Z41" s="32"/>
      <c r="AA41" s="32"/>
      <c r="AB41" s="32"/>
      <c r="AC41" s="32"/>
      <c r="AD41" s="32"/>
      <c r="AE41" s="32"/>
    </row>
    <row r="42" spans="1:31" s="33" customFormat="1" ht="45" x14ac:dyDescent="0.25">
      <c r="A42" s="182"/>
      <c r="B42" s="185"/>
      <c r="C42" s="185"/>
      <c r="D42" s="27" t="s">
        <v>202</v>
      </c>
      <c r="E42" s="42" t="s">
        <v>97</v>
      </c>
      <c r="F42" s="184"/>
      <c r="G42" s="179"/>
      <c r="H42" s="179"/>
      <c r="I42" s="180"/>
      <c r="J42" s="181"/>
      <c r="K42" s="27"/>
      <c r="L42" s="28"/>
      <c r="M42" s="36">
        <v>0</v>
      </c>
      <c r="N42" s="179"/>
      <c r="O42" s="179"/>
      <c r="P42" s="180"/>
      <c r="Q42" s="181"/>
      <c r="R42" s="28"/>
      <c r="S42" s="27"/>
      <c r="T42" s="27"/>
      <c r="U42" s="27"/>
      <c r="V42" s="27"/>
      <c r="W42" s="27"/>
      <c r="X42" s="27"/>
      <c r="Y42" s="32"/>
      <c r="Z42" s="32"/>
      <c r="AA42" s="32"/>
      <c r="AB42" s="32"/>
      <c r="AC42" s="32"/>
      <c r="AD42" s="32"/>
      <c r="AE42" s="32"/>
    </row>
    <row r="43" spans="1:31" s="33" customFormat="1" ht="56.25" x14ac:dyDescent="0.25">
      <c r="A43" s="182"/>
      <c r="B43" s="185"/>
      <c r="C43" s="185"/>
      <c r="D43" s="27" t="s">
        <v>203</v>
      </c>
      <c r="E43" s="42"/>
      <c r="F43" s="184"/>
      <c r="G43" s="179"/>
      <c r="H43" s="179"/>
      <c r="I43" s="180"/>
      <c r="J43" s="181"/>
      <c r="K43" s="27"/>
      <c r="L43" s="28"/>
      <c r="M43" s="36">
        <v>0</v>
      </c>
      <c r="N43" s="179"/>
      <c r="O43" s="179"/>
      <c r="P43" s="180"/>
      <c r="Q43" s="181"/>
      <c r="R43" s="28"/>
      <c r="S43" s="27"/>
      <c r="T43" s="27"/>
      <c r="U43" s="27"/>
      <c r="V43" s="27"/>
      <c r="W43" s="27"/>
      <c r="X43" s="27"/>
      <c r="Y43" s="32"/>
      <c r="Z43" s="32"/>
      <c r="AA43" s="32"/>
      <c r="AB43" s="32"/>
      <c r="AC43" s="32"/>
      <c r="AD43" s="32"/>
      <c r="AE43" s="32"/>
    </row>
    <row r="44" spans="1:31" s="33" customFormat="1" ht="45" x14ac:dyDescent="0.25">
      <c r="A44" s="182">
        <v>1</v>
      </c>
      <c r="B44" s="185" t="s">
        <v>204</v>
      </c>
      <c r="C44" s="183" t="s">
        <v>205</v>
      </c>
      <c r="D44" s="66" t="s">
        <v>206</v>
      </c>
      <c r="E44" s="38" t="s">
        <v>79</v>
      </c>
      <c r="F44" s="184" t="s">
        <v>63</v>
      </c>
      <c r="G44" s="179">
        <v>1</v>
      </c>
      <c r="H44" s="179">
        <v>10</v>
      </c>
      <c r="I44" s="180">
        <v>10</v>
      </c>
      <c r="J44" s="181" t="s">
        <v>67</v>
      </c>
      <c r="K44" s="76" t="s">
        <v>207</v>
      </c>
      <c r="L44" s="28" t="s">
        <v>66</v>
      </c>
      <c r="M44" s="36">
        <v>85</v>
      </c>
      <c r="N44" s="179">
        <v>1</v>
      </c>
      <c r="O44" s="179">
        <v>10</v>
      </c>
      <c r="P44" s="180">
        <v>10</v>
      </c>
      <c r="Q44" s="181" t="s">
        <v>67</v>
      </c>
      <c r="R44" s="28" t="s">
        <v>68</v>
      </c>
      <c r="S44" s="27" t="s">
        <v>208</v>
      </c>
      <c r="T44" s="27" t="s">
        <v>737</v>
      </c>
      <c r="U44" s="31" t="s">
        <v>738</v>
      </c>
      <c r="V44" s="74" t="s">
        <v>739</v>
      </c>
      <c r="W44" s="27" t="s">
        <v>740</v>
      </c>
      <c r="X44" s="27"/>
      <c r="Y44" s="32"/>
      <c r="Z44" s="32"/>
      <c r="AA44" s="32"/>
      <c r="AB44" s="32"/>
      <c r="AC44" s="32"/>
      <c r="AD44" s="32"/>
      <c r="AE44" s="32"/>
    </row>
    <row r="45" spans="1:31" s="33" customFormat="1" ht="33.75" x14ac:dyDescent="0.25">
      <c r="A45" s="182"/>
      <c r="B45" s="185"/>
      <c r="C45" s="183"/>
      <c r="D45" s="66" t="s">
        <v>212</v>
      </c>
      <c r="E45" s="42" t="s">
        <v>97</v>
      </c>
      <c r="F45" s="184"/>
      <c r="G45" s="179"/>
      <c r="H45" s="179"/>
      <c r="I45" s="180"/>
      <c r="J45" s="181"/>
      <c r="K45" s="76" t="s">
        <v>213</v>
      </c>
      <c r="L45" s="28" t="s">
        <v>66</v>
      </c>
      <c r="M45" s="36">
        <v>85</v>
      </c>
      <c r="N45" s="179"/>
      <c r="O45" s="179"/>
      <c r="P45" s="180"/>
      <c r="Q45" s="181"/>
      <c r="R45" s="28"/>
      <c r="S45" s="27"/>
      <c r="T45" s="53"/>
      <c r="U45" s="49"/>
      <c r="V45" s="53"/>
      <c r="W45" s="53"/>
      <c r="X45" s="27"/>
      <c r="Y45" s="32"/>
      <c r="Z45" s="32"/>
      <c r="AA45" s="32"/>
      <c r="AB45" s="32"/>
      <c r="AC45" s="32"/>
      <c r="AD45" s="32"/>
      <c r="AE45" s="32"/>
    </row>
    <row r="46" spans="1:31" s="33" customFormat="1" ht="22.5" x14ac:dyDescent="0.25">
      <c r="A46" s="182"/>
      <c r="B46" s="185"/>
      <c r="C46" s="183"/>
      <c r="D46" s="66" t="s">
        <v>214</v>
      </c>
      <c r="E46" s="42"/>
      <c r="F46" s="184"/>
      <c r="G46" s="179"/>
      <c r="H46" s="179"/>
      <c r="I46" s="180"/>
      <c r="J46" s="181"/>
      <c r="K46" s="28"/>
      <c r="L46" s="28"/>
      <c r="M46" s="36">
        <v>0</v>
      </c>
      <c r="N46" s="179"/>
      <c r="O46" s="179"/>
      <c r="P46" s="180"/>
      <c r="Q46" s="181"/>
      <c r="R46" s="28"/>
      <c r="S46" s="27"/>
      <c r="T46" s="27"/>
      <c r="U46" s="27"/>
      <c r="V46" s="27"/>
      <c r="W46" s="27"/>
      <c r="X46" s="27"/>
      <c r="Y46" s="32"/>
      <c r="Z46" s="32"/>
      <c r="AA46" s="32"/>
      <c r="AB46" s="32"/>
      <c r="AC46" s="32"/>
      <c r="AD46" s="32"/>
      <c r="AE46" s="32"/>
    </row>
    <row r="47" spans="1:31" s="33" customFormat="1" ht="78.75" x14ac:dyDescent="0.25">
      <c r="A47" s="182">
        <v>1</v>
      </c>
      <c r="B47" s="185" t="s">
        <v>215</v>
      </c>
      <c r="C47" s="183" t="s">
        <v>216</v>
      </c>
      <c r="D47" s="79" t="s">
        <v>217</v>
      </c>
      <c r="E47" s="38" t="s">
        <v>97</v>
      </c>
      <c r="F47" s="184" t="s">
        <v>63</v>
      </c>
      <c r="G47" s="179">
        <v>3</v>
      </c>
      <c r="H47" s="179">
        <v>10</v>
      </c>
      <c r="I47" s="180">
        <v>30</v>
      </c>
      <c r="J47" s="181" t="s">
        <v>80</v>
      </c>
      <c r="K47" s="60" t="s">
        <v>218</v>
      </c>
      <c r="L47" s="28" t="s">
        <v>66</v>
      </c>
      <c r="M47" s="36">
        <v>85</v>
      </c>
      <c r="N47" s="179">
        <v>1</v>
      </c>
      <c r="O47" s="179">
        <v>10</v>
      </c>
      <c r="P47" s="180">
        <v>10</v>
      </c>
      <c r="Q47" s="181" t="s">
        <v>67</v>
      </c>
      <c r="R47" s="28" t="s">
        <v>68</v>
      </c>
      <c r="S47" s="27" t="s">
        <v>219</v>
      </c>
      <c r="T47" s="27" t="s">
        <v>220</v>
      </c>
      <c r="U47" s="31">
        <v>43313</v>
      </c>
      <c r="V47" s="27" t="s">
        <v>159</v>
      </c>
      <c r="W47" s="27" t="s">
        <v>221</v>
      </c>
      <c r="X47" s="27"/>
      <c r="Y47" s="32"/>
      <c r="Z47" s="32"/>
      <c r="AA47" s="32"/>
      <c r="AB47" s="32"/>
      <c r="AC47" s="32"/>
      <c r="AD47" s="32"/>
      <c r="AE47" s="32"/>
    </row>
    <row r="48" spans="1:31" s="33" customFormat="1" ht="22.5" x14ac:dyDescent="0.25">
      <c r="A48" s="182"/>
      <c r="B48" s="185"/>
      <c r="C48" s="183"/>
      <c r="D48" s="79" t="s">
        <v>222</v>
      </c>
      <c r="E48" s="42" t="s">
        <v>79</v>
      </c>
      <c r="F48" s="184"/>
      <c r="G48" s="179"/>
      <c r="H48" s="179"/>
      <c r="I48" s="180"/>
      <c r="J48" s="181"/>
      <c r="K48" s="60" t="s">
        <v>223</v>
      </c>
      <c r="L48" s="28" t="s">
        <v>66</v>
      </c>
      <c r="M48" s="36">
        <v>70</v>
      </c>
      <c r="N48" s="179"/>
      <c r="O48" s="179"/>
      <c r="P48" s="180"/>
      <c r="Q48" s="181"/>
      <c r="R48" s="28"/>
      <c r="S48" s="27"/>
      <c r="T48" s="27"/>
      <c r="U48" s="31"/>
      <c r="V48" s="27"/>
      <c r="W48" s="27"/>
      <c r="X48" s="27"/>
      <c r="Y48" s="32"/>
      <c r="Z48" s="32"/>
      <c r="AA48" s="32"/>
      <c r="AB48" s="32"/>
      <c r="AC48" s="32"/>
      <c r="AD48" s="32"/>
      <c r="AE48" s="32"/>
    </row>
    <row r="49" spans="1:31" s="33" customFormat="1" ht="33.75" x14ac:dyDescent="0.25">
      <c r="A49" s="182"/>
      <c r="B49" s="185"/>
      <c r="C49" s="183"/>
      <c r="D49" s="79" t="s">
        <v>224</v>
      </c>
      <c r="E49" s="42"/>
      <c r="F49" s="184"/>
      <c r="G49" s="179"/>
      <c r="H49" s="179"/>
      <c r="I49" s="180"/>
      <c r="J49" s="181"/>
      <c r="K49" s="27"/>
      <c r="L49" s="28"/>
      <c r="M49" s="36">
        <v>0</v>
      </c>
      <c r="N49" s="179"/>
      <c r="O49" s="179"/>
      <c r="P49" s="180"/>
      <c r="Q49" s="181"/>
      <c r="R49" s="28"/>
      <c r="S49" s="27"/>
      <c r="T49" s="27"/>
      <c r="U49" s="27"/>
      <c r="V49" s="27"/>
      <c r="W49" s="27"/>
      <c r="X49" s="27"/>
      <c r="Y49" s="32"/>
      <c r="Z49" s="32"/>
      <c r="AA49" s="32"/>
      <c r="AB49" s="32"/>
      <c r="AC49" s="32"/>
      <c r="AD49" s="32"/>
      <c r="AE49" s="32"/>
    </row>
    <row r="50" spans="1:31" s="33" customFormat="1" ht="78.75" x14ac:dyDescent="0.25">
      <c r="A50" s="182">
        <v>2</v>
      </c>
      <c r="B50" s="185" t="s">
        <v>215</v>
      </c>
      <c r="C50" s="185" t="s">
        <v>225</v>
      </c>
      <c r="D50" s="27" t="s">
        <v>226</v>
      </c>
      <c r="E50" s="38" t="s">
        <v>79</v>
      </c>
      <c r="F50" s="184" t="s">
        <v>63</v>
      </c>
      <c r="G50" s="179">
        <v>2</v>
      </c>
      <c r="H50" s="179">
        <v>10</v>
      </c>
      <c r="I50" s="180">
        <v>20</v>
      </c>
      <c r="J50" s="181" t="s">
        <v>64</v>
      </c>
      <c r="K50" s="61" t="s">
        <v>227</v>
      </c>
      <c r="L50" s="28" t="s">
        <v>66</v>
      </c>
      <c r="M50" s="36">
        <v>85</v>
      </c>
      <c r="N50" s="179">
        <v>1</v>
      </c>
      <c r="O50" s="179">
        <v>10</v>
      </c>
      <c r="P50" s="180">
        <v>10</v>
      </c>
      <c r="Q50" s="181" t="s">
        <v>67</v>
      </c>
      <c r="R50" s="28" t="s">
        <v>68</v>
      </c>
      <c r="S50" s="27" t="s">
        <v>219</v>
      </c>
      <c r="T50" s="27" t="s">
        <v>220</v>
      </c>
      <c r="U50" s="31">
        <v>43313</v>
      </c>
      <c r="V50" s="27" t="s">
        <v>159</v>
      </c>
      <c r="W50" s="27" t="s">
        <v>221</v>
      </c>
      <c r="X50" s="27"/>
      <c r="Y50" s="32"/>
      <c r="Z50" s="32"/>
      <c r="AA50" s="32"/>
      <c r="AB50" s="32"/>
      <c r="AC50" s="32"/>
      <c r="AD50" s="32"/>
      <c r="AE50" s="32"/>
    </row>
    <row r="51" spans="1:31" s="33" customFormat="1" ht="33.75" x14ac:dyDescent="0.25">
      <c r="A51" s="182"/>
      <c r="B51" s="185"/>
      <c r="C51" s="185"/>
      <c r="D51" s="27" t="s">
        <v>228</v>
      </c>
      <c r="E51" s="42" t="s">
        <v>97</v>
      </c>
      <c r="F51" s="184"/>
      <c r="G51" s="179"/>
      <c r="H51" s="179"/>
      <c r="I51" s="180"/>
      <c r="J51" s="181"/>
      <c r="K51" s="61" t="s">
        <v>229</v>
      </c>
      <c r="L51" s="28" t="s">
        <v>66</v>
      </c>
      <c r="M51" s="36">
        <v>70</v>
      </c>
      <c r="N51" s="179"/>
      <c r="O51" s="179"/>
      <c r="P51" s="180"/>
      <c r="Q51" s="181"/>
      <c r="R51" s="56"/>
      <c r="S51" s="56"/>
      <c r="T51" s="56"/>
      <c r="U51" s="56"/>
      <c r="V51" s="56"/>
      <c r="W51" s="56"/>
      <c r="X51" s="27"/>
      <c r="Y51" s="32"/>
      <c r="Z51" s="32"/>
      <c r="AA51" s="32"/>
      <c r="AB51" s="32"/>
      <c r="AC51" s="32"/>
      <c r="AD51" s="32"/>
      <c r="AE51" s="32"/>
    </row>
    <row r="52" spans="1:31" s="33" customFormat="1" ht="90" x14ac:dyDescent="0.25">
      <c r="A52" s="182">
        <v>1</v>
      </c>
      <c r="B52" s="185" t="s">
        <v>230</v>
      </c>
      <c r="C52" s="183" t="s">
        <v>231</v>
      </c>
      <c r="D52" s="79" t="s">
        <v>232</v>
      </c>
      <c r="E52" s="38" t="s">
        <v>79</v>
      </c>
      <c r="F52" s="184" t="s">
        <v>63</v>
      </c>
      <c r="G52" s="191">
        <v>2</v>
      </c>
      <c r="H52" s="191">
        <v>20</v>
      </c>
      <c r="I52" s="180">
        <v>40</v>
      </c>
      <c r="J52" s="181" t="s">
        <v>80</v>
      </c>
      <c r="K52" s="74" t="s">
        <v>233</v>
      </c>
      <c r="L52" s="28" t="s">
        <v>66</v>
      </c>
      <c r="M52" s="36">
        <v>85</v>
      </c>
      <c r="N52" s="191">
        <v>1</v>
      </c>
      <c r="O52" s="191">
        <v>5</v>
      </c>
      <c r="P52" s="180">
        <v>5</v>
      </c>
      <c r="Q52" s="181" t="s">
        <v>67</v>
      </c>
      <c r="R52" s="28" t="s">
        <v>234</v>
      </c>
      <c r="S52" s="59" t="s">
        <v>235</v>
      </c>
      <c r="T52" s="62" t="s">
        <v>236</v>
      </c>
      <c r="U52" s="58">
        <v>43222</v>
      </c>
      <c r="V52" s="59" t="s">
        <v>70</v>
      </c>
      <c r="W52" s="59" t="s">
        <v>237</v>
      </c>
      <c r="X52" s="27"/>
      <c r="Y52" s="32"/>
      <c r="Z52" s="32"/>
      <c r="AA52" s="32"/>
      <c r="AB52" s="32"/>
      <c r="AC52" s="32"/>
      <c r="AD52" s="32"/>
      <c r="AE52" s="32"/>
    </row>
    <row r="53" spans="1:31" s="33" customFormat="1" ht="67.5" x14ac:dyDescent="0.25">
      <c r="A53" s="182"/>
      <c r="B53" s="185"/>
      <c r="C53" s="183"/>
      <c r="D53" s="79" t="s">
        <v>238</v>
      </c>
      <c r="E53" s="42" t="s">
        <v>62</v>
      </c>
      <c r="F53" s="184"/>
      <c r="G53" s="191"/>
      <c r="H53" s="191"/>
      <c r="I53" s="180"/>
      <c r="J53" s="181"/>
      <c r="K53" s="74" t="s">
        <v>239</v>
      </c>
      <c r="L53" s="28" t="s">
        <v>137</v>
      </c>
      <c r="M53" s="36">
        <v>85</v>
      </c>
      <c r="N53" s="191"/>
      <c r="O53" s="191"/>
      <c r="P53" s="180"/>
      <c r="Q53" s="181"/>
      <c r="R53" s="28"/>
      <c r="S53" s="27"/>
      <c r="T53" s="27"/>
      <c r="U53" s="27"/>
      <c r="V53" s="27"/>
      <c r="W53" s="27"/>
      <c r="X53" s="27"/>
      <c r="Y53" s="32"/>
      <c r="Z53" s="32"/>
      <c r="AA53" s="32"/>
      <c r="AB53" s="32"/>
      <c r="AC53" s="32"/>
      <c r="AD53" s="32"/>
      <c r="AE53" s="32"/>
    </row>
    <row r="54" spans="1:31" s="33" customFormat="1" ht="22.5" x14ac:dyDescent="0.25">
      <c r="A54" s="182"/>
      <c r="B54" s="185"/>
      <c r="C54" s="183"/>
      <c r="D54" s="79" t="s">
        <v>240</v>
      </c>
      <c r="E54" s="42"/>
      <c r="F54" s="184"/>
      <c r="G54" s="191"/>
      <c r="H54" s="191"/>
      <c r="I54" s="180"/>
      <c r="J54" s="181"/>
      <c r="K54" s="87"/>
      <c r="L54" s="28"/>
      <c r="M54" s="36">
        <v>0</v>
      </c>
      <c r="N54" s="191"/>
      <c r="O54" s="191"/>
      <c r="P54" s="180"/>
      <c r="Q54" s="181"/>
      <c r="R54" s="28"/>
      <c r="S54" s="27"/>
      <c r="T54" s="27"/>
      <c r="U54" s="27"/>
      <c r="V54" s="27"/>
      <c r="W54" s="27"/>
      <c r="X54" s="27"/>
      <c r="Y54" s="32"/>
      <c r="Z54" s="32"/>
      <c r="AA54" s="32"/>
      <c r="AB54" s="32"/>
      <c r="AC54" s="32"/>
      <c r="AD54" s="32"/>
      <c r="AE54" s="32"/>
    </row>
    <row r="55" spans="1:31" s="33" customFormat="1" ht="33.75" x14ac:dyDescent="0.25">
      <c r="A55" s="182"/>
      <c r="B55" s="185"/>
      <c r="C55" s="183"/>
      <c r="D55" s="27" t="s">
        <v>241</v>
      </c>
      <c r="E55" s="42"/>
      <c r="F55" s="184"/>
      <c r="G55" s="191"/>
      <c r="H55" s="191"/>
      <c r="I55" s="180"/>
      <c r="J55" s="181"/>
      <c r="K55" s="87"/>
      <c r="L55" s="28"/>
      <c r="M55" s="36">
        <v>0</v>
      </c>
      <c r="N55" s="191"/>
      <c r="O55" s="191"/>
      <c r="P55" s="180"/>
      <c r="Q55" s="181"/>
      <c r="R55" s="28"/>
      <c r="S55" s="27"/>
      <c r="T55" s="27"/>
      <c r="U55" s="27"/>
      <c r="V55" s="27"/>
      <c r="W55" s="27"/>
      <c r="X55" s="27"/>
      <c r="Y55" s="32"/>
      <c r="Z55" s="32"/>
      <c r="AA55" s="32"/>
      <c r="AB55" s="32"/>
      <c r="AC55" s="32"/>
      <c r="AD55" s="32"/>
      <c r="AE55" s="32"/>
    </row>
    <row r="56" spans="1:31" s="33" customFormat="1" ht="11.25" x14ac:dyDescent="0.25">
      <c r="A56" s="182"/>
      <c r="B56" s="185"/>
      <c r="C56" s="183"/>
      <c r="D56" s="27" t="s">
        <v>242</v>
      </c>
      <c r="E56" s="45"/>
      <c r="F56" s="184"/>
      <c r="G56" s="191"/>
      <c r="H56" s="191"/>
      <c r="I56" s="180"/>
      <c r="J56" s="181"/>
      <c r="K56" s="87"/>
      <c r="L56" s="28"/>
      <c r="M56" s="36">
        <v>0</v>
      </c>
      <c r="N56" s="191"/>
      <c r="O56" s="191"/>
      <c r="P56" s="180"/>
      <c r="Q56" s="181"/>
      <c r="R56" s="28"/>
      <c r="S56" s="27"/>
      <c r="T56" s="27"/>
      <c r="U56" s="27"/>
      <c r="V56" s="27"/>
      <c r="W56" s="27"/>
      <c r="X56" s="27"/>
      <c r="Y56" s="32"/>
      <c r="Z56" s="32"/>
      <c r="AA56" s="32"/>
      <c r="AB56" s="32"/>
      <c r="AC56" s="32"/>
      <c r="AD56" s="32"/>
      <c r="AE56" s="32"/>
    </row>
    <row r="57" spans="1:31" s="33" customFormat="1" ht="112.5" x14ac:dyDescent="0.25">
      <c r="A57" s="182">
        <v>2</v>
      </c>
      <c r="B57" s="185" t="s">
        <v>230</v>
      </c>
      <c r="C57" s="185" t="s">
        <v>243</v>
      </c>
      <c r="D57" s="27" t="s">
        <v>244</v>
      </c>
      <c r="E57" s="38" t="s">
        <v>79</v>
      </c>
      <c r="F57" s="184" t="s">
        <v>63</v>
      </c>
      <c r="G57" s="191">
        <v>2</v>
      </c>
      <c r="H57" s="191">
        <v>20</v>
      </c>
      <c r="I57" s="180">
        <v>40</v>
      </c>
      <c r="J57" s="181" t="s">
        <v>80</v>
      </c>
      <c r="K57" s="27" t="s">
        <v>245</v>
      </c>
      <c r="L57" s="28" t="s">
        <v>137</v>
      </c>
      <c r="M57" s="36">
        <v>85</v>
      </c>
      <c r="N57" s="191">
        <v>1</v>
      </c>
      <c r="O57" s="191">
        <v>5</v>
      </c>
      <c r="P57" s="180">
        <v>5</v>
      </c>
      <c r="Q57" s="181" t="s">
        <v>67</v>
      </c>
      <c r="R57" s="28" t="s">
        <v>234</v>
      </c>
      <c r="S57" s="28" t="s">
        <v>246</v>
      </c>
      <c r="T57" s="63" t="s">
        <v>247</v>
      </c>
      <c r="U57" s="64">
        <v>43222</v>
      </c>
      <c r="V57" s="56" t="s">
        <v>146</v>
      </c>
      <c r="W57" s="56" t="s">
        <v>237</v>
      </c>
      <c r="X57" s="27"/>
      <c r="Y57" s="32"/>
      <c r="Z57" s="32"/>
      <c r="AA57" s="32"/>
      <c r="AB57" s="32"/>
      <c r="AC57" s="32"/>
      <c r="AD57" s="32"/>
      <c r="AE57" s="32"/>
    </row>
    <row r="58" spans="1:31" s="33" customFormat="1" ht="67.5" x14ac:dyDescent="0.25">
      <c r="A58" s="182"/>
      <c r="B58" s="185"/>
      <c r="C58" s="185"/>
      <c r="D58" s="27" t="s">
        <v>242</v>
      </c>
      <c r="E58" s="42" t="s">
        <v>62</v>
      </c>
      <c r="F58" s="184"/>
      <c r="G58" s="191"/>
      <c r="H58" s="191"/>
      <c r="I58" s="180"/>
      <c r="J58" s="181"/>
      <c r="K58" s="74" t="s">
        <v>248</v>
      </c>
      <c r="L58" s="28" t="s">
        <v>66</v>
      </c>
      <c r="M58" s="36">
        <v>85</v>
      </c>
      <c r="N58" s="191"/>
      <c r="O58" s="191"/>
      <c r="P58" s="180"/>
      <c r="Q58" s="181"/>
      <c r="R58" s="28"/>
      <c r="S58" s="27"/>
      <c r="T58" s="27"/>
      <c r="U58" s="27"/>
      <c r="V58" s="27"/>
      <c r="W58" s="27"/>
      <c r="X58" s="27"/>
      <c r="Y58" s="32"/>
      <c r="Z58" s="32"/>
      <c r="AA58" s="32"/>
      <c r="AB58" s="32"/>
      <c r="AC58" s="32"/>
      <c r="AD58" s="32"/>
      <c r="AE58" s="32"/>
    </row>
    <row r="59" spans="1:31" s="33" customFormat="1" ht="67.5" x14ac:dyDescent="0.25">
      <c r="A59" s="182"/>
      <c r="B59" s="185"/>
      <c r="C59" s="185"/>
      <c r="D59" s="27" t="s">
        <v>249</v>
      </c>
      <c r="E59" s="42"/>
      <c r="F59" s="184"/>
      <c r="G59" s="191"/>
      <c r="H59" s="191"/>
      <c r="I59" s="180"/>
      <c r="J59" s="181"/>
      <c r="K59" s="74" t="s">
        <v>248</v>
      </c>
      <c r="L59" s="28" t="s">
        <v>66</v>
      </c>
      <c r="M59" s="36">
        <v>85</v>
      </c>
      <c r="N59" s="191"/>
      <c r="O59" s="191"/>
      <c r="P59" s="180"/>
      <c r="Q59" s="181"/>
      <c r="R59" s="28"/>
      <c r="S59" s="27"/>
      <c r="T59" s="27"/>
      <c r="U59" s="27"/>
      <c r="V59" s="27"/>
      <c r="W59" s="27"/>
      <c r="X59" s="27"/>
      <c r="Y59" s="32"/>
      <c r="Z59" s="32"/>
      <c r="AA59" s="32"/>
      <c r="AB59" s="32"/>
      <c r="AC59" s="32"/>
      <c r="AD59" s="32"/>
      <c r="AE59" s="32"/>
    </row>
    <row r="60" spans="1:31" s="33" customFormat="1" ht="78.75" x14ac:dyDescent="0.25">
      <c r="A60" s="182">
        <v>3</v>
      </c>
      <c r="B60" s="185" t="s">
        <v>230</v>
      </c>
      <c r="C60" s="185" t="s">
        <v>250</v>
      </c>
      <c r="D60" s="27" t="s">
        <v>242</v>
      </c>
      <c r="E60" s="38" t="s">
        <v>79</v>
      </c>
      <c r="F60" s="184" t="s">
        <v>63</v>
      </c>
      <c r="G60" s="191">
        <v>2</v>
      </c>
      <c r="H60" s="191">
        <v>20</v>
      </c>
      <c r="I60" s="180">
        <v>40</v>
      </c>
      <c r="J60" s="181" t="s">
        <v>80</v>
      </c>
      <c r="K60" s="74" t="s">
        <v>251</v>
      </c>
      <c r="L60" s="28" t="s">
        <v>137</v>
      </c>
      <c r="M60" s="36">
        <v>85</v>
      </c>
      <c r="N60" s="191">
        <v>1</v>
      </c>
      <c r="O60" s="191">
        <v>5</v>
      </c>
      <c r="P60" s="180">
        <v>5</v>
      </c>
      <c r="Q60" s="181" t="s">
        <v>67</v>
      </c>
      <c r="R60" s="28" t="s">
        <v>234</v>
      </c>
      <c r="S60" s="27" t="s">
        <v>252</v>
      </c>
      <c r="T60" s="27" t="s">
        <v>253</v>
      </c>
      <c r="U60" s="31">
        <v>43221</v>
      </c>
      <c r="V60" s="27" t="s">
        <v>70</v>
      </c>
      <c r="W60" s="27" t="s">
        <v>237</v>
      </c>
      <c r="X60" s="27"/>
      <c r="Y60" s="32"/>
      <c r="Z60" s="32"/>
      <c r="AA60" s="32"/>
      <c r="AB60" s="32"/>
      <c r="AC60" s="32"/>
      <c r="AD60" s="32"/>
      <c r="AE60" s="32"/>
    </row>
    <row r="61" spans="1:31" s="33" customFormat="1" ht="67.5" x14ac:dyDescent="0.25">
      <c r="A61" s="182"/>
      <c r="B61" s="185"/>
      <c r="C61" s="185"/>
      <c r="D61" s="27" t="s">
        <v>249</v>
      </c>
      <c r="E61" s="42" t="s">
        <v>62</v>
      </c>
      <c r="F61" s="184"/>
      <c r="G61" s="191"/>
      <c r="H61" s="191"/>
      <c r="I61" s="180"/>
      <c r="J61" s="181"/>
      <c r="K61" s="74" t="s">
        <v>254</v>
      </c>
      <c r="L61" s="28" t="s">
        <v>137</v>
      </c>
      <c r="M61" s="36">
        <v>85</v>
      </c>
      <c r="N61" s="191"/>
      <c r="O61" s="191"/>
      <c r="P61" s="180"/>
      <c r="Q61" s="181"/>
      <c r="R61" s="28"/>
      <c r="S61" s="27"/>
      <c r="T61" s="27"/>
      <c r="U61" s="27"/>
      <c r="V61" s="27"/>
      <c r="W61" s="27"/>
      <c r="X61" s="27"/>
      <c r="Y61" s="32"/>
      <c r="Z61" s="32"/>
      <c r="AA61" s="32"/>
      <c r="AB61" s="32"/>
      <c r="AC61" s="32"/>
      <c r="AD61" s="32"/>
      <c r="AE61" s="32"/>
    </row>
    <row r="62" spans="1:31" s="33" customFormat="1" ht="33.75" x14ac:dyDescent="0.25">
      <c r="A62" s="182"/>
      <c r="B62" s="185"/>
      <c r="C62" s="185"/>
      <c r="D62" s="27" t="s">
        <v>255</v>
      </c>
      <c r="E62" s="42"/>
      <c r="F62" s="184"/>
      <c r="G62" s="191"/>
      <c r="H62" s="191"/>
      <c r="I62" s="180"/>
      <c r="J62" s="181"/>
      <c r="K62" s="87"/>
      <c r="L62" s="28"/>
      <c r="M62" s="36">
        <v>0</v>
      </c>
      <c r="N62" s="191"/>
      <c r="O62" s="191"/>
      <c r="P62" s="180"/>
      <c r="Q62" s="181"/>
      <c r="R62" s="28"/>
      <c r="S62" s="27"/>
      <c r="T62" s="27"/>
      <c r="U62" s="27"/>
      <c r="V62" s="27"/>
      <c r="W62" s="27"/>
      <c r="X62" s="27"/>
      <c r="Y62" s="32"/>
      <c r="Z62" s="32"/>
      <c r="AA62" s="32"/>
      <c r="AB62" s="32"/>
      <c r="AC62" s="32"/>
      <c r="AD62" s="32"/>
      <c r="AE62" s="32"/>
    </row>
    <row r="63" spans="1:31" s="33" customFormat="1" ht="112.5" x14ac:dyDescent="0.25">
      <c r="A63" s="182">
        <v>4</v>
      </c>
      <c r="B63" s="185" t="s">
        <v>230</v>
      </c>
      <c r="C63" s="185" t="s">
        <v>256</v>
      </c>
      <c r="D63" s="27" t="s">
        <v>242</v>
      </c>
      <c r="E63" s="38" t="s">
        <v>79</v>
      </c>
      <c r="F63" s="184" t="s">
        <v>63</v>
      </c>
      <c r="G63" s="191">
        <v>2</v>
      </c>
      <c r="H63" s="191">
        <v>20</v>
      </c>
      <c r="I63" s="180">
        <v>40</v>
      </c>
      <c r="J63" s="181" t="s">
        <v>80</v>
      </c>
      <c r="K63" s="59" t="s">
        <v>257</v>
      </c>
      <c r="L63" s="28" t="s">
        <v>137</v>
      </c>
      <c r="M63" s="36">
        <v>85</v>
      </c>
      <c r="N63" s="191">
        <v>2</v>
      </c>
      <c r="O63" s="191">
        <v>5</v>
      </c>
      <c r="P63" s="180">
        <v>10</v>
      </c>
      <c r="Q63" s="181" t="s">
        <v>67</v>
      </c>
      <c r="R63" s="28" t="s">
        <v>234</v>
      </c>
      <c r="S63" s="27" t="s">
        <v>258</v>
      </c>
      <c r="T63" s="27" t="s">
        <v>259</v>
      </c>
      <c r="U63" s="31">
        <v>43221</v>
      </c>
      <c r="V63" s="31" t="s">
        <v>260</v>
      </c>
      <c r="W63" s="27" t="s">
        <v>237</v>
      </c>
      <c r="X63" s="27"/>
      <c r="Y63" s="32"/>
      <c r="Z63" s="32"/>
      <c r="AA63" s="32"/>
      <c r="AB63" s="32"/>
      <c r="AC63" s="32"/>
      <c r="AD63" s="32"/>
      <c r="AE63" s="32"/>
    </row>
    <row r="64" spans="1:31" s="33" customFormat="1" ht="11.25" x14ac:dyDescent="0.25">
      <c r="A64" s="182"/>
      <c r="B64" s="185"/>
      <c r="C64" s="185"/>
      <c r="D64" s="27" t="s">
        <v>261</v>
      </c>
      <c r="E64" s="42" t="s">
        <v>62</v>
      </c>
      <c r="F64" s="184"/>
      <c r="G64" s="191"/>
      <c r="H64" s="191"/>
      <c r="I64" s="180"/>
      <c r="J64" s="181"/>
      <c r="K64" s="280"/>
      <c r="L64" s="28"/>
      <c r="M64" s="36">
        <v>0</v>
      </c>
      <c r="N64" s="191"/>
      <c r="O64" s="191"/>
      <c r="P64" s="180"/>
      <c r="Q64" s="181"/>
      <c r="R64" s="28"/>
      <c r="S64" s="27"/>
      <c r="T64" s="27"/>
      <c r="U64" s="31"/>
      <c r="V64" s="31"/>
      <c r="W64" s="27"/>
      <c r="X64" s="27"/>
      <c r="Y64" s="32"/>
      <c r="Z64" s="32"/>
      <c r="AA64" s="32"/>
      <c r="AB64" s="32"/>
      <c r="AC64" s="32"/>
      <c r="AD64" s="32"/>
      <c r="AE64" s="32"/>
    </row>
    <row r="65" spans="1:31" s="33" customFormat="1" ht="33.75" x14ac:dyDescent="0.25">
      <c r="A65" s="182"/>
      <c r="B65" s="185"/>
      <c r="C65" s="185"/>
      <c r="D65" s="27" t="s">
        <v>262</v>
      </c>
      <c r="E65" s="42"/>
      <c r="F65" s="184"/>
      <c r="G65" s="191"/>
      <c r="H65" s="191"/>
      <c r="I65" s="180"/>
      <c r="J65" s="181"/>
      <c r="K65" s="56"/>
      <c r="L65" s="56"/>
      <c r="M65" s="36">
        <v>0</v>
      </c>
      <c r="N65" s="191"/>
      <c r="O65" s="191"/>
      <c r="P65" s="180"/>
      <c r="Q65" s="181"/>
      <c r="R65" s="28"/>
      <c r="S65" s="27"/>
      <c r="T65" s="27"/>
      <c r="U65" s="27"/>
      <c r="V65" s="27"/>
      <c r="W65" s="27"/>
      <c r="X65" s="27"/>
      <c r="Y65" s="32"/>
      <c r="Z65" s="32"/>
      <c r="AA65" s="32"/>
      <c r="AB65" s="32"/>
      <c r="AC65" s="32"/>
      <c r="AD65" s="32"/>
      <c r="AE65" s="32"/>
    </row>
    <row r="66" spans="1:31" s="33" customFormat="1" ht="45" x14ac:dyDescent="0.25">
      <c r="A66" s="182"/>
      <c r="B66" s="185"/>
      <c r="C66" s="185"/>
      <c r="D66" s="27" t="s">
        <v>263</v>
      </c>
      <c r="E66" s="42"/>
      <c r="F66" s="184"/>
      <c r="G66" s="191"/>
      <c r="H66" s="191"/>
      <c r="I66" s="180"/>
      <c r="J66" s="181"/>
      <c r="K66" s="87"/>
      <c r="L66" s="28"/>
      <c r="M66" s="36">
        <v>0</v>
      </c>
      <c r="N66" s="191"/>
      <c r="O66" s="191"/>
      <c r="P66" s="180"/>
      <c r="Q66" s="181"/>
      <c r="R66" s="28"/>
      <c r="S66" s="27"/>
      <c r="T66" s="27"/>
      <c r="U66" s="27"/>
      <c r="V66" s="27"/>
      <c r="W66" s="27"/>
      <c r="X66" s="27"/>
      <c r="Y66" s="32"/>
      <c r="Z66" s="32"/>
      <c r="AA66" s="32"/>
      <c r="AB66" s="32"/>
      <c r="AC66" s="32"/>
      <c r="AD66" s="32"/>
      <c r="AE66" s="32"/>
    </row>
    <row r="67" spans="1:31" s="33" customFormat="1" ht="101.25" x14ac:dyDescent="0.25">
      <c r="A67" s="182">
        <v>1</v>
      </c>
      <c r="B67" s="185" t="s">
        <v>21</v>
      </c>
      <c r="C67" s="183" t="s">
        <v>264</v>
      </c>
      <c r="D67" s="79" t="s">
        <v>265</v>
      </c>
      <c r="E67" s="38" t="s">
        <v>79</v>
      </c>
      <c r="F67" s="184" t="s">
        <v>63</v>
      </c>
      <c r="G67" s="179">
        <v>2</v>
      </c>
      <c r="H67" s="179">
        <v>20</v>
      </c>
      <c r="I67" s="180">
        <v>40</v>
      </c>
      <c r="J67" s="181" t="s">
        <v>80</v>
      </c>
      <c r="K67" s="66" t="s">
        <v>266</v>
      </c>
      <c r="L67" s="28" t="s">
        <v>66</v>
      </c>
      <c r="M67" s="36">
        <v>90</v>
      </c>
      <c r="N67" s="179">
        <v>1</v>
      </c>
      <c r="O67" s="179">
        <v>20</v>
      </c>
      <c r="P67" s="180">
        <v>20</v>
      </c>
      <c r="Q67" s="181" t="s">
        <v>64</v>
      </c>
      <c r="R67" s="28" t="s">
        <v>68</v>
      </c>
      <c r="S67" s="27" t="s">
        <v>267</v>
      </c>
      <c r="T67" s="27" t="s">
        <v>268</v>
      </c>
      <c r="U67" s="31">
        <v>43221</v>
      </c>
      <c r="V67" s="27" t="s">
        <v>269</v>
      </c>
      <c r="W67" s="27" t="s">
        <v>270</v>
      </c>
      <c r="X67" s="27"/>
      <c r="Y67" s="32"/>
      <c r="Z67" s="32"/>
      <c r="AA67" s="32"/>
      <c r="AB67" s="32"/>
      <c r="AC67" s="32"/>
      <c r="AD67" s="32"/>
      <c r="AE67" s="32"/>
    </row>
    <row r="68" spans="1:31" s="33" customFormat="1" ht="101.25" x14ac:dyDescent="0.25">
      <c r="A68" s="182"/>
      <c r="B68" s="185"/>
      <c r="C68" s="183"/>
      <c r="D68" s="79" t="s">
        <v>271</v>
      </c>
      <c r="E68" s="42" t="s">
        <v>97</v>
      </c>
      <c r="F68" s="184"/>
      <c r="G68" s="179"/>
      <c r="H68" s="179"/>
      <c r="I68" s="180"/>
      <c r="J68" s="181"/>
      <c r="K68" s="66" t="s">
        <v>272</v>
      </c>
      <c r="L68" s="28" t="s">
        <v>66</v>
      </c>
      <c r="M68" s="36">
        <v>85</v>
      </c>
      <c r="N68" s="179"/>
      <c r="O68" s="179"/>
      <c r="P68" s="180"/>
      <c r="Q68" s="181"/>
      <c r="R68" s="28" t="s">
        <v>68</v>
      </c>
      <c r="S68" s="27" t="s">
        <v>273</v>
      </c>
      <c r="T68" s="27" t="s">
        <v>274</v>
      </c>
      <c r="U68" s="31">
        <v>43221</v>
      </c>
      <c r="V68" s="27" t="s">
        <v>269</v>
      </c>
      <c r="W68" s="27" t="s">
        <v>270</v>
      </c>
      <c r="X68" s="27"/>
      <c r="Y68" s="32"/>
      <c r="Z68" s="32"/>
      <c r="AA68" s="32"/>
      <c r="AB68" s="32"/>
      <c r="AC68" s="32"/>
      <c r="AD68" s="32"/>
      <c r="AE68" s="32"/>
    </row>
    <row r="69" spans="1:31" s="33" customFormat="1" ht="56.25" x14ac:dyDescent="0.25">
      <c r="A69" s="182"/>
      <c r="B69" s="185"/>
      <c r="C69" s="183"/>
      <c r="D69" s="79" t="s">
        <v>275</v>
      </c>
      <c r="E69" s="42"/>
      <c r="F69" s="184"/>
      <c r="G69" s="179"/>
      <c r="H69" s="179"/>
      <c r="I69" s="180"/>
      <c r="J69" s="181"/>
      <c r="K69" s="28" t="s">
        <v>276</v>
      </c>
      <c r="L69" s="28" t="s">
        <v>66</v>
      </c>
      <c r="M69" s="36">
        <v>85</v>
      </c>
      <c r="N69" s="179"/>
      <c r="O69" s="179"/>
      <c r="P69" s="180"/>
      <c r="Q69" s="181"/>
      <c r="R69" s="28"/>
      <c r="S69" s="27"/>
      <c r="T69" s="27"/>
      <c r="U69" s="27"/>
      <c r="V69" s="27"/>
      <c r="W69" s="27"/>
      <c r="X69" s="27"/>
      <c r="Y69" s="32"/>
      <c r="Z69" s="32"/>
      <c r="AA69" s="32"/>
      <c r="AB69" s="32"/>
      <c r="AC69" s="32"/>
      <c r="AD69" s="32"/>
      <c r="AE69" s="32"/>
    </row>
    <row r="70" spans="1:31" s="33" customFormat="1" ht="22.5" x14ac:dyDescent="0.25">
      <c r="A70" s="182"/>
      <c r="B70" s="185"/>
      <c r="C70" s="183"/>
      <c r="D70" s="27"/>
      <c r="E70" s="42"/>
      <c r="F70" s="184"/>
      <c r="G70" s="179"/>
      <c r="H70" s="179"/>
      <c r="I70" s="180"/>
      <c r="J70" s="181"/>
      <c r="K70" s="28" t="s">
        <v>277</v>
      </c>
      <c r="L70" s="28" t="s">
        <v>66</v>
      </c>
      <c r="M70" s="36">
        <v>90</v>
      </c>
      <c r="N70" s="179"/>
      <c r="O70" s="179"/>
      <c r="P70" s="180"/>
      <c r="Q70" s="181"/>
      <c r="R70" s="28"/>
      <c r="S70" s="27"/>
      <c r="T70" s="27"/>
      <c r="U70" s="27"/>
      <c r="V70" s="27"/>
      <c r="W70" s="27"/>
      <c r="X70" s="27"/>
      <c r="Y70" s="32"/>
      <c r="Z70" s="32"/>
      <c r="AA70" s="32"/>
      <c r="AB70" s="32"/>
      <c r="AC70" s="32"/>
      <c r="AD70" s="32"/>
      <c r="AE70" s="32"/>
    </row>
    <row r="71" spans="1:31" s="33" customFormat="1" ht="123.75" x14ac:dyDescent="0.25">
      <c r="A71" s="260">
        <v>1</v>
      </c>
      <c r="B71" s="191" t="s">
        <v>278</v>
      </c>
      <c r="C71" s="179" t="s">
        <v>279</v>
      </c>
      <c r="D71" s="91" t="s">
        <v>280</v>
      </c>
      <c r="E71" s="302" t="s">
        <v>97</v>
      </c>
      <c r="F71" s="188" t="s">
        <v>63</v>
      </c>
      <c r="G71" s="179">
        <v>2</v>
      </c>
      <c r="H71" s="179">
        <v>20</v>
      </c>
      <c r="I71" s="180">
        <f>G71*H71</f>
        <v>40</v>
      </c>
      <c r="J71" s="181" t="str">
        <f>IF(AND(I71&lt;=10,I71&gt;=5),"BAJA",IF(AND(I71&lt;=25,I71&gt;=15),"MODERADA",IF(AND(I71&lt;=50,I71&gt;=30),"ALTA",IF(AND(I71&lt;=100,I71&gt;=60),"EXTREMA","0"))))</f>
        <v>ALTA</v>
      </c>
      <c r="K71" s="27" t="s">
        <v>605</v>
      </c>
      <c r="L71" s="28" t="s">
        <v>66</v>
      </c>
      <c r="M71" s="36">
        <v>85</v>
      </c>
      <c r="N71" s="179">
        <v>1</v>
      </c>
      <c r="O71" s="179">
        <v>20</v>
      </c>
      <c r="P71" s="180">
        <f>N71*O71</f>
        <v>20</v>
      </c>
      <c r="Q71" s="181" t="str">
        <f>IF(AND(P71&lt;=10,P71&gt;=5),"BAJA",IF(AND(P71&lt;=25,P71&gt;=15),"MODERADA",IF(AND(P71&lt;=50,P71&gt;=30),"ALTA",IF(AND(P71&lt;=100,P71&gt;=60),"EXTREMA","0"))))</f>
        <v>MODERADA</v>
      </c>
      <c r="R71" s="303" t="s">
        <v>83</v>
      </c>
      <c r="S71" s="304" t="s">
        <v>282</v>
      </c>
      <c r="T71" s="305" t="s">
        <v>283</v>
      </c>
      <c r="U71" s="306">
        <v>43586</v>
      </c>
      <c r="V71" s="78" t="s">
        <v>284</v>
      </c>
      <c r="W71" s="92" t="s">
        <v>285</v>
      </c>
      <c r="X71" s="93"/>
      <c r="Y71" s="93"/>
      <c r="Z71" s="93"/>
      <c r="AA71" s="93"/>
      <c r="AB71" s="93"/>
      <c r="AC71" s="93"/>
      <c r="AD71" s="93"/>
      <c r="AE71" s="93"/>
    </row>
    <row r="72" spans="1:31" s="33" customFormat="1" ht="67.5" x14ac:dyDescent="0.25">
      <c r="A72" s="260"/>
      <c r="B72" s="191"/>
      <c r="C72" s="179"/>
      <c r="D72" s="91" t="s">
        <v>286</v>
      </c>
      <c r="E72" s="94" t="s">
        <v>79</v>
      </c>
      <c r="F72" s="188"/>
      <c r="G72" s="179"/>
      <c r="H72" s="179"/>
      <c r="I72" s="180"/>
      <c r="J72" s="181"/>
      <c r="K72" s="95" t="s">
        <v>606</v>
      </c>
      <c r="L72" s="28" t="s">
        <v>66</v>
      </c>
      <c r="M72" s="36">
        <v>85</v>
      </c>
      <c r="N72" s="179"/>
      <c r="O72" s="179"/>
      <c r="P72" s="180"/>
      <c r="Q72" s="181"/>
      <c r="R72" s="303"/>
      <c r="S72" s="304"/>
      <c r="T72" s="305"/>
      <c r="U72" s="306"/>
      <c r="V72" s="78"/>
      <c r="W72" s="92"/>
      <c r="X72" s="93"/>
      <c r="Y72" s="93"/>
      <c r="Z72" s="93"/>
      <c r="AA72" s="93"/>
      <c r="AB72" s="93"/>
      <c r="AC72" s="93"/>
      <c r="AD72" s="93"/>
      <c r="AE72" s="93"/>
    </row>
    <row r="73" spans="1:31" s="33" customFormat="1" ht="45" x14ac:dyDescent="0.25">
      <c r="A73" s="260"/>
      <c r="B73" s="191"/>
      <c r="C73" s="179"/>
      <c r="D73" s="91" t="s">
        <v>288</v>
      </c>
      <c r="E73" s="94" t="s">
        <v>106</v>
      </c>
      <c r="F73" s="188"/>
      <c r="G73" s="179"/>
      <c r="H73" s="179"/>
      <c r="I73" s="180"/>
      <c r="J73" s="181"/>
      <c r="K73" s="95" t="s">
        <v>289</v>
      </c>
      <c r="L73" s="28" t="s">
        <v>66</v>
      </c>
      <c r="M73" s="36">
        <v>85</v>
      </c>
      <c r="N73" s="179"/>
      <c r="O73" s="179"/>
      <c r="P73" s="180"/>
      <c r="Q73" s="181"/>
      <c r="R73" s="303"/>
      <c r="S73" s="304"/>
      <c r="T73" s="305"/>
      <c r="U73" s="306"/>
      <c r="V73" s="78"/>
      <c r="W73" s="92"/>
      <c r="X73" s="93"/>
      <c r="Y73" s="93"/>
      <c r="Z73" s="93"/>
      <c r="AA73" s="93"/>
      <c r="AB73" s="93"/>
      <c r="AC73" s="93"/>
      <c r="AD73" s="93"/>
      <c r="AE73" s="93"/>
    </row>
    <row r="74" spans="1:31" s="33" customFormat="1" ht="33.75" x14ac:dyDescent="0.25">
      <c r="A74" s="260"/>
      <c r="B74" s="191"/>
      <c r="C74" s="179"/>
      <c r="D74" s="96" t="s">
        <v>290</v>
      </c>
      <c r="E74" s="42" t="s">
        <v>62</v>
      </c>
      <c r="F74" s="188"/>
      <c r="G74" s="179"/>
      <c r="H74" s="179"/>
      <c r="I74" s="180"/>
      <c r="J74" s="181"/>
      <c r="K74" s="79" t="s">
        <v>607</v>
      </c>
      <c r="L74" s="28" t="s">
        <v>66</v>
      </c>
      <c r="M74" s="36">
        <v>85</v>
      </c>
      <c r="N74" s="179"/>
      <c r="O74" s="179"/>
      <c r="P74" s="180"/>
      <c r="Q74" s="181"/>
      <c r="R74" s="303"/>
      <c r="S74" s="304"/>
      <c r="T74" s="305"/>
      <c r="U74" s="306"/>
      <c r="V74" s="78"/>
      <c r="W74" s="92"/>
      <c r="X74" s="93"/>
      <c r="Y74" s="93"/>
      <c r="Z74" s="93"/>
      <c r="AA74" s="93"/>
      <c r="AB74" s="93"/>
      <c r="AC74" s="93"/>
      <c r="AD74" s="93"/>
      <c r="AE74" s="93"/>
    </row>
    <row r="75" spans="1:31" s="33" customFormat="1" ht="45" x14ac:dyDescent="0.25">
      <c r="A75" s="260">
        <v>2</v>
      </c>
      <c r="B75" s="191" t="s">
        <v>278</v>
      </c>
      <c r="C75" s="261" t="s">
        <v>292</v>
      </c>
      <c r="D75" s="97" t="s">
        <v>293</v>
      </c>
      <c r="E75" s="38" t="s">
        <v>79</v>
      </c>
      <c r="F75" s="188" t="s">
        <v>63</v>
      </c>
      <c r="G75" s="179">
        <v>2</v>
      </c>
      <c r="H75" s="179">
        <v>20</v>
      </c>
      <c r="I75" s="180">
        <f>G75*H75</f>
        <v>40</v>
      </c>
      <c r="J75" s="181" t="str">
        <f>IF(AND(I75&lt;=10,I75&gt;=5),"BAJA",IF(AND(I75&lt;=25,I75&gt;=15),"MODERADA",IF(AND(I75&lt;=50,I75&gt;=30),"ALTA",IF(AND(I75&lt;=100,I75&gt;=60),"EXTREMA","0"))))</f>
        <v>ALTA</v>
      </c>
      <c r="K75" s="27" t="s">
        <v>294</v>
      </c>
      <c r="L75" s="28" t="s">
        <v>66</v>
      </c>
      <c r="M75" s="36">
        <v>90</v>
      </c>
      <c r="N75" s="179">
        <v>1</v>
      </c>
      <c r="O75" s="179">
        <v>20</v>
      </c>
      <c r="P75" s="180">
        <f t="shared" ref="P75" si="0">N75*O75</f>
        <v>20</v>
      </c>
      <c r="Q75" s="181" t="str">
        <f>IF(AND(P75&lt;=10,P75&gt;=5),"BAJA",IF(AND(P75&lt;=25,P75&gt;=15),"MODERADA",IF(AND(P75&lt;=50,P75&gt;=30),"ALTA",IF(AND(P75&lt;=100,P75&gt;=60),"EXTREMA","0"))))</f>
        <v>MODERADA</v>
      </c>
      <c r="R75" s="98" t="s">
        <v>83</v>
      </c>
      <c r="S75" s="79" t="s">
        <v>295</v>
      </c>
      <c r="T75" s="307" t="s">
        <v>296</v>
      </c>
      <c r="U75" s="308">
        <v>43600</v>
      </c>
      <c r="V75" s="307" t="s">
        <v>284</v>
      </c>
      <c r="W75" s="307" t="s">
        <v>297</v>
      </c>
      <c r="X75" s="93"/>
      <c r="Y75" s="93"/>
      <c r="Z75" s="93"/>
      <c r="AA75" s="93"/>
      <c r="AB75" s="93"/>
      <c r="AC75" s="93"/>
      <c r="AD75" s="93"/>
      <c r="AE75" s="93"/>
    </row>
    <row r="76" spans="1:31" s="33" customFormat="1" ht="45" x14ac:dyDescent="0.25">
      <c r="A76" s="260"/>
      <c r="B76" s="191"/>
      <c r="C76" s="261"/>
      <c r="D76" s="97" t="s">
        <v>298</v>
      </c>
      <c r="E76" s="42" t="s">
        <v>62</v>
      </c>
      <c r="F76" s="188"/>
      <c r="G76" s="179"/>
      <c r="H76" s="179"/>
      <c r="I76" s="180"/>
      <c r="J76" s="181"/>
      <c r="K76" s="27" t="s">
        <v>299</v>
      </c>
      <c r="L76" s="28" t="s">
        <v>66</v>
      </c>
      <c r="M76" s="36">
        <v>85</v>
      </c>
      <c r="N76" s="179"/>
      <c r="O76" s="179"/>
      <c r="P76" s="180"/>
      <c r="Q76" s="181"/>
      <c r="R76" s="98" t="s">
        <v>83</v>
      </c>
      <c r="S76" s="66" t="s">
        <v>300</v>
      </c>
      <c r="T76" s="99" t="s">
        <v>301</v>
      </c>
      <c r="U76" s="309">
        <v>43587</v>
      </c>
      <c r="V76" s="99" t="s">
        <v>284</v>
      </c>
      <c r="W76" s="99" t="s">
        <v>302</v>
      </c>
      <c r="X76" s="93"/>
      <c r="Y76" s="93"/>
      <c r="Z76" s="93"/>
      <c r="AA76" s="93"/>
      <c r="AB76" s="93"/>
      <c r="AC76" s="93"/>
      <c r="AD76" s="93"/>
      <c r="AE76" s="93"/>
    </row>
    <row r="77" spans="1:31" s="33" customFormat="1" ht="67.5" x14ac:dyDescent="0.25">
      <c r="A77" s="260"/>
      <c r="B77" s="191"/>
      <c r="C77" s="261"/>
      <c r="D77" s="91" t="s">
        <v>303</v>
      </c>
      <c r="E77" s="42" t="s">
        <v>106</v>
      </c>
      <c r="F77" s="188"/>
      <c r="G77" s="179"/>
      <c r="H77" s="179"/>
      <c r="I77" s="180"/>
      <c r="J77" s="181"/>
      <c r="K77" s="310"/>
      <c r="L77" s="28"/>
      <c r="M77" s="36">
        <v>0</v>
      </c>
      <c r="N77" s="179"/>
      <c r="O77" s="179"/>
      <c r="P77" s="180"/>
      <c r="Q77" s="181"/>
      <c r="R77" s="303" t="s">
        <v>83</v>
      </c>
      <c r="S77" s="100" t="s">
        <v>304</v>
      </c>
      <c r="T77" s="39" t="s">
        <v>305</v>
      </c>
      <c r="U77" s="311">
        <v>43586</v>
      </c>
      <c r="V77" s="39" t="s">
        <v>284</v>
      </c>
      <c r="W77" s="39" t="s">
        <v>306</v>
      </c>
      <c r="X77" s="93"/>
      <c r="Y77" s="93"/>
      <c r="Z77" s="93"/>
      <c r="AA77" s="93"/>
      <c r="AB77" s="93"/>
      <c r="AC77" s="93"/>
      <c r="AD77" s="93"/>
      <c r="AE77" s="93"/>
    </row>
    <row r="78" spans="1:31" s="33" customFormat="1" ht="34.5" thickBot="1" x14ac:dyDescent="0.3">
      <c r="A78" s="260"/>
      <c r="B78" s="191"/>
      <c r="C78" s="261"/>
      <c r="D78" s="91"/>
      <c r="E78" s="42" t="s">
        <v>97</v>
      </c>
      <c r="F78" s="188"/>
      <c r="G78" s="179"/>
      <c r="H78" s="179"/>
      <c r="I78" s="180"/>
      <c r="J78" s="181"/>
      <c r="K78" s="86"/>
      <c r="L78" s="28"/>
      <c r="M78" s="36">
        <v>0</v>
      </c>
      <c r="N78" s="179"/>
      <c r="O78" s="179"/>
      <c r="P78" s="180"/>
      <c r="Q78" s="181"/>
      <c r="R78" s="98"/>
      <c r="S78" s="93"/>
      <c r="T78" s="93"/>
      <c r="U78" s="93"/>
      <c r="V78" s="93"/>
      <c r="W78" s="93"/>
      <c r="X78" s="93"/>
      <c r="Y78" s="93"/>
      <c r="Z78" s="93"/>
      <c r="AA78" s="93"/>
      <c r="AB78" s="93"/>
      <c r="AC78" s="93"/>
      <c r="AD78" s="93"/>
      <c r="AE78" s="93"/>
    </row>
    <row r="79" spans="1:31" s="33" customFormat="1" ht="67.5" x14ac:dyDescent="0.25">
      <c r="A79" s="256">
        <v>1</v>
      </c>
      <c r="B79" s="258" t="s">
        <v>307</v>
      </c>
      <c r="C79" s="251" t="s">
        <v>308</v>
      </c>
      <c r="D79" s="103" t="s">
        <v>309</v>
      </c>
      <c r="E79" s="26" t="s">
        <v>97</v>
      </c>
      <c r="F79" s="245" t="s">
        <v>63</v>
      </c>
      <c r="G79" s="251">
        <v>2</v>
      </c>
      <c r="H79" s="251">
        <v>20</v>
      </c>
      <c r="I79" s="252">
        <v>40</v>
      </c>
      <c r="J79" s="248" t="s">
        <v>80</v>
      </c>
      <c r="K79" s="104" t="s">
        <v>310</v>
      </c>
      <c r="L79" s="28" t="s">
        <v>66</v>
      </c>
      <c r="M79" s="36">
        <v>60</v>
      </c>
      <c r="N79" s="251">
        <v>1</v>
      </c>
      <c r="O79" s="251">
        <v>5</v>
      </c>
      <c r="P79" s="252">
        <v>5</v>
      </c>
      <c r="Q79" s="248" t="s">
        <v>67</v>
      </c>
      <c r="R79" s="39" t="s">
        <v>311</v>
      </c>
      <c r="S79" s="312" t="s">
        <v>312</v>
      </c>
      <c r="T79" s="313" t="s">
        <v>313</v>
      </c>
      <c r="U79" s="314">
        <v>43252</v>
      </c>
      <c r="V79" s="314" t="s">
        <v>314</v>
      </c>
      <c r="W79" s="305" t="s">
        <v>315</v>
      </c>
      <c r="X79" s="93"/>
      <c r="Y79" s="105"/>
      <c r="Z79" s="105"/>
      <c r="AA79" s="105"/>
      <c r="AB79" s="105"/>
      <c r="AC79" s="105"/>
      <c r="AD79" s="105"/>
      <c r="AE79" s="105"/>
    </row>
    <row r="80" spans="1:31" s="33" customFormat="1" ht="45" x14ac:dyDescent="0.25">
      <c r="A80" s="257"/>
      <c r="B80" s="259"/>
      <c r="C80" s="214"/>
      <c r="D80" s="106" t="s">
        <v>316</v>
      </c>
      <c r="E80" s="34" t="s">
        <v>79</v>
      </c>
      <c r="F80" s="246"/>
      <c r="G80" s="214"/>
      <c r="H80" s="214"/>
      <c r="I80" s="253"/>
      <c r="J80" s="249"/>
      <c r="K80" s="28" t="s">
        <v>317</v>
      </c>
      <c r="L80" s="28" t="s">
        <v>66</v>
      </c>
      <c r="M80" s="36">
        <v>70</v>
      </c>
      <c r="N80" s="214"/>
      <c r="O80" s="214"/>
      <c r="P80" s="253"/>
      <c r="Q80" s="249"/>
      <c r="R80" s="92" t="s">
        <v>311</v>
      </c>
      <c r="S80" s="312" t="s">
        <v>318</v>
      </c>
      <c r="T80" s="312" t="s">
        <v>319</v>
      </c>
      <c r="U80" s="315">
        <v>43344</v>
      </c>
      <c r="V80" s="305" t="s">
        <v>320</v>
      </c>
      <c r="W80" s="305" t="s">
        <v>321</v>
      </c>
      <c r="X80" s="93"/>
      <c r="Y80" s="105"/>
      <c r="Z80" s="105"/>
      <c r="AA80" s="105"/>
      <c r="AB80" s="105"/>
      <c r="AC80" s="105"/>
      <c r="AD80" s="105"/>
      <c r="AE80" s="105"/>
    </row>
    <row r="81" spans="1:31" s="33" customFormat="1" ht="90" x14ac:dyDescent="0.25">
      <c r="A81" s="257"/>
      <c r="B81" s="259"/>
      <c r="C81" s="214"/>
      <c r="D81" s="106" t="s">
        <v>322</v>
      </c>
      <c r="E81" s="34" t="s">
        <v>106</v>
      </c>
      <c r="F81" s="246"/>
      <c r="G81" s="214"/>
      <c r="H81" s="214"/>
      <c r="I81" s="253"/>
      <c r="J81" s="249"/>
      <c r="K81" s="66" t="s">
        <v>323</v>
      </c>
      <c r="L81" s="28" t="s">
        <v>66</v>
      </c>
      <c r="M81" s="36">
        <v>90</v>
      </c>
      <c r="N81" s="214"/>
      <c r="O81" s="214"/>
      <c r="P81" s="253"/>
      <c r="Q81" s="249"/>
      <c r="R81" s="92" t="s">
        <v>311</v>
      </c>
      <c r="S81" s="93" t="s">
        <v>324</v>
      </c>
      <c r="T81" s="93" t="s">
        <v>325</v>
      </c>
      <c r="U81" s="316">
        <v>43252</v>
      </c>
      <c r="V81" s="86" t="s">
        <v>314</v>
      </c>
      <c r="W81" s="86" t="s">
        <v>326</v>
      </c>
      <c r="X81" s="93"/>
      <c r="Y81" s="105"/>
      <c r="Z81" s="105"/>
      <c r="AA81" s="105"/>
      <c r="AB81" s="105"/>
      <c r="AC81" s="105"/>
      <c r="AD81" s="105"/>
      <c r="AE81" s="105"/>
    </row>
    <row r="82" spans="1:31" s="33" customFormat="1" ht="45" x14ac:dyDescent="0.25">
      <c r="A82" s="257"/>
      <c r="B82" s="259"/>
      <c r="C82" s="214"/>
      <c r="D82" s="103" t="s">
        <v>327</v>
      </c>
      <c r="E82" s="34"/>
      <c r="F82" s="246"/>
      <c r="G82" s="214"/>
      <c r="H82" s="214"/>
      <c r="I82" s="253"/>
      <c r="J82" s="249"/>
      <c r="K82" s="28" t="s">
        <v>328</v>
      </c>
      <c r="L82" s="28" t="s">
        <v>66</v>
      </c>
      <c r="M82" s="36">
        <v>90</v>
      </c>
      <c r="N82" s="214"/>
      <c r="O82" s="214"/>
      <c r="P82" s="253"/>
      <c r="Q82" s="249"/>
      <c r="R82" s="99"/>
      <c r="S82" s="93"/>
      <c r="T82" s="93"/>
      <c r="U82" s="86"/>
      <c r="V82" s="86"/>
      <c r="W82" s="86"/>
      <c r="X82" s="93"/>
      <c r="Y82" s="105"/>
      <c r="Z82" s="105"/>
      <c r="AA82" s="105"/>
      <c r="AB82" s="105"/>
      <c r="AC82" s="105"/>
      <c r="AD82" s="105"/>
      <c r="AE82" s="105"/>
    </row>
    <row r="83" spans="1:31" s="33" customFormat="1" ht="78.75" x14ac:dyDescent="0.25">
      <c r="A83" s="257"/>
      <c r="B83" s="259"/>
      <c r="C83" s="214"/>
      <c r="D83" s="103" t="s">
        <v>329</v>
      </c>
      <c r="E83" s="34"/>
      <c r="F83" s="246"/>
      <c r="G83" s="214"/>
      <c r="H83" s="214"/>
      <c r="I83" s="253"/>
      <c r="J83" s="249"/>
      <c r="K83" s="38" t="s">
        <v>330</v>
      </c>
      <c r="L83" s="28" t="s">
        <v>137</v>
      </c>
      <c r="M83" s="36">
        <v>90</v>
      </c>
      <c r="N83" s="214"/>
      <c r="O83" s="214"/>
      <c r="P83" s="253"/>
      <c r="Q83" s="249"/>
      <c r="R83" s="99"/>
      <c r="S83" s="93"/>
      <c r="T83" s="93"/>
      <c r="U83" s="86"/>
      <c r="V83" s="86"/>
      <c r="W83" s="86"/>
      <c r="X83" s="93"/>
      <c r="Y83" s="105"/>
      <c r="Z83" s="105"/>
      <c r="AA83" s="105"/>
      <c r="AB83" s="105"/>
      <c r="AC83" s="105"/>
      <c r="AD83" s="105"/>
      <c r="AE83" s="105"/>
    </row>
    <row r="84" spans="1:31" s="33" customFormat="1" ht="45" x14ac:dyDescent="0.25">
      <c r="A84" s="257"/>
      <c r="B84" s="259"/>
      <c r="C84" s="214"/>
      <c r="D84" s="103" t="s">
        <v>331</v>
      </c>
      <c r="E84" s="34"/>
      <c r="F84" s="246"/>
      <c r="G84" s="214"/>
      <c r="H84" s="214"/>
      <c r="I84" s="253"/>
      <c r="J84" s="249"/>
      <c r="K84" s="38"/>
      <c r="L84" s="28"/>
      <c r="M84" s="36">
        <v>0</v>
      </c>
      <c r="N84" s="214"/>
      <c r="O84" s="214"/>
      <c r="P84" s="253"/>
      <c r="Q84" s="249"/>
      <c r="R84" s="99"/>
      <c r="S84" s="93"/>
      <c r="T84" s="93"/>
      <c r="U84" s="86"/>
      <c r="V84" s="86"/>
      <c r="W84" s="86"/>
      <c r="X84" s="93"/>
      <c r="Y84" s="105"/>
      <c r="Z84" s="105"/>
      <c r="AA84" s="105"/>
      <c r="AB84" s="105"/>
      <c r="AC84" s="105"/>
      <c r="AD84" s="105"/>
      <c r="AE84" s="105"/>
    </row>
    <row r="85" spans="1:31" s="33" customFormat="1" ht="56.25" x14ac:dyDescent="0.25">
      <c r="A85" s="257"/>
      <c r="B85" s="259"/>
      <c r="C85" s="214"/>
      <c r="D85" s="103" t="s">
        <v>332</v>
      </c>
      <c r="E85" s="34"/>
      <c r="F85" s="246"/>
      <c r="G85" s="214"/>
      <c r="H85" s="214"/>
      <c r="I85" s="253"/>
      <c r="J85" s="249"/>
      <c r="K85" s="38"/>
      <c r="L85" s="28"/>
      <c r="M85" s="36">
        <v>0</v>
      </c>
      <c r="N85" s="214"/>
      <c r="O85" s="214"/>
      <c r="P85" s="253"/>
      <c r="Q85" s="249"/>
      <c r="R85" s="99"/>
      <c r="S85" s="93"/>
      <c r="T85" s="93"/>
      <c r="U85" s="86"/>
      <c r="V85" s="86"/>
      <c r="W85" s="86"/>
      <c r="X85" s="93"/>
      <c r="Y85" s="105"/>
      <c r="Z85" s="105"/>
      <c r="AA85" s="105"/>
      <c r="AB85" s="105"/>
      <c r="AC85" s="105"/>
      <c r="AD85" s="105"/>
      <c r="AE85" s="105"/>
    </row>
    <row r="86" spans="1:31" s="33" customFormat="1" ht="90" x14ac:dyDescent="0.25">
      <c r="A86" s="257"/>
      <c r="B86" s="259"/>
      <c r="C86" s="214"/>
      <c r="D86" s="103" t="s">
        <v>333</v>
      </c>
      <c r="E86" s="34"/>
      <c r="F86" s="246"/>
      <c r="G86" s="214"/>
      <c r="H86" s="214"/>
      <c r="I86" s="253"/>
      <c r="J86" s="249"/>
      <c r="K86" s="38"/>
      <c r="L86" s="28"/>
      <c r="M86" s="36">
        <v>0</v>
      </c>
      <c r="N86" s="214"/>
      <c r="O86" s="214"/>
      <c r="P86" s="253"/>
      <c r="Q86" s="249"/>
      <c r="R86" s="99"/>
      <c r="S86" s="93"/>
      <c r="T86" s="93"/>
      <c r="U86" s="86"/>
      <c r="V86" s="86"/>
      <c r="W86" s="86"/>
      <c r="X86" s="93"/>
      <c r="Y86" s="105"/>
      <c r="Z86" s="105"/>
      <c r="AA86" s="105"/>
      <c r="AB86" s="105"/>
      <c r="AC86" s="105"/>
      <c r="AD86" s="105"/>
      <c r="AE86" s="105"/>
    </row>
    <row r="87" spans="1:31" s="33" customFormat="1" ht="56.25" x14ac:dyDescent="0.25">
      <c r="A87" s="257"/>
      <c r="B87" s="259"/>
      <c r="C87" s="214"/>
      <c r="D87" s="103" t="s">
        <v>334</v>
      </c>
      <c r="E87" s="34"/>
      <c r="F87" s="246"/>
      <c r="G87" s="214"/>
      <c r="H87" s="214"/>
      <c r="I87" s="253"/>
      <c r="J87" s="249"/>
      <c r="K87" s="38"/>
      <c r="L87" s="28"/>
      <c r="M87" s="36">
        <v>0</v>
      </c>
      <c r="N87" s="214"/>
      <c r="O87" s="214"/>
      <c r="P87" s="253"/>
      <c r="Q87" s="249"/>
      <c r="R87" s="99"/>
      <c r="S87" s="93"/>
      <c r="T87" s="93"/>
      <c r="U87" s="86"/>
      <c r="V87" s="86"/>
      <c r="W87" s="86"/>
      <c r="X87" s="93"/>
      <c r="Y87" s="105"/>
      <c r="Z87" s="105"/>
      <c r="AA87" s="105"/>
      <c r="AB87" s="105"/>
      <c r="AC87" s="105"/>
      <c r="AD87" s="105"/>
      <c r="AE87" s="105"/>
    </row>
    <row r="88" spans="1:31" s="33" customFormat="1" ht="33.75" x14ac:dyDescent="0.25">
      <c r="A88" s="257"/>
      <c r="B88" s="259"/>
      <c r="C88" s="214"/>
      <c r="D88" s="103" t="s">
        <v>335</v>
      </c>
      <c r="E88" s="34"/>
      <c r="F88" s="246"/>
      <c r="G88" s="214"/>
      <c r="H88" s="214"/>
      <c r="I88" s="253"/>
      <c r="J88" s="249"/>
      <c r="K88" s="38"/>
      <c r="L88" s="28"/>
      <c r="M88" s="36">
        <v>0</v>
      </c>
      <c r="N88" s="214"/>
      <c r="O88" s="214"/>
      <c r="P88" s="253"/>
      <c r="Q88" s="249"/>
      <c r="R88" s="99"/>
      <c r="S88" s="93"/>
      <c r="T88" s="93"/>
      <c r="U88" s="86"/>
      <c r="V88" s="86"/>
      <c r="W88" s="86"/>
      <c r="X88" s="93"/>
      <c r="Y88" s="105"/>
      <c r="Z88" s="105"/>
      <c r="AA88" s="105"/>
      <c r="AB88" s="105"/>
      <c r="AC88" s="105"/>
      <c r="AD88" s="105"/>
      <c r="AE88" s="105"/>
    </row>
    <row r="89" spans="1:31" s="33" customFormat="1" ht="56.25" x14ac:dyDescent="0.25">
      <c r="A89" s="257"/>
      <c r="B89" s="259"/>
      <c r="C89" s="214"/>
      <c r="D89" s="103" t="s">
        <v>336</v>
      </c>
      <c r="E89" s="34"/>
      <c r="F89" s="246"/>
      <c r="G89" s="214"/>
      <c r="H89" s="214"/>
      <c r="I89" s="253"/>
      <c r="J89" s="249"/>
      <c r="K89" s="281"/>
      <c r="L89" s="28"/>
      <c r="M89" s="36">
        <v>0</v>
      </c>
      <c r="N89" s="214"/>
      <c r="O89" s="214"/>
      <c r="P89" s="253"/>
      <c r="Q89" s="249"/>
      <c r="R89" s="99"/>
      <c r="S89" s="93"/>
      <c r="T89" s="93"/>
      <c r="U89" s="86"/>
      <c r="V89" s="86"/>
      <c r="W89" s="86"/>
      <c r="X89" s="93"/>
      <c r="Y89" s="105"/>
      <c r="Z89" s="105"/>
      <c r="AA89" s="105"/>
      <c r="AB89" s="105"/>
      <c r="AC89" s="105"/>
      <c r="AD89" s="105"/>
      <c r="AE89" s="105"/>
    </row>
    <row r="90" spans="1:31" s="33" customFormat="1" ht="33.75" x14ac:dyDescent="0.25">
      <c r="A90" s="257"/>
      <c r="B90" s="259"/>
      <c r="C90" s="214"/>
      <c r="D90" s="103" t="s">
        <v>337</v>
      </c>
      <c r="E90" s="34"/>
      <c r="F90" s="246"/>
      <c r="G90" s="214"/>
      <c r="H90" s="214"/>
      <c r="I90" s="253"/>
      <c r="J90" s="249"/>
      <c r="K90" s="281"/>
      <c r="L90" s="28"/>
      <c r="M90" s="107">
        <v>0</v>
      </c>
      <c r="N90" s="214"/>
      <c r="O90" s="214"/>
      <c r="P90" s="253"/>
      <c r="Q90" s="249"/>
      <c r="R90" s="99"/>
      <c r="S90" s="93"/>
      <c r="T90" s="93"/>
      <c r="U90" s="86"/>
      <c r="V90" s="86"/>
      <c r="W90" s="86"/>
      <c r="X90" s="93"/>
      <c r="Y90" s="105"/>
      <c r="Z90" s="105"/>
      <c r="AA90" s="105"/>
      <c r="AB90" s="105"/>
      <c r="AC90" s="105"/>
      <c r="AD90" s="105"/>
      <c r="AE90" s="105"/>
    </row>
    <row r="91" spans="1:31" s="33" customFormat="1" ht="56.25" x14ac:dyDescent="0.25">
      <c r="A91" s="257"/>
      <c r="B91" s="259"/>
      <c r="C91" s="214"/>
      <c r="D91" s="108" t="s">
        <v>338</v>
      </c>
      <c r="E91" s="34"/>
      <c r="F91" s="246"/>
      <c r="G91" s="214"/>
      <c r="H91" s="214"/>
      <c r="I91" s="253"/>
      <c r="J91" s="249"/>
      <c r="K91" s="281"/>
      <c r="L91" s="28"/>
      <c r="M91" s="109">
        <v>0</v>
      </c>
      <c r="N91" s="254"/>
      <c r="O91" s="254"/>
      <c r="P91" s="255"/>
      <c r="Q91" s="250"/>
      <c r="R91" s="101"/>
      <c r="S91" s="110"/>
      <c r="T91" s="110"/>
      <c r="U91" s="102"/>
      <c r="V91" s="102"/>
      <c r="W91" s="102"/>
      <c r="X91" s="110"/>
      <c r="Y91" s="111"/>
      <c r="Z91" s="111"/>
      <c r="AA91" s="111"/>
      <c r="AB91" s="111"/>
      <c r="AC91" s="111"/>
      <c r="AD91" s="111"/>
      <c r="AE91" s="111"/>
    </row>
    <row r="92" spans="1:31" s="33" customFormat="1" ht="112.5" x14ac:dyDescent="0.25">
      <c r="A92" s="222">
        <v>2</v>
      </c>
      <c r="B92" s="191" t="s">
        <v>307</v>
      </c>
      <c r="C92" s="187" t="s">
        <v>339</v>
      </c>
      <c r="D92" s="96" t="s">
        <v>340</v>
      </c>
      <c r="E92" s="26" t="s">
        <v>62</v>
      </c>
      <c r="F92" s="188" t="s">
        <v>63</v>
      </c>
      <c r="G92" s="179">
        <v>3</v>
      </c>
      <c r="H92" s="179">
        <v>5</v>
      </c>
      <c r="I92" s="180">
        <v>15</v>
      </c>
      <c r="J92" s="181" t="s">
        <v>64</v>
      </c>
      <c r="K92" s="74" t="s">
        <v>341</v>
      </c>
      <c r="L92" s="28" t="s">
        <v>66</v>
      </c>
      <c r="M92" s="36">
        <v>85</v>
      </c>
      <c r="N92" s="179">
        <v>1</v>
      </c>
      <c r="O92" s="179">
        <v>5</v>
      </c>
      <c r="P92" s="180">
        <v>5</v>
      </c>
      <c r="Q92" s="181" t="s">
        <v>67</v>
      </c>
      <c r="R92" s="39" t="s">
        <v>311</v>
      </c>
      <c r="S92" s="53" t="s">
        <v>741</v>
      </c>
      <c r="T92" s="100" t="s">
        <v>742</v>
      </c>
      <c r="U92" s="311">
        <v>43525</v>
      </c>
      <c r="V92" s="39" t="s">
        <v>743</v>
      </c>
      <c r="W92" s="39" t="s">
        <v>344</v>
      </c>
      <c r="X92" s="93"/>
      <c r="Y92" s="105"/>
      <c r="Z92" s="105"/>
      <c r="AA92" s="105"/>
      <c r="AB92" s="105"/>
      <c r="AC92" s="105"/>
      <c r="AD92" s="105"/>
      <c r="AE92" s="105"/>
    </row>
    <row r="93" spans="1:31" s="33" customFormat="1" ht="33.75" x14ac:dyDescent="0.25">
      <c r="A93" s="222"/>
      <c r="B93" s="191"/>
      <c r="C93" s="187"/>
      <c r="D93" s="96" t="s">
        <v>345</v>
      </c>
      <c r="E93" s="34" t="s">
        <v>97</v>
      </c>
      <c r="F93" s="188"/>
      <c r="G93" s="179"/>
      <c r="H93" s="179"/>
      <c r="I93" s="180"/>
      <c r="J93" s="181"/>
      <c r="K93" s="27" t="s">
        <v>346</v>
      </c>
      <c r="L93" s="28" t="s">
        <v>137</v>
      </c>
      <c r="M93" s="36">
        <v>70</v>
      </c>
      <c r="N93" s="179"/>
      <c r="O93" s="179"/>
      <c r="P93" s="180"/>
      <c r="Q93" s="181"/>
      <c r="R93" s="99"/>
      <c r="S93" s="317"/>
      <c r="T93" s="40"/>
      <c r="U93" s="316"/>
      <c r="V93" s="40"/>
      <c r="W93" s="86"/>
      <c r="X93" s="93"/>
      <c r="Y93" s="105"/>
      <c r="Z93" s="105"/>
      <c r="AA93" s="105"/>
      <c r="AB93" s="105"/>
      <c r="AC93" s="105"/>
      <c r="AD93" s="105"/>
      <c r="AE93" s="105"/>
    </row>
    <row r="94" spans="1:31" s="33" customFormat="1" ht="78.75" x14ac:dyDescent="0.25">
      <c r="A94" s="222"/>
      <c r="B94" s="191"/>
      <c r="C94" s="187"/>
      <c r="D94" s="96" t="s">
        <v>347</v>
      </c>
      <c r="E94" s="34" t="s">
        <v>79</v>
      </c>
      <c r="F94" s="188"/>
      <c r="G94" s="179"/>
      <c r="H94" s="179"/>
      <c r="I94" s="180"/>
      <c r="J94" s="181"/>
      <c r="K94" s="27" t="s">
        <v>348</v>
      </c>
      <c r="L94" s="28" t="s">
        <v>66</v>
      </c>
      <c r="M94" s="36">
        <v>90</v>
      </c>
      <c r="N94" s="179"/>
      <c r="O94" s="179"/>
      <c r="P94" s="180"/>
      <c r="Q94" s="181"/>
      <c r="R94" s="99"/>
      <c r="S94" s="317"/>
      <c r="T94" s="40"/>
      <c r="U94" s="316"/>
      <c r="V94" s="40"/>
      <c r="W94" s="86"/>
      <c r="X94" s="93"/>
      <c r="Y94" s="105"/>
      <c r="Z94" s="105"/>
      <c r="AA94" s="105"/>
      <c r="AB94" s="105"/>
      <c r="AC94" s="105"/>
      <c r="AD94" s="105"/>
      <c r="AE94" s="105"/>
    </row>
    <row r="95" spans="1:31" s="33" customFormat="1" ht="22.5" x14ac:dyDescent="0.25">
      <c r="A95" s="222"/>
      <c r="B95" s="191"/>
      <c r="C95" s="187"/>
      <c r="D95" s="96" t="s">
        <v>349</v>
      </c>
      <c r="E95" s="34"/>
      <c r="F95" s="188"/>
      <c r="G95" s="179"/>
      <c r="H95" s="179"/>
      <c r="I95" s="180"/>
      <c r="J95" s="181"/>
      <c r="K95" s="86"/>
      <c r="L95" s="28"/>
      <c r="M95" s="36">
        <v>0</v>
      </c>
      <c r="N95" s="179"/>
      <c r="O95" s="179"/>
      <c r="P95" s="180"/>
      <c r="Q95" s="181"/>
      <c r="R95" s="99"/>
      <c r="S95" s="93"/>
      <c r="T95" s="93"/>
      <c r="U95" s="86"/>
      <c r="V95" s="86"/>
      <c r="W95" s="86"/>
      <c r="X95" s="93"/>
      <c r="Y95" s="105"/>
      <c r="Z95" s="105"/>
      <c r="AA95" s="105"/>
      <c r="AB95" s="105"/>
      <c r="AC95" s="105"/>
      <c r="AD95" s="105"/>
      <c r="AE95" s="105"/>
    </row>
    <row r="96" spans="1:31" s="33" customFormat="1" ht="56.25" x14ac:dyDescent="0.25">
      <c r="A96" s="222"/>
      <c r="B96" s="191"/>
      <c r="C96" s="187"/>
      <c r="D96" s="96" t="s">
        <v>350</v>
      </c>
      <c r="E96" s="112"/>
      <c r="F96" s="188"/>
      <c r="G96" s="179"/>
      <c r="H96" s="179"/>
      <c r="I96" s="180"/>
      <c r="J96" s="181"/>
      <c r="K96" s="86"/>
      <c r="L96" s="28"/>
      <c r="M96" s="36">
        <v>0</v>
      </c>
      <c r="N96" s="179"/>
      <c r="O96" s="179"/>
      <c r="P96" s="180"/>
      <c r="Q96" s="181"/>
      <c r="R96" s="99"/>
      <c r="S96" s="93"/>
      <c r="T96" s="93"/>
      <c r="U96" s="86"/>
      <c r="V96" s="86"/>
      <c r="W96" s="86"/>
      <c r="X96" s="93"/>
      <c r="Y96" s="105"/>
      <c r="Z96" s="105"/>
      <c r="AA96" s="105"/>
      <c r="AB96" s="105"/>
      <c r="AC96" s="105"/>
      <c r="AD96" s="105"/>
      <c r="AE96" s="105"/>
    </row>
    <row r="97" spans="1:31" s="33" customFormat="1" ht="67.5" x14ac:dyDescent="0.25">
      <c r="A97" s="182">
        <v>1</v>
      </c>
      <c r="B97" s="185" t="s">
        <v>351</v>
      </c>
      <c r="C97" s="183" t="s">
        <v>352</v>
      </c>
      <c r="D97" s="187" t="s">
        <v>353</v>
      </c>
      <c r="E97" s="42" t="s">
        <v>79</v>
      </c>
      <c r="F97" s="184" t="s">
        <v>63</v>
      </c>
      <c r="G97" s="179">
        <v>2</v>
      </c>
      <c r="H97" s="179">
        <v>10</v>
      </c>
      <c r="I97" s="180">
        <v>20</v>
      </c>
      <c r="J97" s="181" t="s">
        <v>64</v>
      </c>
      <c r="K97" s="74" t="s">
        <v>354</v>
      </c>
      <c r="L97" s="28" t="s">
        <v>66</v>
      </c>
      <c r="M97" s="36">
        <v>85</v>
      </c>
      <c r="N97" s="179">
        <v>1</v>
      </c>
      <c r="O97" s="179">
        <v>10</v>
      </c>
      <c r="P97" s="180">
        <v>10</v>
      </c>
      <c r="Q97" s="181" t="s">
        <v>67</v>
      </c>
      <c r="R97" s="28" t="s">
        <v>68</v>
      </c>
      <c r="S97" s="27" t="s">
        <v>355</v>
      </c>
      <c r="T97" s="59" t="s">
        <v>356</v>
      </c>
      <c r="U97" s="58">
        <v>43221</v>
      </c>
      <c r="V97" s="59" t="s">
        <v>269</v>
      </c>
      <c r="W97" s="59" t="s">
        <v>357</v>
      </c>
      <c r="X97" s="56"/>
      <c r="Y97" s="56"/>
      <c r="Z97" s="56"/>
      <c r="AA97" s="56"/>
      <c r="AB97" s="56"/>
      <c r="AC97" s="56"/>
      <c r="AD97" s="56"/>
      <c r="AE97" s="56"/>
    </row>
    <row r="98" spans="1:31" s="33" customFormat="1" ht="22.5" x14ac:dyDescent="0.25">
      <c r="A98" s="182"/>
      <c r="B98" s="185"/>
      <c r="C98" s="183"/>
      <c r="D98" s="187"/>
      <c r="E98" s="42"/>
      <c r="F98" s="184"/>
      <c r="G98" s="179"/>
      <c r="H98" s="179"/>
      <c r="I98" s="180"/>
      <c r="J98" s="181"/>
      <c r="K98" s="74" t="s">
        <v>358</v>
      </c>
      <c r="L98" s="28" t="s">
        <v>66</v>
      </c>
      <c r="M98" s="36">
        <v>85</v>
      </c>
      <c r="N98" s="179"/>
      <c r="O98" s="179"/>
      <c r="P98" s="180"/>
      <c r="Q98" s="181"/>
      <c r="R98" s="28"/>
      <c r="S98" s="27"/>
      <c r="T98" s="27"/>
      <c r="U98" s="27"/>
      <c r="V98" s="27"/>
      <c r="W98" s="27"/>
      <c r="X98" s="56"/>
      <c r="Y98" s="56"/>
      <c r="Z98" s="56"/>
      <c r="AA98" s="56"/>
      <c r="AB98" s="56"/>
      <c r="AC98" s="56"/>
      <c r="AD98" s="56"/>
      <c r="AE98" s="56"/>
    </row>
    <row r="99" spans="1:31" s="33" customFormat="1" ht="22.5" x14ac:dyDescent="0.25">
      <c r="A99" s="182"/>
      <c r="B99" s="185"/>
      <c r="C99" s="183"/>
      <c r="D99" s="187"/>
      <c r="E99" s="42"/>
      <c r="F99" s="184"/>
      <c r="G99" s="179"/>
      <c r="H99" s="179"/>
      <c r="I99" s="180"/>
      <c r="J99" s="181"/>
      <c r="K99" s="74" t="s">
        <v>359</v>
      </c>
      <c r="L99" s="28" t="s">
        <v>66</v>
      </c>
      <c r="M99" s="36">
        <v>55</v>
      </c>
      <c r="N99" s="179"/>
      <c r="O99" s="179"/>
      <c r="P99" s="180"/>
      <c r="Q99" s="181"/>
      <c r="R99" s="28"/>
      <c r="S99" s="27"/>
      <c r="T99" s="27"/>
      <c r="U99" s="27"/>
      <c r="V99" s="27"/>
      <c r="W99" s="27"/>
      <c r="X99" s="56"/>
      <c r="Y99" s="56"/>
      <c r="Z99" s="56"/>
      <c r="AA99" s="56"/>
      <c r="AB99" s="56"/>
      <c r="AC99" s="56"/>
      <c r="AD99" s="56"/>
      <c r="AE99" s="56"/>
    </row>
    <row r="100" spans="1:31" s="33" customFormat="1" ht="11.25" x14ac:dyDescent="0.25">
      <c r="A100" s="182"/>
      <c r="B100" s="185"/>
      <c r="C100" s="183"/>
      <c r="D100" s="187"/>
      <c r="E100" s="42"/>
      <c r="F100" s="184"/>
      <c r="G100" s="179"/>
      <c r="H100" s="179"/>
      <c r="I100" s="180"/>
      <c r="J100" s="181"/>
      <c r="K100" s="28"/>
      <c r="L100" s="28"/>
      <c r="M100" s="36">
        <v>0</v>
      </c>
      <c r="N100" s="179"/>
      <c r="O100" s="179"/>
      <c r="P100" s="180"/>
      <c r="Q100" s="181"/>
      <c r="R100" s="28"/>
      <c r="S100" s="27"/>
      <c r="T100" s="27"/>
      <c r="U100" s="27"/>
      <c r="V100" s="27"/>
      <c r="W100" s="27"/>
      <c r="X100" s="56"/>
      <c r="Y100" s="56"/>
      <c r="Z100" s="56"/>
      <c r="AA100" s="56"/>
      <c r="AB100" s="56"/>
      <c r="AC100" s="56"/>
      <c r="AD100" s="56"/>
      <c r="AE100" s="56"/>
    </row>
    <row r="101" spans="1:31" s="33" customFormat="1" ht="11.25" x14ac:dyDescent="0.25">
      <c r="A101" s="182"/>
      <c r="B101" s="185"/>
      <c r="C101" s="183"/>
      <c r="D101" s="187"/>
      <c r="E101" s="42"/>
      <c r="F101" s="184"/>
      <c r="G101" s="179"/>
      <c r="H101" s="179"/>
      <c r="I101" s="180"/>
      <c r="J101" s="181"/>
      <c r="K101" s="28"/>
      <c r="L101" s="28"/>
      <c r="M101" s="36">
        <v>0</v>
      </c>
      <c r="N101" s="179"/>
      <c r="O101" s="179"/>
      <c r="P101" s="180"/>
      <c r="Q101" s="181"/>
      <c r="R101" s="28"/>
      <c r="S101" s="27"/>
      <c r="T101" s="27"/>
      <c r="U101" s="27"/>
      <c r="V101" s="27"/>
      <c r="W101" s="27"/>
      <c r="X101" s="56"/>
      <c r="Y101" s="56"/>
      <c r="Z101" s="56"/>
      <c r="AA101" s="56"/>
      <c r="AB101" s="56"/>
      <c r="AC101" s="56"/>
      <c r="AD101" s="56"/>
      <c r="AE101" s="56"/>
    </row>
    <row r="102" spans="1:31" s="33" customFormat="1" ht="45" x14ac:dyDescent="0.25">
      <c r="A102" s="182">
        <v>1</v>
      </c>
      <c r="B102" s="185" t="s">
        <v>360</v>
      </c>
      <c r="C102" s="183" t="s">
        <v>361</v>
      </c>
      <c r="D102" s="79" t="s">
        <v>362</v>
      </c>
      <c r="E102" s="38" t="s">
        <v>106</v>
      </c>
      <c r="F102" s="184" t="s">
        <v>63</v>
      </c>
      <c r="G102" s="179">
        <v>2</v>
      </c>
      <c r="H102" s="179">
        <v>10</v>
      </c>
      <c r="I102" s="180">
        <v>20</v>
      </c>
      <c r="J102" s="181" t="s">
        <v>64</v>
      </c>
      <c r="K102" s="79" t="s">
        <v>363</v>
      </c>
      <c r="L102" s="28" t="s">
        <v>364</v>
      </c>
      <c r="M102" s="36">
        <v>85</v>
      </c>
      <c r="N102" s="179">
        <v>1</v>
      </c>
      <c r="O102" s="179">
        <v>5</v>
      </c>
      <c r="P102" s="180">
        <v>5</v>
      </c>
      <c r="Q102" s="181" t="s">
        <v>67</v>
      </c>
      <c r="R102" s="28" t="s">
        <v>365</v>
      </c>
      <c r="S102" s="27" t="s">
        <v>366</v>
      </c>
      <c r="T102" s="27" t="s">
        <v>367</v>
      </c>
      <c r="U102" s="31">
        <v>43252</v>
      </c>
      <c r="V102" s="27" t="s">
        <v>146</v>
      </c>
      <c r="W102" s="27" t="s">
        <v>368</v>
      </c>
      <c r="X102" s="27"/>
      <c r="Y102" s="32"/>
      <c r="Z102" s="32"/>
      <c r="AA102" s="32"/>
      <c r="AB102" s="32"/>
      <c r="AC102" s="32"/>
      <c r="AD102" s="32"/>
      <c r="AE102" s="32"/>
    </row>
    <row r="103" spans="1:31" s="33" customFormat="1" ht="45" x14ac:dyDescent="0.25">
      <c r="A103" s="182"/>
      <c r="B103" s="185"/>
      <c r="C103" s="183"/>
      <c r="D103" s="79" t="s">
        <v>369</v>
      </c>
      <c r="E103" s="42" t="s">
        <v>79</v>
      </c>
      <c r="F103" s="184"/>
      <c r="G103" s="179"/>
      <c r="H103" s="179"/>
      <c r="I103" s="180"/>
      <c r="J103" s="181"/>
      <c r="K103" s="79" t="s">
        <v>370</v>
      </c>
      <c r="L103" s="28" t="s">
        <v>371</v>
      </c>
      <c r="M103" s="36">
        <v>85</v>
      </c>
      <c r="N103" s="179"/>
      <c r="O103" s="179"/>
      <c r="P103" s="180"/>
      <c r="Q103" s="181"/>
      <c r="R103" s="28"/>
      <c r="S103" s="27"/>
      <c r="T103" s="27"/>
      <c r="U103" s="31"/>
      <c r="V103" s="27"/>
      <c r="W103" s="27"/>
      <c r="X103" s="27"/>
      <c r="Y103" s="32"/>
      <c r="Z103" s="32"/>
      <c r="AA103" s="32"/>
      <c r="AB103" s="32"/>
      <c r="AC103" s="32"/>
      <c r="AD103" s="32"/>
      <c r="AE103" s="32"/>
    </row>
    <row r="104" spans="1:31" s="33" customFormat="1" ht="45" x14ac:dyDescent="0.25">
      <c r="A104" s="182"/>
      <c r="B104" s="185"/>
      <c r="C104" s="183"/>
      <c r="D104" s="79" t="s">
        <v>372</v>
      </c>
      <c r="E104" s="42"/>
      <c r="F104" s="184"/>
      <c r="G104" s="179"/>
      <c r="H104" s="179"/>
      <c r="I104" s="180"/>
      <c r="J104" s="181"/>
      <c r="K104" s="27"/>
      <c r="L104" s="28"/>
      <c r="M104" s="36">
        <v>0</v>
      </c>
      <c r="N104" s="179"/>
      <c r="O104" s="179"/>
      <c r="P104" s="180"/>
      <c r="Q104" s="181"/>
      <c r="R104" s="28"/>
      <c r="S104" s="27"/>
      <c r="T104" s="27"/>
      <c r="U104" s="27"/>
      <c r="V104" s="27"/>
      <c r="W104" s="27"/>
      <c r="X104" s="27"/>
      <c r="Y104" s="32"/>
      <c r="Z104" s="32"/>
      <c r="AA104" s="32"/>
      <c r="AB104" s="32"/>
      <c r="AC104" s="32"/>
      <c r="AD104" s="32"/>
      <c r="AE104" s="32"/>
    </row>
    <row r="105" spans="1:31" s="33" customFormat="1" ht="11.25" x14ac:dyDescent="0.25">
      <c r="A105" s="182"/>
      <c r="B105" s="185"/>
      <c r="C105" s="183"/>
      <c r="D105" s="27" t="s">
        <v>373</v>
      </c>
      <c r="E105" s="42"/>
      <c r="F105" s="184"/>
      <c r="G105" s="179"/>
      <c r="H105" s="179"/>
      <c r="I105" s="180"/>
      <c r="J105" s="181"/>
      <c r="K105" s="27"/>
      <c r="L105" s="28"/>
      <c r="M105" s="36">
        <v>0</v>
      </c>
      <c r="N105" s="179"/>
      <c r="O105" s="179"/>
      <c r="P105" s="180"/>
      <c r="Q105" s="181"/>
      <c r="R105" s="28"/>
      <c r="S105" s="27"/>
      <c r="T105" s="27"/>
      <c r="U105" s="27"/>
      <c r="V105" s="27"/>
      <c r="W105" s="27"/>
      <c r="X105" s="27"/>
      <c r="Y105" s="32"/>
      <c r="Z105" s="32"/>
      <c r="AA105" s="32"/>
      <c r="AB105" s="32"/>
      <c r="AC105" s="32"/>
      <c r="AD105" s="32"/>
      <c r="AE105" s="32"/>
    </row>
    <row r="106" spans="1:31" s="33" customFormat="1" ht="67.5" x14ac:dyDescent="0.25">
      <c r="A106" s="182">
        <v>1</v>
      </c>
      <c r="B106" s="185" t="s">
        <v>374</v>
      </c>
      <c r="C106" s="183" t="s">
        <v>375</v>
      </c>
      <c r="D106" s="79" t="s">
        <v>376</v>
      </c>
      <c r="E106" s="38" t="s">
        <v>79</v>
      </c>
      <c r="F106" s="184" t="s">
        <v>63</v>
      </c>
      <c r="G106" s="179">
        <v>1</v>
      </c>
      <c r="H106" s="179">
        <v>5</v>
      </c>
      <c r="I106" s="180">
        <v>5</v>
      </c>
      <c r="J106" s="181" t="s">
        <v>67</v>
      </c>
      <c r="K106" s="27" t="s">
        <v>377</v>
      </c>
      <c r="L106" s="28" t="s">
        <v>66</v>
      </c>
      <c r="M106" s="36">
        <v>85</v>
      </c>
      <c r="N106" s="179">
        <v>1</v>
      </c>
      <c r="O106" s="179">
        <v>5</v>
      </c>
      <c r="P106" s="180">
        <v>5</v>
      </c>
      <c r="Q106" s="181" t="s">
        <v>67</v>
      </c>
      <c r="R106" s="28" t="s">
        <v>68</v>
      </c>
      <c r="S106" s="27" t="s">
        <v>378</v>
      </c>
      <c r="T106" s="27" t="s">
        <v>379</v>
      </c>
      <c r="U106" s="31">
        <v>43235</v>
      </c>
      <c r="V106" s="27" t="s">
        <v>146</v>
      </c>
      <c r="W106" s="27" t="s">
        <v>380</v>
      </c>
      <c r="X106" s="79"/>
      <c r="Y106" s="32"/>
      <c r="Z106" s="32"/>
      <c r="AA106" s="32"/>
      <c r="AB106" s="32"/>
      <c r="AC106" s="32"/>
      <c r="AD106" s="32"/>
      <c r="AE106" s="32"/>
    </row>
    <row r="107" spans="1:31" s="33" customFormat="1" ht="56.25" x14ac:dyDescent="0.25">
      <c r="A107" s="182"/>
      <c r="B107" s="185"/>
      <c r="C107" s="183"/>
      <c r="D107" s="79" t="s">
        <v>381</v>
      </c>
      <c r="E107" s="42" t="s">
        <v>97</v>
      </c>
      <c r="F107" s="184"/>
      <c r="G107" s="179"/>
      <c r="H107" s="179"/>
      <c r="I107" s="180"/>
      <c r="J107" s="181"/>
      <c r="K107" s="27" t="s">
        <v>382</v>
      </c>
      <c r="L107" s="28" t="s">
        <v>66</v>
      </c>
      <c r="M107" s="36">
        <v>85</v>
      </c>
      <c r="N107" s="179"/>
      <c r="O107" s="179"/>
      <c r="P107" s="180"/>
      <c r="Q107" s="181"/>
      <c r="R107" s="28"/>
      <c r="S107" s="27"/>
      <c r="T107" s="27"/>
      <c r="U107" s="27"/>
      <c r="V107" s="27"/>
      <c r="W107" s="27"/>
      <c r="X107" s="27"/>
      <c r="Y107" s="32"/>
      <c r="Z107" s="32"/>
      <c r="AA107" s="32"/>
      <c r="AB107" s="32"/>
      <c r="AC107" s="32"/>
      <c r="AD107" s="32"/>
      <c r="AE107" s="32"/>
    </row>
    <row r="108" spans="1:31" s="33" customFormat="1" ht="33.75" x14ac:dyDescent="0.25">
      <c r="A108" s="182"/>
      <c r="B108" s="185"/>
      <c r="C108" s="183"/>
      <c r="D108" s="79" t="s">
        <v>383</v>
      </c>
      <c r="E108" s="42"/>
      <c r="F108" s="184"/>
      <c r="G108" s="179"/>
      <c r="H108" s="179"/>
      <c r="I108" s="180"/>
      <c r="J108" s="181"/>
      <c r="K108" s="27"/>
      <c r="L108" s="28"/>
      <c r="M108" s="36">
        <v>0</v>
      </c>
      <c r="N108" s="179"/>
      <c r="O108" s="179"/>
      <c r="P108" s="180"/>
      <c r="Q108" s="181"/>
      <c r="R108" s="28"/>
      <c r="S108" s="27"/>
      <c r="T108" s="27"/>
      <c r="U108" s="27"/>
      <c r="V108" s="27"/>
      <c r="W108" s="27"/>
      <c r="X108" s="27"/>
      <c r="Y108" s="32"/>
      <c r="Z108" s="32"/>
      <c r="AA108" s="32"/>
      <c r="AB108" s="32"/>
      <c r="AC108" s="32"/>
      <c r="AD108" s="32"/>
      <c r="AE108" s="32"/>
    </row>
    <row r="109" spans="1:31" s="33" customFormat="1" ht="11.25" x14ac:dyDescent="0.25">
      <c r="A109" s="182"/>
      <c r="B109" s="185"/>
      <c r="C109" s="183"/>
      <c r="D109" s="27" t="s">
        <v>384</v>
      </c>
      <c r="E109" s="42"/>
      <c r="F109" s="184"/>
      <c r="G109" s="179"/>
      <c r="H109" s="179"/>
      <c r="I109" s="180"/>
      <c r="J109" s="181"/>
      <c r="K109" s="27"/>
      <c r="L109" s="28"/>
      <c r="M109" s="36">
        <v>0</v>
      </c>
      <c r="N109" s="179"/>
      <c r="O109" s="179"/>
      <c r="P109" s="180"/>
      <c r="Q109" s="181"/>
      <c r="R109" s="28"/>
      <c r="S109" s="27"/>
      <c r="T109" s="27"/>
      <c r="U109" s="27"/>
      <c r="V109" s="27"/>
      <c r="W109" s="27"/>
      <c r="X109" s="27"/>
      <c r="Y109" s="32"/>
      <c r="Z109" s="32"/>
      <c r="AA109" s="32"/>
      <c r="AB109" s="32"/>
      <c r="AC109" s="32"/>
      <c r="AD109" s="32"/>
      <c r="AE109" s="32"/>
    </row>
    <row r="110" spans="1:31" s="33" customFormat="1" ht="56.25" x14ac:dyDescent="0.25">
      <c r="A110" s="182">
        <v>2</v>
      </c>
      <c r="B110" s="185" t="s">
        <v>374</v>
      </c>
      <c r="C110" s="186" t="s">
        <v>385</v>
      </c>
      <c r="D110" s="27" t="s">
        <v>386</v>
      </c>
      <c r="E110" s="38" t="s">
        <v>79</v>
      </c>
      <c r="F110" s="184" t="s">
        <v>63</v>
      </c>
      <c r="G110" s="179">
        <v>1</v>
      </c>
      <c r="H110" s="179">
        <v>10</v>
      </c>
      <c r="I110" s="180">
        <v>10</v>
      </c>
      <c r="J110" s="181" t="s">
        <v>67</v>
      </c>
      <c r="K110" s="27" t="s">
        <v>387</v>
      </c>
      <c r="L110" s="28" t="s">
        <v>66</v>
      </c>
      <c r="M110" s="36">
        <v>55</v>
      </c>
      <c r="N110" s="179">
        <v>1</v>
      </c>
      <c r="O110" s="179">
        <v>10</v>
      </c>
      <c r="P110" s="180">
        <v>10</v>
      </c>
      <c r="Q110" s="181" t="s">
        <v>67</v>
      </c>
      <c r="R110" s="28" t="s">
        <v>68</v>
      </c>
      <c r="S110" s="27" t="s">
        <v>388</v>
      </c>
      <c r="T110" s="27" t="s">
        <v>379</v>
      </c>
      <c r="U110" s="31">
        <v>42887</v>
      </c>
      <c r="V110" s="27" t="s">
        <v>146</v>
      </c>
      <c r="W110" s="27" t="s">
        <v>380</v>
      </c>
      <c r="X110" s="27"/>
      <c r="Y110" s="32"/>
      <c r="Z110" s="32"/>
      <c r="AA110" s="32"/>
      <c r="AB110" s="32"/>
      <c r="AC110" s="32"/>
      <c r="AD110" s="32"/>
      <c r="AE110" s="32"/>
    </row>
    <row r="111" spans="1:31" s="33" customFormat="1" ht="33.75" x14ac:dyDescent="0.25">
      <c r="A111" s="182"/>
      <c r="B111" s="185"/>
      <c r="C111" s="186"/>
      <c r="D111" s="27" t="s">
        <v>389</v>
      </c>
      <c r="E111" s="42" t="s">
        <v>97</v>
      </c>
      <c r="F111" s="184"/>
      <c r="G111" s="179"/>
      <c r="H111" s="179"/>
      <c r="I111" s="180"/>
      <c r="J111" s="181"/>
      <c r="K111" s="27"/>
      <c r="L111" s="28"/>
      <c r="M111" s="36">
        <v>0</v>
      </c>
      <c r="N111" s="179"/>
      <c r="O111" s="179"/>
      <c r="P111" s="180"/>
      <c r="Q111" s="181"/>
      <c r="R111" s="28"/>
      <c r="S111" s="27"/>
      <c r="T111" s="27"/>
      <c r="U111" s="27"/>
      <c r="V111" s="27"/>
      <c r="W111" s="27"/>
      <c r="X111" s="27"/>
      <c r="Y111" s="32"/>
      <c r="Z111" s="32"/>
      <c r="AA111" s="32"/>
      <c r="AB111" s="32"/>
      <c r="AC111" s="32"/>
      <c r="AD111" s="32"/>
      <c r="AE111" s="32"/>
    </row>
    <row r="112" spans="1:31" s="33" customFormat="1" ht="56.25" x14ac:dyDescent="0.25">
      <c r="A112" s="182">
        <v>1</v>
      </c>
      <c r="B112" s="185" t="s">
        <v>390</v>
      </c>
      <c r="C112" s="183" t="s">
        <v>391</v>
      </c>
      <c r="D112" s="66" t="s">
        <v>392</v>
      </c>
      <c r="E112" s="38" t="s">
        <v>79</v>
      </c>
      <c r="F112" s="184" t="s">
        <v>63</v>
      </c>
      <c r="G112" s="179">
        <v>1</v>
      </c>
      <c r="H112" s="179">
        <v>10</v>
      </c>
      <c r="I112" s="180">
        <v>10</v>
      </c>
      <c r="J112" s="181" t="s">
        <v>67</v>
      </c>
      <c r="K112" s="28" t="s">
        <v>393</v>
      </c>
      <c r="L112" s="28" t="s">
        <v>66</v>
      </c>
      <c r="M112" s="36">
        <v>85</v>
      </c>
      <c r="N112" s="179">
        <v>1</v>
      </c>
      <c r="O112" s="179">
        <v>10</v>
      </c>
      <c r="P112" s="180">
        <v>10</v>
      </c>
      <c r="Q112" s="181" t="s">
        <v>67</v>
      </c>
      <c r="R112" s="28" t="s">
        <v>68</v>
      </c>
      <c r="S112" s="27" t="s">
        <v>394</v>
      </c>
      <c r="T112" s="27" t="s">
        <v>395</v>
      </c>
      <c r="U112" s="31">
        <v>43221</v>
      </c>
      <c r="V112" s="27" t="s">
        <v>396</v>
      </c>
      <c r="W112" s="27" t="s">
        <v>397</v>
      </c>
      <c r="X112" s="27"/>
      <c r="Y112" s="32"/>
      <c r="Z112" s="32"/>
      <c r="AA112" s="32"/>
      <c r="AB112" s="32"/>
      <c r="AC112" s="32"/>
      <c r="AD112" s="32"/>
      <c r="AE112" s="32"/>
    </row>
    <row r="113" spans="1:31" s="33" customFormat="1" ht="56.25" x14ac:dyDescent="0.25">
      <c r="A113" s="182"/>
      <c r="B113" s="185"/>
      <c r="C113" s="183"/>
      <c r="D113" s="66" t="s">
        <v>398</v>
      </c>
      <c r="E113" s="42" t="s">
        <v>97</v>
      </c>
      <c r="F113" s="184"/>
      <c r="G113" s="179"/>
      <c r="H113" s="179"/>
      <c r="I113" s="180"/>
      <c r="J113" s="181"/>
      <c r="K113" s="28" t="s">
        <v>399</v>
      </c>
      <c r="L113" s="28" t="s">
        <v>66</v>
      </c>
      <c r="M113" s="36">
        <v>85</v>
      </c>
      <c r="N113" s="179"/>
      <c r="O113" s="179"/>
      <c r="P113" s="180"/>
      <c r="Q113" s="181"/>
      <c r="R113" s="28"/>
      <c r="S113" s="27"/>
      <c r="T113" s="27"/>
      <c r="U113" s="27"/>
      <c r="V113" s="27"/>
      <c r="W113" s="27"/>
      <c r="X113" s="27"/>
      <c r="Y113" s="32"/>
      <c r="Z113" s="32"/>
      <c r="AA113" s="32"/>
      <c r="AB113" s="32"/>
      <c r="AC113" s="32"/>
      <c r="AD113" s="32"/>
      <c r="AE113" s="32"/>
    </row>
    <row r="114" spans="1:31" s="33" customFormat="1" ht="33.75" x14ac:dyDescent="0.25">
      <c r="A114" s="182"/>
      <c r="B114" s="185"/>
      <c r="C114" s="183"/>
      <c r="D114" s="66" t="s">
        <v>400</v>
      </c>
      <c r="E114" s="42" t="s">
        <v>62</v>
      </c>
      <c r="F114" s="184"/>
      <c r="G114" s="179"/>
      <c r="H114" s="179"/>
      <c r="I114" s="180"/>
      <c r="J114" s="181"/>
      <c r="K114" s="28" t="s">
        <v>401</v>
      </c>
      <c r="L114" s="28" t="s">
        <v>66</v>
      </c>
      <c r="M114" s="36">
        <v>85</v>
      </c>
      <c r="N114" s="179"/>
      <c r="O114" s="179"/>
      <c r="P114" s="180"/>
      <c r="Q114" s="181"/>
      <c r="R114" s="28"/>
      <c r="S114" s="27"/>
      <c r="T114" s="27"/>
      <c r="U114" s="27"/>
      <c r="V114" s="27"/>
      <c r="W114" s="27"/>
      <c r="X114" s="27"/>
      <c r="Y114" s="32"/>
      <c r="Z114" s="32"/>
      <c r="AA114" s="32"/>
      <c r="AB114" s="32"/>
      <c r="AC114" s="32"/>
      <c r="AD114" s="32"/>
      <c r="AE114" s="32"/>
    </row>
    <row r="115" spans="1:31" s="33" customFormat="1" ht="45" x14ac:dyDescent="0.25">
      <c r="A115" s="182"/>
      <c r="B115" s="185"/>
      <c r="C115" s="183"/>
      <c r="D115" s="28"/>
      <c r="E115" s="42"/>
      <c r="F115" s="184"/>
      <c r="G115" s="179"/>
      <c r="H115" s="179"/>
      <c r="I115" s="180"/>
      <c r="J115" s="181"/>
      <c r="K115" s="28" t="s">
        <v>402</v>
      </c>
      <c r="L115" s="28" t="s">
        <v>66</v>
      </c>
      <c r="M115" s="36">
        <v>85</v>
      </c>
      <c r="N115" s="179"/>
      <c r="O115" s="179"/>
      <c r="P115" s="180"/>
      <c r="Q115" s="181"/>
      <c r="R115" s="28"/>
      <c r="S115" s="27"/>
      <c r="T115" s="27"/>
      <c r="U115" s="27"/>
      <c r="V115" s="27"/>
      <c r="W115" s="27"/>
      <c r="X115" s="27"/>
      <c r="Y115" s="32"/>
      <c r="Z115" s="32"/>
      <c r="AA115" s="32"/>
      <c r="AB115" s="32"/>
      <c r="AC115" s="32"/>
      <c r="AD115" s="32"/>
      <c r="AE115" s="32"/>
    </row>
    <row r="116" spans="1:31" s="33" customFormat="1" ht="45" x14ac:dyDescent="0.25">
      <c r="A116" s="182"/>
      <c r="B116" s="185"/>
      <c r="C116" s="183"/>
      <c r="D116" s="28"/>
      <c r="E116" s="42"/>
      <c r="F116" s="184"/>
      <c r="G116" s="179"/>
      <c r="H116" s="179"/>
      <c r="I116" s="180"/>
      <c r="J116" s="181"/>
      <c r="K116" s="28" t="s">
        <v>403</v>
      </c>
      <c r="L116" s="28" t="s">
        <v>66</v>
      </c>
      <c r="M116" s="36">
        <v>90</v>
      </c>
      <c r="N116" s="179"/>
      <c r="O116" s="179"/>
      <c r="P116" s="180"/>
      <c r="Q116" s="181"/>
      <c r="R116" s="28"/>
      <c r="S116" s="27"/>
      <c r="T116" s="27"/>
      <c r="U116" s="27"/>
      <c r="V116" s="27"/>
      <c r="W116" s="27"/>
      <c r="X116" s="27"/>
      <c r="Y116" s="32"/>
      <c r="Z116" s="32"/>
      <c r="AA116" s="32"/>
      <c r="AB116" s="32"/>
      <c r="AC116" s="32"/>
      <c r="AD116" s="32"/>
      <c r="AE116" s="32"/>
    </row>
    <row r="117" spans="1:31" s="33" customFormat="1" ht="67.5" x14ac:dyDescent="0.25">
      <c r="A117" s="182">
        <v>1</v>
      </c>
      <c r="B117" s="185" t="s">
        <v>404</v>
      </c>
      <c r="C117" s="183" t="s">
        <v>405</v>
      </c>
      <c r="D117" s="79" t="s">
        <v>406</v>
      </c>
      <c r="E117" s="38" t="s">
        <v>79</v>
      </c>
      <c r="F117" s="184" t="s">
        <v>63</v>
      </c>
      <c r="G117" s="179">
        <v>1</v>
      </c>
      <c r="H117" s="179">
        <v>20</v>
      </c>
      <c r="I117" s="180">
        <v>20</v>
      </c>
      <c r="J117" s="181" t="s">
        <v>64</v>
      </c>
      <c r="K117" s="79" t="s">
        <v>407</v>
      </c>
      <c r="L117" s="28" t="s">
        <v>66</v>
      </c>
      <c r="M117" s="36">
        <v>70</v>
      </c>
      <c r="N117" s="179">
        <v>1</v>
      </c>
      <c r="O117" s="179">
        <v>10</v>
      </c>
      <c r="P117" s="180">
        <v>10</v>
      </c>
      <c r="Q117" s="181" t="s">
        <v>67</v>
      </c>
      <c r="R117" s="28" t="s">
        <v>68</v>
      </c>
      <c r="S117" s="79" t="s">
        <v>408</v>
      </c>
      <c r="T117" s="27" t="s">
        <v>145</v>
      </c>
      <c r="U117" s="31">
        <v>43252</v>
      </c>
      <c r="V117" s="27" t="s">
        <v>146</v>
      </c>
      <c r="W117" s="27" t="s">
        <v>409</v>
      </c>
      <c r="X117" s="27"/>
      <c r="Y117" s="32"/>
      <c r="Z117" s="32"/>
      <c r="AA117" s="32"/>
      <c r="AB117" s="32"/>
      <c r="AC117" s="32"/>
      <c r="AD117" s="32"/>
      <c r="AE117" s="32"/>
    </row>
    <row r="118" spans="1:31" s="33" customFormat="1" ht="33.75" x14ac:dyDescent="0.25">
      <c r="A118" s="182"/>
      <c r="B118" s="185"/>
      <c r="C118" s="183"/>
      <c r="D118" s="79" t="s">
        <v>410</v>
      </c>
      <c r="E118" s="42" t="s">
        <v>97</v>
      </c>
      <c r="F118" s="184"/>
      <c r="G118" s="179"/>
      <c r="H118" s="179"/>
      <c r="I118" s="180"/>
      <c r="J118" s="181"/>
      <c r="K118" s="79" t="s">
        <v>411</v>
      </c>
      <c r="L118" s="28" t="s">
        <v>66</v>
      </c>
      <c r="M118" s="36">
        <v>75</v>
      </c>
      <c r="N118" s="179"/>
      <c r="O118" s="179"/>
      <c r="P118" s="180"/>
      <c r="Q118" s="181"/>
      <c r="R118" s="28"/>
      <c r="S118" s="27"/>
      <c r="T118" s="27"/>
      <c r="U118" s="31"/>
      <c r="V118" s="27"/>
      <c r="W118" s="27"/>
      <c r="X118" s="27"/>
      <c r="Y118" s="32"/>
      <c r="Z118" s="32"/>
      <c r="AA118" s="32"/>
      <c r="AB118" s="32"/>
      <c r="AC118" s="32"/>
      <c r="AD118" s="32"/>
      <c r="AE118" s="32"/>
    </row>
    <row r="119" spans="1:31" s="33" customFormat="1" ht="33.75" x14ac:dyDescent="0.25">
      <c r="A119" s="182"/>
      <c r="B119" s="185"/>
      <c r="C119" s="183"/>
      <c r="D119" s="282"/>
      <c r="E119" s="42" t="s">
        <v>106</v>
      </c>
      <c r="F119" s="184"/>
      <c r="G119" s="179"/>
      <c r="H119" s="179"/>
      <c r="I119" s="180"/>
      <c r="J119" s="181"/>
      <c r="K119" s="53" t="s">
        <v>412</v>
      </c>
      <c r="L119" s="28" t="s">
        <v>66</v>
      </c>
      <c r="M119" s="36">
        <v>70</v>
      </c>
      <c r="N119" s="179"/>
      <c r="O119" s="179"/>
      <c r="P119" s="180"/>
      <c r="Q119" s="181"/>
      <c r="R119" s="28"/>
      <c r="S119" s="27"/>
      <c r="T119" s="27"/>
      <c r="U119" s="27"/>
      <c r="V119" s="27"/>
      <c r="W119" s="27"/>
      <c r="X119" s="27"/>
      <c r="Y119" s="32"/>
      <c r="Z119" s="32"/>
      <c r="AA119" s="32"/>
      <c r="AB119" s="32"/>
      <c r="AC119" s="32"/>
      <c r="AD119" s="32"/>
      <c r="AE119" s="32"/>
    </row>
    <row r="120" spans="1:31" s="33" customFormat="1" ht="56.25" x14ac:dyDescent="0.25">
      <c r="A120" s="182"/>
      <c r="B120" s="185"/>
      <c r="C120" s="183"/>
      <c r="D120" s="27"/>
      <c r="E120" s="42"/>
      <c r="F120" s="184"/>
      <c r="G120" s="179"/>
      <c r="H120" s="179"/>
      <c r="I120" s="180"/>
      <c r="J120" s="181"/>
      <c r="K120" s="53" t="s">
        <v>413</v>
      </c>
      <c r="L120" s="28" t="s">
        <v>137</v>
      </c>
      <c r="M120" s="36">
        <v>85</v>
      </c>
      <c r="N120" s="179"/>
      <c r="O120" s="179"/>
      <c r="P120" s="180"/>
      <c r="Q120" s="181"/>
      <c r="R120" s="28"/>
      <c r="S120" s="27"/>
      <c r="T120" s="27"/>
      <c r="U120" s="27"/>
      <c r="V120" s="27"/>
      <c r="W120" s="27"/>
      <c r="X120" s="27"/>
      <c r="Y120" s="32"/>
      <c r="Z120" s="32"/>
      <c r="AA120" s="32"/>
      <c r="AB120" s="32"/>
      <c r="AC120" s="32"/>
      <c r="AD120" s="32"/>
      <c r="AE120" s="32"/>
    </row>
    <row r="121" spans="1:31" s="33" customFormat="1" ht="67.5" x14ac:dyDescent="0.25">
      <c r="A121" s="182">
        <v>2</v>
      </c>
      <c r="B121" s="185" t="s">
        <v>404</v>
      </c>
      <c r="C121" s="185" t="s">
        <v>414</v>
      </c>
      <c r="D121" s="79" t="s">
        <v>410</v>
      </c>
      <c r="E121" s="38" t="s">
        <v>97</v>
      </c>
      <c r="F121" s="184" t="s">
        <v>63</v>
      </c>
      <c r="G121" s="179">
        <v>1</v>
      </c>
      <c r="H121" s="179">
        <v>20</v>
      </c>
      <c r="I121" s="180">
        <v>20</v>
      </c>
      <c r="J121" s="181" t="s">
        <v>64</v>
      </c>
      <c r="K121" s="79" t="s">
        <v>415</v>
      </c>
      <c r="L121" s="28" t="s">
        <v>66</v>
      </c>
      <c r="M121" s="36">
        <v>85</v>
      </c>
      <c r="N121" s="179">
        <v>1</v>
      </c>
      <c r="O121" s="179">
        <v>10</v>
      </c>
      <c r="P121" s="180">
        <v>10</v>
      </c>
      <c r="Q121" s="181" t="s">
        <v>67</v>
      </c>
      <c r="R121" s="28" t="s">
        <v>68</v>
      </c>
      <c r="S121" s="79" t="s">
        <v>416</v>
      </c>
      <c r="T121" s="27" t="s">
        <v>145</v>
      </c>
      <c r="U121" s="31">
        <v>43252</v>
      </c>
      <c r="V121" s="27" t="s">
        <v>146</v>
      </c>
      <c r="W121" s="27" t="s">
        <v>409</v>
      </c>
      <c r="X121" s="27"/>
      <c r="Y121" s="32"/>
      <c r="Z121" s="32"/>
      <c r="AA121" s="32"/>
      <c r="AB121" s="32"/>
      <c r="AC121" s="32"/>
      <c r="AD121" s="32"/>
      <c r="AE121" s="32"/>
    </row>
    <row r="122" spans="1:31" s="33" customFormat="1" ht="67.5" x14ac:dyDescent="0.25">
      <c r="A122" s="182"/>
      <c r="B122" s="185"/>
      <c r="C122" s="185"/>
      <c r="D122" s="79" t="s">
        <v>417</v>
      </c>
      <c r="E122" s="42" t="s">
        <v>79</v>
      </c>
      <c r="F122" s="184"/>
      <c r="G122" s="179"/>
      <c r="H122" s="179"/>
      <c r="I122" s="180"/>
      <c r="J122" s="181"/>
      <c r="K122" s="79" t="s">
        <v>418</v>
      </c>
      <c r="L122" s="28" t="s">
        <v>66</v>
      </c>
      <c r="M122" s="36">
        <v>85</v>
      </c>
      <c r="N122" s="179"/>
      <c r="O122" s="179"/>
      <c r="P122" s="180"/>
      <c r="Q122" s="181"/>
      <c r="R122" s="28"/>
      <c r="S122" s="59"/>
      <c r="T122" s="27"/>
      <c r="U122" s="31"/>
      <c r="V122" s="27"/>
      <c r="W122" s="27"/>
      <c r="X122" s="27"/>
      <c r="Y122" s="32"/>
      <c r="Z122" s="32"/>
      <c r="AA122" s="32"/>
      <c r="AB122" s="32"/>
      <c r="AC122" s="32"/>
      <c r="AD122" s="32"/>
      <c r="AE122" s="32"/>
    </row>
    <row r="123" spans="1:31" s="33" customFormat="1" ht="56.25" x14ac:dyDescent="0.25">
      <c r="A123" s="182"/>
      <c r="B123" s="185"/>
      <c r="C123" s="185"/>
      <c r="D123" s="79" t="s">
        <v>419</v>
      </c>
      <c r="E123" s="42" t="s">
        <v>97</v>
      </c>
      <c r="F123" s="184"/>
      <c r="G123" s="179"/>
      <c r="H123" s="179"/>
      <c r="I123" s="180"/>
      <c r="J123" s="181"/>
      <c r="K123" s="79" t="s">
        <v>420</v>
      </c>
      <c r="L123" s="28" t="s">
        <v>66</v>
      </c>
      <c r="M123" s="36">
        <v>85</v>
      </c>
      <c r="N123" s="179"/>
      <c r="O123" s="179"/>
      <c r="P123" s="180"/>
      <c r="Q123" s="181"/>
      <c r="R123" s="28"/>
      <c r="S123" s="27"/>
      <c r="T123" s="27"/>
      <c r="U123" s="31"/>
      <c r="V123" s="27"/>
      <c r="W123" s="27"/>
      <c r="X123" s="27"/>
      <c r="Y123" s="32"/>
      <c r="Z123" s="32"/>
      <c r="AA123" s="32"/>
      <c r="AB123" s="32"/>
      <c r="AC123" s="32"/>
      <c r="AD123" s="32"/>
      <c r="AE123" s="32"/>
    </row>
    <row r="124" spans="1:31" s="33" customFormat="1" ht="45" x14ac:dyDescent="0.25">
      <c r="A124" s="182"/>
      <c r="B124" s="185"/>
      <c r="C124" s="185"/>
      <c r="D124" s="79" t="s">
        <v>421</v>
      </c>
      <c r="E124" s="42" t="s">
        <v>106</v>
      </c>
      <c r="F124" s="184"/>
      <c r="G124" s="179"/>
      <c r="H124" s="179"/>
      <c r="I124" s="180"/>
      <c r="J124" s="181"/>
      <c r="K124" s="79" t="s">
        <v>422</v>
      </c>
      <c r="L124" s="28" t="s">
        <v>137</v>
      </c>
      <c r="M124" s="36">
        <v>70</v>
      </c>
      <c r="N124" s="179"/>
      <c r="O124" s="179"/>
      <c r="P124" s="180"/>
      <c r="Q124" s="181"/>
      <c r="R124" s="28"/>
      <c r="S124" s="27"/>
      <c r="T124" s="27"/>
      <c r="U124" s="27"/>
      <c r="V124" s="27"/>
      <c r="W124" s="27"/>
      <c r="X124" s="27"/>
      <c r="Y124" s="32"/>
      <c r="Z124" s="32"/>
      <c r="AA124" s="32"/>
      <c r="AB124" s="32"/>
      <c r="AC124" s="32"/>
      <c r="AD124" s="32"/>
      <c r="AE124" s="32"/>
    </row>
    <row r="125" spans="1:31" s="33" customFormat="1" ht="45" x14ac:dyDescent="0.25">
      <c r="A125" s="182"/>
      <c r="B125" s="185"/>
      <c r="C125" s="185"/>
      <c r="D125" s="27"/>
      <c r="E125" s="42"/>
      <c r="F125" s="184"/>
      <c r="G125" s="179"/>
      <c r="H125" s="179"/>
      <c r="I125" s="180"/>
      <c r="J125" s="181"/>
      <c r="K125" s="79" t="s">
        <v>423</v>
      </c>
      <c r="L125" s="28" t="s">
        <v>66</v>
      </c>
      <c r="M125" s="36">
        <v>70</v>
      </c>
      <c r="N125" s="179"/>
      <c r="O125" s="179"/>
      <c r="P125" s="180"/>
      <c r="Q125" s="181"/>
      <c r="R125" s="28"/>
      <c r="S125" s="27"/>
      <c r="T125" s="27"/>
      <c r="U125" s="27"/>
      <c r="V125" s="27"/>
      <c r="W125" s="27"/>
      <c r="X125" s="27"/>
      <c r="Y125" s="32"/>
      <c r="Z125" s="32"/>
      <c r="AA125" s="32"/>
      <c r="AB125" s="32"/>
      <c r="AC125" s="32"/>
      <c r="AD125" s="32"/>
      <c r="AE125" s="32"/>
    </row>
    <row r="126" spans="1:31" s="33" customFormat="1" ht="78.75" x14ac:dyDescent="0.2">
      <c r="A126" s="212">
        <v>1</v>
      </c>
      <c r="B126" s="191" t="s">
        <v>424</v>
      </c>
      <c r="C126" s="179" t="s">
        <v>425</v>
      </c>
      <c r="D126" s="318" t="s">
        <v>426</v>
      </c>
      <c r="E126" s="113" t="s">
        <v>79</v>
      </c>
      <c r="F126" s="245" t="s">
        <v>63</v>
      </c>
      <c r="G126" s="179">
        <v>2</v>
      </c>
      <c r="H126" s="179">
        <v>20</v>
      </c>
      <c r="I126" s="180">
        <f>G126*H126</f>
        <v>40</v>
      </c>
      <c r="J126" s="181" t="str">
        <f>IF(AND(I126&lt;=10,I126&gt;=5),"BAJA",IF(AND(I126&lt;=25,I126&gt;=15),"MODERADA",IF(AND(I126&lt;=50,I126&gt;=30),"ALTA",IF(AND(I126&lt;=100,I126&gt;=60),"EXTREMA","0"))))</f>
        <v>ALTA</v>
      </c>
      <c r="K126" s="28" t="s">
        <v>427</v>
      </c>
      <c r="L126" s="28" t="s">
        <v>66</v>
      </c>
      <c r="M126" s="36">
        <v>85</v>
      </c>
      <c r="N126" s="179">
        <v>1</v>
      </c>
      <c r="O126" s="179">
        <v>20</v>
      </c>
      <c r="P126" s="180">
        <f>N126*O126</f>
        <v>20</v>
      </c>
      <c r="Q126" s="181" t="str">
        <f>IF(AND(P126&lt;=10,P126&gt;=5),"BAJA",IF(AND(P126&lt;=25,P126&gt;=15),"MODERADA",IF(AND(P126&lt;=50,P126&gt;=30),"ALTA",IF(AND(P126&lt;=100,P126&gt;=60),"EXTREMA","0"))))</f>
        <v>MODERADA</v>
      </c>
      <c r="R126" s="98" t="s">
        <v>83</v>
      </c>
      <c r="S126" s="93" t="s">
        <v>428</v>
      </c>
      <c r="T126" s="93" t="s">
        <v>429</v>
      </c>
      <c r="U126" s="114">
        <v>43221</v>
      </c>
      <c r="V126" s="93" t="s">
        <v>146</v>
      </c>
      <c r="W126" s="93" t="s">
        <v>430</v>
      </c>
      <c r="X126" s="93"/>
      <c r="Y126" s="115"/>
      <c r="Z126" s="115"/>
      <c r="AA126" s="115"/>
      <c r="AB126" s="115"/>
      <c r="AC126" s="115"/>
      <c r="AD126" s="115"/>
      <c r="AE126" s="115"/>
    </row>
    <row r="127" spans="1:31" s="33" customFormat="1" ht="33.75" x14ac:dyDescent="0.2">
      <c r="A127" s="212"/>
      <c r="B127" s="191"/>
      <c r="C127" s="179"/>
      <c r="D127" s="116" t="s">
        <v>431</v>
      </c>
      <c r="E127" s="117" t="s">
        <v>97</v>
      </c>
      <c r="F127" s="246"/>
      <c r="G127" s="179"/>
      <c r="H127" s="179"/>
      <c r="I127" s="180"/>
      <c r="J127" s="181"/>
      <c r="K127" s="28" t="s">
        <v>432</v>
      </c>
      <c r="L127" s="76" t="s">
        <v>66</v>
      </c>
      <c r="M127" s="36">
        <v>70</v>
      </c>
      <c r="N127" s="179"/>
      <c r="O127" s="179"/>
      <c r="P127" s="180"/>
      <c r="Q127" s="181"/>
      <c r="R127" s="98"/>
      <c r="S127" s="93"/>
      <c r="T127" s="93"/>
      <c r="U127" s="93"/>
      <c r="V127" s="93"/>
      <c r="W127" s="93"/>
      <c r="X127" s="93"/>
      <c r="Y127" s="115"/>
      <c r="Z127" s="115"/>
      <c r="AA127" s="115"/>
      <c r="AB127" s="115"/>
      <c r="AC127" s="115"/>
      <c r="AD127" s="115"/>
      <c r="AE127" s="115"/>
    </row>
    <row r="128" spans="1:31" s="33" customFormat="1" ht="67.5" x14ac:dyDescent="0.2">
      <c r="A128" s="212">
        <v>1</v>
      </c>
      <c r="B128" s="191" t="s">
        <v>433</v>
      </c>
      <c r="C128" s="192" t="s">
        <v>608</v>
      </c>
      <c r="D128" s="118" t="s">
        <v>609</v>
      </c>
      <c r="E128" s="26" t="s">
        <v>106</v>
      </c>
      <c r="F128" s="188" t="s">
        <v>63</v>
      </c>
      <c r="G128" s="179">
        <v>3</v>
      </c>
      <c r="H128" s="179">
        <v>5</v>
      </c>
      <c r="I128" s="180">
        <f>G128*H128</f>
        <v>15</v>
      </c>
      <c r="J128" s="181" t="str">
        <f>IF(AND(I128&lt;=10,I128&gt;=5),"BAJA",IF(AND(I128&lt;=25,I128&gt;=15),"MODERADA",IF(AND(I128&lt;=50,I128&gt;=30),"ALTA",IF(AND(I128&lt;=100,I128&gt;=60),"EXTREMA","0"))))</f>
        <v>MODERADA</v>
      </c>
      <c r="K128" s="53" t="s">
        <v>610</v>
      </c>
      <c r="L128" s="28" t="s">
        <v>66</v>
      </c>
      <c r="M128" s="36">
        <v>70</v>
      </c>
      <c r="N128" s="179">
        <v>2</v>
      </c>
      <c r="O128" s="179">
        <v>5</v>
      </c>
      <c r="P128" s="180">
        <f>N128*O128</f>
        <v>10</v>
      </c>
      <c r="Q128" s="181" t="str">
        <f>IF(AND(P128&lt;=10,P128&gt;=5),"BAJA",IF(AND(P128&lt;=25,P128&gt;=15),"MODERADA",IF(AND(P128&lt;=50,P128&gt;=30),"ALTA",IF(AND(P128&lt;=100,P128&gt;=60),"EXTREMA","0"))))</f>
        <v>BAJA</v>
      </c>
      <c r="R128" s="272" t="s">
        <v>744</v>
      </c>
      <c r="S128" s="83" t="s">
        <v>745</v>
      </c>
      <c r="T128" s="83" t="s">
        <v>746</v>
      </c>
      <c r="U128" s="319">
        <v>43554</v>
      </c>
      <c r="V128" s="83" t="s">
        <v>747</v>
      </c>
      <c r="W128" s="83" t="s">
        <v>748</v>
      </c>
      <c r="X128" s="93"/>
      <c r="Y128" s="115"/>
      <c r="Z128" s="115"/>
      <c r="AA128" s="115"/>
      <c r="AB128" s="115"/>
      <c r="AC128" s="115"/>
      <c r="AD128" s="115"/>
      <c r="AE128" s="115"/>
    </row>
    <row r="129" spans="1:31" s="33" customFormat="1" ht="22.5" x14ac:dyDescent="0.2">
      <c r="A129" s="212"/>
      <c r="B129" s="191"/>
      <c r="C129" s="192"/>
      <c r="D129" s="118" t="s">
        <v>611</v>
      </c>
      <c r="E129" s="112" t="s">
        <v>62</v>
      </c>
      <c r="F129" s="188"/>
      <c r="G129" s="179"/>
      <c r="H129" s="179"/>
      <c r="I129" s="180"/>
      <c r="J129" s="181"/>
      <c r="K129" s="79"/>
      <c r="L129" s="28"/>
      <c r="M129" s="36" t="e">
        <f>+[24]Controles!D136</f>
        <v>#REF!</v>
      </c>
      <c r="N129" s="179"/>
      <c r="O129" s="179"/>
      <c r="P129" s="180"/>
      <c r="Q129" s="181"/>
      <c r="R129" s="98"/>
      <c r="S129" s="93"/>
      <c r="T129" s="93"/>
      <c r="U129" s="114"/>
      <c r="V129" s="93"/>
      <c r="W129" s="93"/>
      <c r="X129" s="93"/>
      <c r="Y129" s="115"/>
      <c r="Z129" s="115"/>
      <c r="AA129" s="115"/>
      <c r="AB129" s="115"/>
      <c r="AC129" s="115"/>
      <c r="AD129" s="115"/>
      <c r="AE129" s="115"/>
    </row>
    <row r="130" spans="1:31" s="75" customFormat="1" ht="67.5" x14ac:dyDescent="0.25">
      <c r="A130" s="217">
        <v>1</v>
      </c>
      <c r="B130" s="218" t="s">
        <v>435</v>
      </c>
      <c r="C130" s="219" t="s">
        <v>436</v>
      </c>
      <c r="D130" s="53" t="s">
        <v>437</v>
      </c>
      <c r="E130" s="42" t="s">
        <v>438</v>
      </c>
      <c r="F130" s="195" t="s">
        <v>63</v>
      </c>
      <c r="G130" s="192">
        <v>4</v>
      </c>
      <c r="H130" s="192">
        <v>10</v>
      </c>
      <c r="I130" s="193">
        <v>40</v>
      </c>
      <c r="J130" s="194" t="s">
        <v>80</v>
      </c>
      <c r="K130" s="53" t="s">
        <v>439</v>
      </c>
      <c r="L130" s="76" t="s">
        <v>66</v>
      </c>
      <c r="M130" s="51">
        <v>70</v>
      </c>
      <c r="N130" s="192">
        <v>3</v>
      </c>
      <c r="O130" s="192">
        <v>10</v>
      </c>
      <c r="P130" s="193">
        <v>30</v>
      </c>
      <c r="Q130" s="194" t="s">
        <v>80</v>
      </c>
      <c r="R130" s="76" t="s">
        <v>83</v>
      </c>
      <c r="S130" s="77" t="s">
        <v>639</v>
      </c>
      <c r="T130" s="74" t="s">
        <v>640</v>
      </c>
      <c r="U130" s="283">
        <v>43313</v>
      </c>
      <c r="V130" s="77" t="s">
        <v>641</v>
      </c>
      <c r="W130" s="74" t="s">
        <v>642</v>
      </c>
      <c r="X130" s="27"/>
      <c r="Y130" s="32"/>
      <c r="Z130" s="32"/>
      <c r="AA130" s="32"/>
      <c r="AB130" s="32"/>
      <c r="AC130" s="32"/>
      <c r="AD130" s="32"/>
      <c r="AE130" s="32"/>
    </row>
    <row r="131" spans="1:31" s="75" customFormat="1" ht="33.75" x14ac:dyDescent="0.25">
      <c r="A131" s="217"/>
      <c r="B131" s="218"/>
      <c r="C131" s="219"/>
      <c r="D131" s="53" t="s">
        <v>440</v>
      </c>
      <c r="E131" s="42" t="s">
        <v>97</v>
      </c>
      <c r="F131" s="195"/>
      <c r="G131" s="192"/>
      <c r="H131" s="192"/>
      <c r="I131" s="193"/>
      <c r="J131" s="194"/>
      <c r="K131" s="53"/>
      <c r="L131" s="76"/>
      <c r="M131" s="51">
        <v>0</v>
      </c>
      <c r="N131" s="192"/>
      <c r="O131" s="192"/>
      <c r="P131" s="193"/>
      <c r="Q131" s="194"/>
      <c r="R131" s="76"/>
      <c r="S131" s="74"/>
      <c r="T131" s="74"/>
      <c r="U131" s="41"/>
      <c r="V131" s="74"/>
      <c r="W131" s="74"/>
      <c r="X131" s="27"/>
      <c r="Y131" s="32"/>
      <c r="Z131" s="32"/>
      <c r="AA131" s="32"/>
      <c r="AB131" s="32"/>
      <c r="AC131" s="32"/>
      <c r="AD131" s="32"/>
      <c r="AE131" s="32"/>
    </row>
    <row r="132" spans="1:31" s="75" customFormat="1" ht="33.75" x14ac:dyDescent="0.25">
      <c r="A132" s="217"/>
      <c r="B132" s="218"/>
      <c r="C132" s="219"/>
      <c r="D132" s="53" t="s">
        <v>441</v>
      </c>
      <c r="E132" s="42" t="s">
        <v>106</v>
      </c>
      <c r="F132" s="195"/>
      <c r="G132" s="192"/>
      <c r="H132" s="192"/>
      <c r="I132" s="193"/>
      <c r="J132" s="194"/>
      <c r="K132" s="53"/>
      <c r="L132" s="76"/>
      <c r="M132" s="51">
        <v>0</v>
      </c>
      <c r="N132" s="192"/>
      <c r="O132" s="192"/>
      <c r="P132" s="193"/>
      <c r="Q132" s="194"/>
      <c r="R132" s="76"/>
      <c r="S132" s="74"/>
      <c r="T132" s="74"/>
      <c r="U132" s="74"/>
      <c r="V132" s="74"/>
      <c r="W132" s="74"/>
      <c r="X132" s="27"/>
      <c r="Y132" s="32"/>
      <c r="Z132" s="32"/>
      <c r="AA132" s="32"/>
      <c r="AB132" s="32"/>
      <c r="AC132" s="32"/>
      <c r="AD132" s="32"/>
      <c r="AE132" s="32"/>
    </row>
    <row r="133" spans="1:31" s="75" customFormat="1" x14ac:dyDescent="0.25">
      <c r="A133" s="217"/>
      <c r="B133" s="218"/>
      <c r="C133" s="219"/>
      <c r="D133" s="74" t="s">
        <v>442</v>
      </c>
      <c r="E133" s="42" t="s">
        <v>79</v>
      </c>
      <c r="F133" s="195"/>
      <c r="G133" s="192"/>
      <c r="H133" s="192"/>
      <c r="I133" s="193"/>
      <c r="J133" s="194"/>
      <c r="K133" s="74"/>
      <c r="L133" s="76"/>
      <c r="M133" s="51">
        <v>0</v>
      </c>
      <c r="N133" s="192"/>
      <c r="O133" s="192"/>
      <c r="P133" s="193"/>
      <c r="Q133" s="194"/>
      <c r="R133" s="76"/>
      <c r="S133" s="74"/>
      <c r="T133" s="74"/>
      <c r="U133" s="74"/>
      <c r="V133" s="74"/>
      <c r="W133" s="74"/>
      <c r="X133" s="27"/>
      <c r="Y133" s="32"/>
      <c r="Z133" s="32"/>
      <c r="AA133" s="32"/>
      <c r="AB133" s="32"/>
      <c r="AC133" s="32"/>
      <c r="AD133" s="32"/>
      <c r="AE133" s="32"/>
    </row>
    <row r="134" spans="1:31" s="75" customFormat="1" x14ac:dyDescent="0.25">
      <c r="A134" s="217"/>
      <c r="B134" s="218"/>
      <c r="C134" s="219"/>
      <c r="D134" s="74"/>
      <c r="E134" s="42" t="s">
        <v>62</v>
      </c>
      <c r="F134" s="195"/>
      <c r="G134" s="192"/>
      <c r="H134" s="192"/>
      <c r="I134" s="193"/>
      <c r="J134" s="194"/>
      <c r="K134" s="53"/>
      <c r="L134" s="76"/>
      <c r="M134" s="51">
        <v>0</v>
      </c>
      <c r="N134" s="192"/>
      <c r="O134" s="192"/>
      <c r="P134" s="193"/>
      <c r="Q134" s="194"/>
      <c r="R134" s="76"/>
      <c r="S134" s="74"/>
      <c r="T134" s="74"/>
      <c r="U134" s="74"/>
      <c r="V134" s="74"/>
      <c r="W134" s="74"/>
      <c r="X134" s="27"/>
      <c r="Y134" s="32"/>
      <c r="Z134" s="32"/>
      <c r="AA134" s="32"/>
      <c r="AB134" s="32"/>
      <c r="AC134" s="32"/>
      <c r="AD134" s="32"/>
      <c r="AE134" s="32"/>
    </row>
    <row r="135" spans="1:31" s="75" customFormat="1" ht="45" x14ac:dyDescent="0.25">
      <c r="A135" s="217">
        <v>2</v>
      </c>
      <c r="B135" s="218" t="s">
        <v>435</v>
      </c>
      <c r="C135" s="218" t="s">
        <v>443</v>
      </c>
      <c r="D135" s="76" t="s">
        <v>643</v>
      </c>
      <c r="E135" s="38" t="s">
        <v>79</v>
      </c>
      <c r="F135" s="195" t="s">
        <v>63</v>
      </c>
      <c r="G135" s="192">
        <v>1</v>
      </c>
      <c r="H135" s="192">
        <v>10</v>
      </c>
      <c r="I135" s="193">
        <v>10</v>
      </c>
      <c r="J135" s="194" t="s">
        <v>67</v>
      </c>
      <c r="K135" s="76" t="s">
        <v>444</v>
      </c>
      <c r="L135" s="76" t="s">
        <v>66</v>
      </c>
      <c r="M135" s="51">
        <v>70</v>
      </c>
      <c r="N135" s="192">
        <v>1</v>
      </c>
      <c r="O135" s="192">
        <v>10</v>
      </c>
      <c r="P135" s="193">
        <v>10</v>
      </c>
      <c r="Q135" s="194" t="s">
        <v>67</v>
      </c>
      <c r="R135" s="76" t="s">
        <v>68</v>
      </c>
      <c r="S135" s="77" t="s">
        <v>644</v>
      </c>
      <c r="T135" s="77" t="s">
        <v>640</v>
      </c>
      <c r="U135" s="283">
        <v>43313</v>
      </c>
      <c r="V135" s="77" t="s">
        <v>641</v>
      </c>
      <c r="W135" s="77" t="s">
        <v>642</v>
      </c>
      <c r="X135" s="27"/>
      <c r="Y135" s="32"/>
      <c r="Z135" s="32"/>
      <c r="AA135" s="32"/>
      <c r="AB135" s="32"/>
      <c r="AC135" s="32"/>
      <c r="AD135" s="32"/>
      <c r="AE135" s="32"/>
    </row>
    <row r="136" spans="1:31" s="75" customFormat="1" ht="45" x14ac:dyDescent="0.25">
      <c r="A136" s="217"/>
      <c r="B136" s="218"/>
      <c r="C136" s="218"/>
      <c r="D136" s="76" t="s">
        <v>445</v>
      </c>
      <c r="E136" s="42"/>
      <c r="F136" s="195"/>
      <c r="G136" s="192"/>
      <c r="H136" s="192"/>
      <c r="I136" s="193"/>
      <c r="J136" s="194"/>
      <c r="K136" s="74"/>
      <c r="L136" s="76"/>
      <c r="M136" s="51">
        <v>0</v>
      </c>
      <c r="N136" s="192"/>
      <c r="O136" s="192"/>
      <c r="P136" s="193"/>
      <c r="Q136" s="194"/>
      <c r="R136" s="76"/>
      <c r="S136" s="77"/>
      <c r="T136" s="77"/>
      <c r="U136" s="77"/>
      <c r="V136" s="77"/>
      <c r="W136" s="77"/>
      <c r="X136" s="27"/>
      <c r="Y136" s="32"/>
      <c r="Z136" s="32"/>
      <c r="AA136" s="32"/>
      <c r="AB136" s="32"/>
      <c r="AC136" s="32"/>
      <c r="AD136" s="32"/>
      <c r="AE136" s="32"/>
    </row>
    <row r="137" spans="1:31" s="75" customFormat="1" ht="45" x14ac:dyDescent="0.25">
      <c r="A137" s="217"/>
      <c r="B137" s="218"/>
      <c r="C137" s="218"/>
      <c r="D137" s="74" t="s">
        <v>446</v>
      </c>
      <c r="E137" s="42"/>
      <c r="F137" s="195"/>
      <c r="G137" s="192"/>
      <c r="H137" s="192"/>
      <c r="I137" s="193"/>
      <c r="J137" s="194"/>
      <c r="K137" s="74"/>
      <c r="L137" s="76"/>
      <c r="M137" s="51">
        <v>0</v>
      </c>
      <c r="N137" s="192"/>
      <c r="O137" s="192"/>
      <c r="P137" s="193"/>
      <c r="Q137" s="194"/>
      <c r="R137" s="76"/>
      <c r="S137" s="77"/>
      <c r="T137" s="77"/>
      <c r="U137" s="77"/>
      <c r="V137" s="77"/>
      <c r="W137" s="77"/>
      <c r="X137" s="27"/>
      <c r="Y137" s="32"/>
      <c r="Z137" s="32"/>
      <c r="AA137" s="32"/>
      <c r="AB137" s="32"/>
      <c r="AC137" s="32"/>
      <c r="AD137" s="32"/>
      <c r="AE137" s="32"/>
    </row>
    <row r="138" spans="1:31" s="75" customFormat="1" ht="22.5" x14ac:dyDescent="0.25">
      <c r="A138" s="217"/>
      <c r="B138" s="218"/>
      <c r="C138" s="218"/>
      <c r="D138" s="74" t="s">
        <v>447</v>
      </c>
      <c r="E138" s="42"/>
      <c r="F138" s="195"/>
      <c r="G138" s="192"/>
      <c r="H138" s="192"/>
      <c r="I138" s="193"/>
      <c r="J138" s="194"/>
      <c r="K138" s="74"/>
      <c r="L138" s="76"/>
      <c r="M138" s="51">
        <v>0</v>
      </c>
      <c r="N138" s="192"/>
      <c r="O138" s="192"/>
      <c r="P138" s="193"/>
      <c r="Q138" s="194"/>
      <c r="R138" s="76"/>
      <c r="S138" s="77"/>
      <c r="T138" s="77"/>
      <c r="U138" s="77"/>
      <c r="V138" s="77"/>
      <c r="W138" s="77"/>
      <c r="X138" s="27"/>
      <c r="Y138" s="32"/>
      <c r="Z138" s="32"/>
      <c r="AA138" s="32"/>
      <c r="AB138" s="32"/>
      <c r="AC138" s="32"/>
      <c r="AD138" s="32"/>
      <c r="AE138" s="32"/>
    </row>
    <row r="139" spans="1:31" s="75" customFormat="1" ht="45" x14ac:dyDescent="0.25">
      <c r="A139" s="217">
        <v>3</v>
      </c>
      <c r="B139" s="218" t="s">
        <v>435</v>
      </c>
      <c r="C139" s="218" t="s">
        <v>448</v>
      </c>
      <c r="D139" s="73" t="s">
        <v>449</v>
      </c>
      <c r="E139" s="38" t="s">
        <v>79</v>
      </c>
      <c r="F139" s="195" t="s">
        <v>63</v>
      </c>
      <c r="G139" s="192">
        <v>1</v>
      </c>
      <c r="H139" s="192">
        <v>20</v>
      </c>
      <c r="I139" s="193">
        <v>20</v>
      </c>
      <c r="J139" s="194" t="s">
        <v>64</v>
      </c>
      <c r="K139" s="74" t="s">
        <v>450</v>
      </c>
      <c r="L139" s="76" t="s">
        <v>66</v>
      </c>
      <c r="M139" s="51">
        <v>55</v>
      </c>
      <c r="N139" s="192">
        <v>1</v>
      </c>
      <c r="O139" s="192">
        <v>10</v>
      </c>
      <c r="P139" s="193">
        <v>10</v>
      </c>
      <c r="Q139" s="194" t="s">
        <v>67</v>
      </c>
      <c r="R139" s="76" t="s">
        <v>68</v>
      </c>
      <c r="S139" s="77" t="s">
        <v>644</v>
      </c>
      <c r="T139" s="77" t="s">
        <v>645</v>
      </c>
      <c r="U139" s="283">
        <v>43313</v>
      </c>
      <c r="V139" s="77" t="s">
        <v>641</v>
      </c>
      <c r="W139" s="77" t="s">
        <v>646</v>
      </c>
      <c r="X139" s="27"/>
      <c r="Y139" s="32"/>
      <c r="Z139" s="32"/>
      <c r="AA139" s="32"/>
      <c r="AB139" s="32"/>
      <c r="AC139" s="32"/>
      <c r="AD139" s="32"/>
      <c r="AE139" s="32"/>
    </row>
    <row r="140" spans="1:31" s="75" customFormat="1" ht="33.75" x14ac:dyDescent="0.25">
      <c r="A140" s="217"/>
      <c r="B140" s="218"/>
      <c r="C140" s="218"/>
      <c r="D140" s="74" t="s">
        <v>451</v>
      </c>
      <c r="E140" s="42" t="s">
        <v>106</v>
      </c>
      <c r="F140" s="195"/>
      <c r="G140" s="192"/>
      <c r="H140" s="192"/>
      <c r="I140" s="193"/>
      <c r="J140" s="194"/>
      <c r="K140" s="74" t="s">
        <v>452</v>
      </c>
      <c r="L140" s="76" t="s">
        <v>137</v>
      </c>
      <c r="M140" s="51">
        <v>70</v>
      </c>
      <c r="N140" s="192"/>
      <c r="O140" s="192"/>
      <c r="P140" s="193"/>
      <c r="Q140" s="194"/>
      <c r="R140" s="76"/>
      <c r="S140" s="77"/>
      <c r="T140" s="77"/>
      <c r="U140" s="77"/>
      <c r="V140" s="77"/>
      <c r="W140" s="77"/>
      <c r="X140" s="27"/>
      <c r="Y140" s="32"/>
      <c r="Z140" s="32"/>
      <c r="AA140" s="32"/>
      <c r="AB140" s="32"/>
      <c r="AC140" s="32"/>
      <c r="AD140" s="32"/>
      <c r="AE140" s="32"/>
    </row>
    <row r="141" spans="1:31" s="75" customFormat="1" ht="33.75" x14ac:dyDescent="0.25">
      <c r="A141" s="217"/>
      <c r="B141" s="218"/>
      <c r="C141" s="218"/>
      <c r="D141" s="74" t="s">
        <v>345</v>
      </c>
      <c r="E141" s="42" t="s">
        <v>97</v>
      </c>
      <c r="F141" s="195"/>
      <c r="G141" s="192"/>
      <c r="H141" s="192"/>
      <c r="I141" s="193"/>
      <c r="J141" s="194"/>
      <c r="K141" s="74"/>
      <c r="L141" s="76"/>
      <c r="M141" s="51">
        <v>0</v>
      </c>
      <c r="N141" s="192"/>
      <c r="O141" s="192"/>
      <c r="P141" s="193"/>
      <c r="Q141" s="194"/>
      <c r="R141" s="76"/>
      <c r="S141" s="77"/>
      <c r="T141" s="77"/>
      <c r="U141" s="77"/>
      <c r="V141" s="77"/>
      <c r="W141" s="77"/>
      <c r="X141" s="27"/>
      <c r="Y141" s="32"/>
      <c r="Z141" s="32"/>
      <c r="AA141" s="32"/>
      <c r="AB141" s="32"/>
      <c r="AC141" s="32"/>
      <c r="AD141" s="32"/>
      <c r="AE141" s="32"/>
    </row>
    <row r="142" spans="1:31" s="75" customFormat="1" ht="90" x14ac:dyDescent="0.25">
      <c r="A142" s="217">
        <v>4</v>
      </c>
      <c r="B142" s="218" t="s">
        <v>435</v>
      </c>
      <c r="C142" s="244" t="s">
        <v>453</v>
      </c>
      <c r="D142" s="78" t="s">
        <v>78</v>
      </c>
      <c r="E142" s="38" t="s">
        <v>79</v>
      </c>
      <c r="F142" s="195" t="s">
        <v>63</v>
      </c>
      <c r="G142" s="192">
        <v>4</v>
      </c>
      <c r="H142" s="192">
        <v>10</v>
      </c>
      <c r="I142" s="193">
        <v>40</v>
      </c>
      <c r="J142" s="194" t="s">
        <v>80</v>
      </c>
      <c r="K142" s="77" t="s">
        <v>454</v>
      </c>
      <c r="L142" s="76" t="s">
        <v>66</v>
      </c>
      <c r="M142" s="51">
        <v>85</v>
      </c>
      <c r="N142" s="192">
        <v>2</v>
      </c>
      <c r="O142" s="192">
        <v>10</v>
      </c>
      <c r="P142" s="193">
        <v>20</v>
      </c>
      <c r="Q142" s="194" t="s">
        <v>64</v>
      </c>
      <c r="R142" s="76" t="s">
        <v>83</v>
      </c>
      <c r="S142" s="77" t="s">
        <v>647</v>
      </c>
      <c r="T142" s="77" t="s">
        <v>645</v>
      </c>
      <c r="U142" s="283">
        <v>43313</v>
      </c>
      <c r="V142" s="77" t="s">
        <v>641</v>
      </c>
      <c r="W142" s="77" t="s">
        <v>648</v>
      </c>
      <c r="X142" s="27"/>
      <c r="Y142" s="32"/>
      <c r="Z142" s="32"/>
      <c r="AA142" s="32"/>
      <c r="AB142" s="32"/>
      <c r="AC142" s="32"/>
      <c r="AD142" s="32"/>
      <c r="AE142" s="32"/>
    </row>
    <row r="143" spans="1:31" s="75" customFormat="1" ht="45" x14ac:dyDescent="0.25">
      <c r="A143" s="217"/>
      <c r="B143" s="218"/>
      <c r="C143" s="244"/>
      <c r="D143" s="78" t="s">
        <v>88</v>
      </c>
      <c r="E143" s="42" t="s">
        <v>106</v>
      </c>
      <c r="F143" s="195"/>
      <c r="G143" s="192"/>
      <c r="H143" s="192"/>
      <c r="I143" s="193"/>
      <c r="J143" s="194"/>
      <c r="K143" s="74"/>
      <c r="L143" s="76"/>
      <c r="M143" s="51">
        <v>0</v>
      </c>
      <c r="N143" s="192"/>
      <c r="O143" s="192"/>
      <c r="P143" s="193"/>
      <c r="Q143" s="194"/>
      <c r="R143" s="76"/>
      <c r="S143" s="77"/>
      <c r="T143" s="77"/>
      <c r="U143" s="77"/>
      <c r="V143" s="77"/>
      <c r="W143" s="77"/>
      <c r="X143" s="27"/>
      <c r="Y143" s="32"/>
      <c r="Z143" s="32"/>
      <c r="AA143" s="32"/>
      <c r="AB143" s="32"/>
      <c r="AC143" s="32"/>
      <c r="AD143" s="32"/>
      <c r="AE143" s="32"/>
    </row>
    <row r="144" spans="1:31" s="75" customFormat="1" ht="33.75" x14ac:dyDescent="0.25">
      <c r="A144" s="217"/>
      <c r="B144" s="218"/>
      <c r="C144" s="244"/>
      <c r="D144" s="78" t="s">
        <v>91</v>
      </c>
      <c r="E144" s="42" t="s">
        <v>62</v>
      </c>
      <c r="F144" s="195"/>
      <c r="G144" s="192"/>
      <c r="H144" s="192"/>
      <c r="I144" s="193"/>
      <c r="J144" s="194"/>
      <c r="K144" s="74"/>
      <c r="L144" s="76"/>
      <c r="M144" s="51">
        <v>0</v>
      </c>
      <c r="N144" s="192"/>
      <c r="O144" s="192"/>
      <c r="P144" s="193"/>
      <c r="Q144" s="194"/>
      <c r="R144" s="76"/>
      <c r="S144" s="77"/>
      <c r="T144" s="77"/>
      <c r="U144" s="77"/>
      <c r="V144" s="77"/>
      <c r="W144" s="77"/>
      <c r="X144" s="27"/>
      <c r="Y144" s="32"/>
      <c r="Z144" s="32"/>
      <c r="AA144" s="32"/>
      <c r="AB144" s="32"/>
      <c r="AC144" s="32"/>
      <c r="AD144" s="32"/>
      <c r="AE144" s="32"/>
    </row>
    <row r="145" spans="1:31" s="75" customFormat="1" ht="114.75" x14ac:dyDescent="0.25">
      <c r="A145" s="241">
        <v>1</v>
      </c>
      <c r="B145" s="242" t="s">
        <v>455</v>
      </c>
      <c r="C145" s="234" t="s">
        <v>456</v>
      </c>
      <c r="D145" s="120" t="s">
        <v>457</v>
      </c>
      <c r="E145" s="121" t="s">
        <v>79</v>
      </c>
      <c r="F145" s="243" t="s">
        <v>63</v>
      </c>
      <c r="G145" s="238">
        <v>1</v>
      </c>
      <c r="H145" s="238">
        <v>20</v>
      </c>
      <c r="I145" s="239">
        <f>G145*H145</f>
        <v>20</v>
      </c>
      <c r="J145" s="240" t="str">
        <f>IF(AND(I145&lt;=10,I145&gt;=5),"BAJA",IF(AND(I145&lt;=25,I145&gt;=15),"MODERADA",IF(AND(I145&lt;=50,I145&gt;=30),"ALTA",IF(AND(I145&lt;=100,I145&gt;=60),"EXTREMA","0"))))</f>
        <v>MODERADA</v>
      </c>
      <c r="K145" s="123" t="s">
        <v>458</v>
      </c>
      <c r="L145" s="124" t="s">
        <v>66</v>
      </c>
      <c r="M145" s="125">
        <v>85</v>
      </c>
      <c r="N145" s="238">
        <v>1</v>
      </c>
      <c r="O145" s="238">
        <v>20</v>
      </c>
      <c r="P145" s="239">
        <f>N145*O145</f>
        <v>20</v>
      </c>
      <c r="Q145" s="240" t="str">
        <f>IF(AND(P145&lt;=10,P145&gt;=5),"BAJA",IF(AND(P145&lt;=25,P145&gt;=15),"MODERADA",IF(AND(P145&lt;=50,P145&gt;=30),"ALTA",IF(AND(P145&lt;=100,P145&gt;=60),"EXTREMA","0"))))</f>
        <v>MODERADA</v>
      </c>
      <c r="R145" s="320" t="s">
        <v>83</v>
      </c>
      <c r="S145" s="321" t="s">
        <v>649</v>
      </c>
      <c r="T145" s="122" t="s">
        <v>145</v>
      </c>
      <c r="U145" s="322">
        <v>43284</v>
      </c>
      <c r="V145" s="119" t="s">
        <v>749</v>
      </c>
      <c r="W145" s="119" t="s">
        <v>648</v>
      </c>
      <c r="X145" s="126"/>
      <c r="Y145" s="127"/>
      <c r="Z145" s="127"/>
      <c r="AA145" s="127"/>
      <c r="AB145" s="127"/>
      <c r="AC145" s="127"/>
      <c r="AD145" s="127"/>
      <c r="AE145" s="127"/>
    </row>
    <row r="146" spans="1:31" s="75" customFormat="1" ht="127.5" x14ac:dyDescent="0.25">
      <c r="A146" s="241"/>
      <c r="B146" s="242"/>
      <c r="C146" s="234"/>
      <c r="D146" s="128" t="s">
        <v>459</v>
      </c>
      <c r="E146" s="323"/>
      <c r="F146" s="243"/>
      <c r="G146" s="238"/>
      <c r="H146" s="238"/>
      <c r="I146" s="239"/>
      <c r="J146" s="240"/>
      <c r="K146" s="129" t="s">
        <v>460</v>
      </c>
      <c r="L146" s="124" t="s">
        <v>66</v>
      </c>
      <c r="M146" s="125">
        <v>70</v>
      </c>
      <c r="N146" s="238"/>
      <c r="O146" s="238"/>
      <c r="P146" s="239"/>
      <c r="Q146" s="240"/>
      <c r="R146" s="320"/>
      <c r="S146" s="321"/>
      <c r="T146" s="122"/>
      <c r="U146" s="322"/>
      <c r="V146" s="119"/>
      <c r="W146" s="119"/>
      <c r="X146" s="126"/>
      <c r="Y146" s="127"/>
      <c r="Z146" s="127"/>
      <c r="AA146" s="127"/>
      <c r="AB146" s="127"/>
      <c r="AC146" s="127"/>
      <c r="AD146" s="127"/>
      <c r="AE146" s="127"/>
    </row>
    <row r="147" spans="1:31" s="75" customFormat="1" ht="63.75" x14ac:dyDescent="0.25">
      <c r="A147" s="241"/>
      <c r="B147" s="242"/>
      <c r="C147" s="234"/>
      <c r="D147" s="128" t="s">
        <v>461</v>
      </c>
      <c r="E147" s="323"/>
      <c r="F147" s="243"/>
      <c r="G147" s="238"/>
      <c r="H147" s="238"/>
      <c r="I147" s="239"/>
      <c r="J147" s="240"/>
      <c r="K147" s="324"/>
      <c r="L147" s="124"/>
      <c r="M147" s="125" t="e">
        <f>+[25]Controles!E151</f>
        <v>#REF!</v>
      </c>
      <c r="N147" s="238"/>
      <c r="O147" s="238"/>
      <c r="P147" s="239"/>
      <c r="Q147" s="240"/>
      <c r="R147" s="320"/>
      <c r="S147" s="321"/>
      <c r="T147" s="122"/>
      <c r="U147" s="122"/>
      <c r="V147" s="119"/>
      <c r="W147" s="119"/>
      <c r="X147" s="126"/>
      <c r="Y147" s="127"/>
      <c r="Z147" s="127"/>
      <c r="AA147" s="127"/>
      <c r="AB147" s="127"/>
      <c r="AC147" s="127"/>
      <c r="AD147" s="127"/>
      <c r="AE147" s="127"/>
    </row>
    <row r="148" spans="1:31" s="75" customFormat="1" ht="102" x14ac:dyDescent="0.2">
      <c r="A148" s="235">
        <v>2</v>
      </c>
      <c r="B148" s="236" t="s">
        <v>455</v>
      </c>
      <c r="C148" s="236" t="s">
        <v>462</v>
      </c>
      <c r="D148" s="130" t="s">
        <v>463</v>
      </c>
      <c r="E148" s="325" t="s">
        <v>79</v>
      </c>
      <c r="F148" s="237" t="s">
        <v>63</v>
      </c>
      <c r="G148" s="238">
        <v>1</v>
      </c>
      <c r="H148" s="238">
        <v>20</v>
      </c>
      <c r="I148" s="232">
        <f>G148*H148</f>
        <v>20</v>
      </c>
      <c r="J148" s="233" t="str">
        <f>IF(AND(I148&lt;=10,I148&gt;=5),"BAJA",IF(AND(I148&lt;=25,I148&gt;=15),"MODERADA",IF(AND(I148&lt;=50,I148&gt;=30),"ALTA",IF(AND(I148&lt;=100,I148&gt;=60),"EXTREMA","0"))))</f>
        <v>MODERADA</v>
      </c>
      <c r="K148" s="131" t="s">
        <v>464</v>
      </c>
      <c r="L148" s="132" t="s">
        <v>66</v>
      </c>
      <c r="M148" s="133">
        <v>85</v>
      </c>
      <c r="N148" s="234">
        <v>1</v>
      </c>
      <c r="O148" s="234">
        <v>20</v>
      </c>
      <c r="P148" s="232">
        <f t="shared" ref="P148" si="1">N148*O148</f>
        <v>20</v>
      </c>
      <c r="Q148" s="233" t="str">
        <f>IF(AND(P148&lt;=10,P148&gt;=5),"BAJA",IF(AND(P148&lt;=25,P148&gt;=15),"MODERADA",IF(AND(P148&lt;=50,P148&gt;=30),"ALTA",IF(AND(P148&lt;=100,P148&gt;=60),"EXTREMA","0"))))</f>
        <v>MODERADA</v>
      </c>
      <c r="R148" s="320" t="s">
        <v>68</v>
      </c>
      <c r="S148" s="321" t="s">
        <v>651</v>
      </c>
      <c r="T148" s="122" t="s">
        <v>145</v>
      </c>
      <c r="U148" s="322">
        <v>43284</v>
      </c>
      <c r="V148" s="119" t="s">
        <v>749</v>
      </c>
      <c r="W148" s="119" t="s">
        <v>648</v>
      </c>
      <c r="X148" s="126"/>
      <c r="Y148" s="134"/>
      <c r="Z148" s="134"/>
      <c r="AA148" s="134"/>
      <c r="AB148" s="134"/>
      <c r="AC148" s="134"/>
      <c r="AD148" s="134"/>
      <c r="AE148" s="134"/>
    </row>
    <row r="149" spans="1:31" s="75" customFormat="1" ht="51" x14ac:dyDescent="0.2">
      <c r="A149" s="235"/>
      <c r="B149" s="236"/>
      <c r="C149" s="236"/>
      <c r="D149" s="130" t="s">
        <v>465</v>
      </c>
      <c r="E149" s="135" t="s">
        <v>62</v>
      </c>
      <c r="F149" s="237"/>
      <c r="G149" s="238"/>
      <c r="H149" s="238"/>
      <c r="I149" s="232"/>
      <c r="J149" s="233"/>
      <c r="K149" s="131" t="s">
        <v>466</v>
      </c>
      <c r="L149" s="136" t="s">
        <v>66</v>
      </c>
      <c r="M149" s="137">
        <v>70</v>
      </c>
      <c r="N149" s="234"/>
      <c r="O149" s="234"/>
      <c r="P149" s="232"/>
      <c r="Q149" s="233"/>
      <c r="R149" s="326"/>
      <c r="S149" s="327"/>
      <c r="T149" s="328"/>
      <c r="U149" s="329"/>
      <c r="V149" s="330"/>
      <c r="W149" s="330"/>
      <c r="X149" s="126"/>
      <c r="Y149" s="138"/>
      <c r="Z149" s="138"/>
      <c r="AA149" s="138"/>
      <c r="AB149" s="138"/>
      <c r="AC149" s="138"/>
      <c r="AD149" s="138"/>
      <c r="AE149" s="138"/>
    </row>
    <row r="150" spans="1:31" s="75" customFormat="1" ht="38.25" x14ac:dyDescent="0.2">
      <c r="A150" s="235"/>
      <c r="B150" s="236"/>
      <c r="C150" s="236"/>
      <c r="D150" s="139" t="s">
        <v>467</v>
      </c>
      <c r="E150" s="135"/>
      <c r="F150" s="237"/>
      <c r="G150" s="238"/>
      <c r="H150" s="238"/>
      <c r="I150" s="232"/>
      <c r="J150" s="233"/>
      <c r="K150" s="131"/>
      <c r="L150" s="136"/>
      <c r="M150" s="137" t="e">
        <f>+[25]Controles!E165</f>
        <v>#REF!</v>
      </c>
      <c r="N150" s="234"/>
      <c r="O150" s="234"/>
      <c r="P150" s="232"/>
      <c r="Q150" s="233"/>
      <c r="R150" s="326"/>
      <c r="S150" s="140"/>
      <c r="T150" s="141"/>
      <c r="U150" s="141"/>
      <c r="V150" s="119"/>
      <c r="W150" s="119"/>
      <c r="X150" s="126"/>
      <c r="Y150" s="138"/>
      <c r="Z150" s="138"/>
      <c r="AA150" s="138"/>
      <c r="AB150" s="138"/>
      <c r="AC150" s="138"/>
      <c r="AD150" s="138"/>
      <c r="AE150" s="138"/>
    </row>
    <row r="151" spans="1:31" s="75" customFormat="1" ht="102" x14ac:dyDescent="0.2">
      <c r="A151" s="229">
        <v>3</v>
      </c>
      <c r="B151" s="230" t="s">
        <v>455</v>
      </c>
      <c r="C151" s="230" t="s">
        <v>468</v>
      </c>
      <c r="D151" s="130" t="s">
        <v>469</v>
      </c>
      <c r="E151" s="325" t="s">
        <v>106</v>
      </c>
      <c r="F151" s="231" t="s">
        <v>63</v>
      </c>
      <c r="G151" s="228">
        <v>2</v>
      </c>
      <c r="H151" s="228">
        <v>10</v>
      </c>
      <c r="I151" s="226">
        <f>G151*H151</f>
        <v>20</v>
      </c>
      <c r="J151" s="227" t="str">
        <f>IF(AND(I151&lt;=10,I151&gt;=5),"BAJA",IF(AND(I151&lt;=25,I151&gt;=15),"MODERADA",IF(AND(I151&lt;=50,I151&gt;=30),"ALTA",IF(AND(I151&lt;=100,I151&gt;=60),"EXTREMA","0"))))</f>
        <v>MODERADA</v>
      </c>
      <c r="K151" s="131" t="s">
        <v>470</v>
      </c>
      <c r="L151" s="136" t="s">
        <v>66</v>
      </c>
      <c r="M151" s="137">
        <v>85</v>
      </c>
      <c r="N151" s="228">
        <v>1</v>
      </c>
      <c r="O151" s="228">
        <v>10</v>
      </c>
      <c r="P151" s="226">
        <f t="shared" ref="P151" si="2">N151*O151</f>
        <v>10</v>
      </c>
      <c r="Q151" s="227" t="str">
        <f t="shared" ref="Q151" si="3">IF(AND(P151&lt;=10,P151&gt;=5),"BAJA",IF(AND(P151&lt;=25,P151&gt;=15),"MODERADA",IF(AND(P151&lt;=50,P151&gt;=30),"ALTA",IF(AND(P151&lt;=100,P151&gt;=60),"EXTREMA","0"))))</f>
        <v>BAJA</v>
      </c>
      <c r="R151" s="320" t="s">
        <v>68</v>
      </c>
      <c r="S151" s="321" t="s">
        <v>652</v>
      </c>
      <c r="T151" s="122" t="s">
        <v>653</v>
      </c>
      <c r="U151" s="322">
        <v>43284</v>
      </c>
      <c r="V151" s="119" t="s">
        <v>749</v>
      </c>
      <c r="W151" s="119" t="s">
        <v>648</v>
      </c>
      <c r="X151" s="126"/>
      <c r="Y151" s="138"/>
      <c r="Z151" s="138"/>
      <c r="AA151" s="138"/>
      <c r="AB151" s="138"/>
      <c r="AC151" s="138"/>
      <c r="AD151" s="138"/>
      <c r="AE151" s="138"/>
    </row>
    <row r="152" spans="1:31" s="75" customFormat="1" ht="51" x14ac:dyDescent="0.2">
      <c r="A152" s="229"/>
      <c r="B152" s="230"/>
      <c r="C152" s="230"/>
      <c r="D152" s="130" t="s">
        <v>471</v>
      </c>
      <c r="E152" s="135"/>
      <c r="F152" s="231"/>
      <c r="G152" s="228"/>
      <c r="H152" s="228"/>
      <c r="I152" s="226"/>
      <c r="J152" s="227"/>
      <c r="K152" s="131"/>
      <c r="L152" s="136"/>
      <c r="M152" s="137" t="e">
        <f>+[25]Controles!D179</f>
        <v>#REF!</v>
      </c>
      <c r="N152" s="228"/>
      <c r="O152" s="228"/>
      <c r="P152" s="226"/>
      <c r="Q152" s="227"/>
      <c r="R152" s="326"/>
      <c r="S152" s="140"/>
      <c r="T152" s="141"/>
      <c r="U152" s="141"/>
      <c r="V152" s="141"/>
      <c r="W152" s="141"/>
      <c r="X152" s="140"/>
      <c r="Y152" s="138"/>
      <c r="Z152" s="138"/>
      <c r="AA152" s="138"/>
      <c r="AB152" s="138"/>
      <c r="AC152" s="138"/>
      <c r="AD152" s="138"/>
      <c r="AE152" s="138"/>
    </row>
    <row r="153" spans="1:31" s="75" customFormat="1" ht="38.25" x14ac:dyDescent="0.2">
      <c r="A153" s="229"/>
      <c r="B153" s="230"/>
      <c r="C153" s="230"/>
      <c r="D153" s="139" t="s">
        <v>472</v>
      </c>
      <c r="E153" s="331"/>
      <c r="F153" s="231"/>
      <c r="G153" s="228"/>
      <c r="H153" s="228"/>
      <c r="I153" s="226"/>
      <c r="J153" s="227"/>
      <c r="K153" s="131"/>
      <c r="L153" s="136"/>
      <c r="M153" s="137" t="e">
        <f>+[25]Controles!E179</f>
        <v>#REF!</v>
      </c>
      <c r="N153" s="228"/>
      <c r="O153" s="228"/>
      <c r="P153" s="226"/>
      <c r="Q153" s="227"/>
      <c r="R153" s="326"/>
      <c r="S153" s="140"/>
      <c r="T153" s="141"/>
      <c r="U153" s="141"/>
      <c r="V153" s="141"/>
      <c r="W153" s="141"/>
      <c r="X153" s="140"/>
      <c r="Y153" s="138"/>
      <c r="Z153" s="138"/>
      <c r="AA153" s="138"/>
      <c r="AB153" s="138"/>
      <c r="AC153" s="138"/>
      <c r="AD153" s="138"/>
      <c r="AE153" s="138"/>
    </row>
    <row r="154" spans="1:31" s="75" customFormat="1" ht="56.25" x14ac:dyDescent="0.25">
      <c r="A154" s="182">
        <v>1</v>
      </c>
      <c r="B154" s="185" t="s">
        <v>473</v>
      </c>
      <c r="C154" s="183" t="s">
        <v>474</v>
      </c>
      <c r="D154" s="27" t="s">
        <v>475</v>
      </c>
      <c r="E154" s="42" t="s">
        <v>79</v>
      </c>
      <c r="F154" s="184" t="s">
        <v>63</v>
      </c>
      <c r="G154" s="179">
        <v>1</v>
      </c>
      <c r="H154" s="179">
        <v>10</v>
      </c>
      <c r="I154" s="180">
        <v>10</v>
      </c>
      <c r="J154" s="181" t="s">
        <v>67</v>
      </c>
      <c r="K154" s="27" t="s">
        <v>476</v>
      </c>
      <c r="L154" s="28" t="s">
        <v>66</v>
      </c>
      <c r="M154" s="36">
        <v>85</v>
      </c>
      <c r="N154" s="179">
        <v>1</v>
      </c>
      <c r="O154" s="179">
        <v>10</v>
      </c>
      <c r="P154" s="180">
        <v>10</v>
      </c>
      <c r="Q154" s="181" t="s">
        <v>67</v>
      </c>
      <c r="R154" s="27" t="s">
        <v>68</v>
      </c>
      <c r="S154" s="27" t="s">
        <v>654</v>
      </c>
      <c r="T154" s="27" t="s">
        <v>655</v>
      </c>
      <c r="U154" s="31">
        <v>43344</v>
      </c>
      <c r="V154" s="27" t="s">
        <v>477</v>
      </c>
      <c r="W154" s="27" t="s">
        <v>656</v>
      </c>
      <c r="X154" s="27"/>
      <c r="Y154" s="32"/>
      <c r="Z154" s="32"/>
      <c r="AA154" s="32"/>
      <c r="AB154" s="32"/>
      <c r="AC154" s="32"/>
      <c r="AD154" s="32"/>
      <c r="AE154" s="32"/>
    </row>
    <row r="155" spans="1:31" s="75" customFormat="1" ht="56.25" x14ac:dyDescent="0.25">
      <c r="A155" s="182"/>
      <c r="B155" s="185"/>
      <c r="C155" s="183"/>
      <c r="D155" s="27" t="s">
        <v>478</v>
      </c>
      <c r="E155" s="42" t="s">
        <v>97</v>
      </c>
      <c r="F155" s="184"/>
      <c r="G155" s="179"/>
      <c r="H155" s="179"/>
      <c r="I155" s="180"/>
      <c r="J155" s="181"/>
      <c r="K155" s="27" t="s">
        <v>479</v>
      </c>
      <c r="L155" s="28" t="s">
        <v>66</v>
      </c>
      <c r="M155" s="36">
        <v>85</v>
      </c>
      <c r="N155" s="179"/>
      <c r="O155" s="179"/>
      <c r="P155" s="180"/>
      <c r="Q155" s="181"/>
      <c r="R155" s="27"/>
      <c r="S155" s="27"/>
      <c r="T155" s="27"/>
      <c r="U155" s="31"/>
      <c r="V155" s="27"/>
      <c r="W155" s="27"/>
      <c r="X155" s="27"/>
      <c r="Y155" s="32"/>
      <c r="Z155" s="32"/>
      <c r="AA155" s="32"/>
      <c r="AB155" s="32"/>
      <c r="AC155" s="32"/>
      <c r="AD155" s="32"/>
      <c r="AE155" s="32"/>
    </row>
    <row r="156" spans="1:31" s="75" customFormat="1" ht="67.5" x14ac:dyDescent="0.25">
      <c r="A156" s="182">
        <v>2</v>
      </c>
      <c r="B156" s="185" t="s">
        <v>473</v>
      </c>
      <c r="C156" s="183" t="s">
        <v>480</v>
      </c>
      <c r="D156" s="79" t="s">
        <v>481</v>
      </c>
      <c r="E156" s="38" t="s">
        <v>97</v>
      </c>
      <c r="F156" s="184" t="s">
        <v>63</v>
      </c>
      <c r="G156" s="179">
        <v>3</v>
      </c>
      <c r="H156" s="179">
        <v>10</v>
      </c>
      <c r="I156" s="180">
        <v>30</v>
      </c>
      <c r="J156" s="181" t="s">
        <v>80</v>
      </c>
      <c r="K156" s="79" t="s">
        <v>482</v>
      </c>
      <c r="L156" s="28" t="s">
        <v>66</v>
      </c>
      <c r="M156" s="36">
        <v>85</v>
      </c>
      <c r="N156" s="179">
        <v>1</v>
      </c>
      <c r="O156" s="179">
        <v>10</v>
      </c>
      <c r="P156" s="180">
        <v>10</v>
      </c>
      <c r="Q156" s="181" t="s">
        <v>67</v>
      </c>
      <c r="R156" s="27" t="s">
        <v>68</v>
      </c>
      <c r="S156" s="27" t="s">
        <v>654</v>
      </c>
      <c r="T156" s="27" t="s">
        <v>655</v>
      </c>
      <c r="U156" s="31">
        <v>43344</v>
      </c>
      <c r="V156" s="27" t="s">
        <v>477</v>
      </c>
      <c r="W156" s="27" t="s">
        <v>657</v>
      </c>
      <c r="X156" s="27"/>
      <c r="Y156" s="32"/>
      <c r="Z156" s="32"/>
      <c r="AA156" s="32"/>
      <c r="AB156" s="32"/>
      <c r="AC156" s="32"/>
      <c r="AD156" s="32"/>
      <c r="AE156" s="32"/>
    </row>
    <row r="157" spans="1:31" s="75" customFormat="1" ht="67.5" x14ac:dyDescent="0.25">
      <c r="A157" s="182"/>
      <c r="B157" s="185"/>
      <c r="C157" s="183"/>
      <c r="D157" s="79" t="s">
        <v>483</v>
      </c>
      <c r="E157" s="42" t="s">
        <v>79</v>
      </c>
      <c r="F157" s="184"/>
      <c r="G157" s="179"/>
      <c r="H157" s="179"/>
      <c r="I157" s="180"/>
      <c r="J157" s="181"/>
      <c r="K157" s="79" t="s">
        <v>484</v>
      </c>
      <c r="L157" s="28" t="s">
        <v>66</v>
      </c>
      <c r="M157" s="36">
        <v>85</v>
      </c>
      <c r="N157" s="179"/>
      <c r="O157" s="179"/>
      <c r="P157" s="180"/>
      <c r="Q157" s="181"/>
      <c r="R157" s="27"/>
      <c r="S157" s="27"/>
      <c r="T157" s="27"/>
      <c r="U157" s="27"/>
      <c r="V157" s="27"/>
      <c r="W157" s="27"/>
      <c r="X157" s="27"/>
      <c r="Y157" s="32"/>
      <c r="Z157" s="32"/>
      <c r="AA157" s="32"/>
      <c r="AB157" s="32"/>
      <c r="AC157" s="32"/>
      <c r="AD157" s="32"/>
      <c r="AE157" s="32"/>
    </row>
    <row r="158" spans="1:31" s="75" customFormat="1" ht="67.5" x14ac:dyDescent="0.25">
      <c r="A158" s="182"/>
      <c r="B158" s="185"/>
      <c r="C158" s="183"/>
      <c r="D158" s="79" t="s">
        <v>485</v>
      </c>
      <c r="E158" s="42" t="s">
        <v>62</v>
      </c>
      <c r="F158" s="184"/>
      <c r="G158" s="179"/>
      <c r="H158" s="179"/>
      <c r="I158" s="180"/>
      <c r="J158" s="181"/>
      <c r="K158" s="27" t="s">
        <v>486</v>
      </c>
      <c r="L158" s="28" t="s">
        <v>66</v>
      </c>
      <c r="M158" s="36">
        <v>85</v>
      </c>
      <c r="N158" s="179"/>
      <c r="O158" s="179"/>
      <c r="P158" s="180"/>
      <c r="Q158" s="181"/>
      <c r="R158" s="27"/>
      <c r="S158" s="27"/>
      <c r="T158" s="27"/>
      <c r="U158" s="27"/>
      <c r="V158" s="27"/>
      <c r="W158" s="27"/>
      <c r="X158" s="27"/>
      <c r="Y158" s="32"/>
      <c r="Z158" s="32"/>
      <c r="AA158" s="32"/>
      <c r="AB158" s="32"/>
      <c r="AC158" s="32"/>
      <c r="AD158" s="32"/>
      <c r="AE158" s="32"/>
    </row>
    <row r="159" spans="1:31" s="75" customFormat="1" ht="67.5" x14ac:dyDescent="0.25">
      <c r="A159" s="182"/>
      <c r="B159" s="185"/>
      <c r="C159" s="183"/>
      <c r="D159" s="27" t="s">
        <v>487</v>
      </c>
      <c r="E159" s="42" t="s">
        <v>62</v>
      </c>
      <c r="F159" s="184"/>
      <c r="G159" s="179"/>
      <c r="H159" s="179"/>
      <c r="I159" s="180"/>
      <c r="J159" s="181"/>
      <c r="K159" s="27"/>
      <c r="L159" s="28"/>
      <c r="M159" s="36">
        <v>0</v>
      </c>
      <c r="N159" s="179"/>
      <c r="O159" s="179"/>
      <c r="P159" s="180"/>
      <c r="Q159" s="181"/>
      <c r="R159" s="27"/>
      <c r="S159" s="27"/>
      <c r="T159" s="27"/>
      <c r="U159" s="27"/>
      <c r="V159" s="27"/>
      <c r="W159" s="27"/>
      <c r="X159" s="27"/>
      <c r="Y159" s="32"/>
      <c r="Z159" s="32"/>
      <c r="AA159" s="32"/>
      <c r="AB159" s="32"/>
      <c r="AC159" s="32"/>
      <c r="AD159" s="32"/>
      <c r="AE159" s="32"/>
    </row>
    <row r="160" spans="1:31" s="75" customFormat="1" ht="101.25" x14ac:dyDescent="0.2">
      <c r="A160" s="212">
        <v>1</v>
      </c>
      <c r="B160" s="191" t="s">
        <v>488</v>
      </c>
      <c r="C160" s="179" t="s">
        <v>489</v>
      </c>
      <c r="D160" s="118" t="s">
        <v>490</v>
      </c>
      <c r="E160" s="113" t="s">
        <v>97</v>
      </c>
      <c r="F160" s="188" t="s">
        <v>63</v>
      </c>
      <c r="G160" s="179">
        <v>3</v>
      </c>
      <c r="H160" s="179">
        <v>10</v>
      </c>
      <c r="I160" s="180">
        <f>G160*H160</f>
        <v>30</v>
      </c>
      <c r="J160" s="181" t="str">
        <f>IF(AND(I160&lt;=10,I160&gt;=5),"BAJA",IF(AND(I160&lt;=25,I160&gt;=15),"MODERADA",IF(AND(I160&lt;=50,I160&gt;=30),"ALTA",IF(AND(I160&lt;=100,I160&gt;=60),"EXTREMA","0"))))</f>
        <v>ALTA</v>
      </c>
      <c r="K160" s="79" t="s">
        <v>491</v>
      </c>
      <c r="L160" s="28" t="s">
        <v>66</v>
      </c>
      <c r="M160" s="36">
        <v>85</v>
      </c>
      <c r="N160" s="179">
        <v>1</v>
      </c>
      <c r="O160" s="179">
        <v>10</v>
      </c>
      <c r="P160" s="180">
        <f>N160*O160</f>
        <v>10</v>
      </c>
      <c r="Q160" s="181" t="str">
        <f>IF(AND(P160&lt;=10,P160&gt;=5),"BAJA",IF(AND(P160&lt;=25,P160&gt;=15),"MODERADA",IF(AND(P160&lt;=50,P160&gt;=30),"ALTA",IF(AND(P160&lt;=100,P160&gt;=60),"EXTREMA","0"))))</f>
        <v>BAJA</v>
      </c>
      <c r="R160" s="93" t="s">
        <v>83</v>
      </c>
      <c r="S160" s="93" t="s">
        <v>750</v>
      </c>
      <c r="T160" s="93" t="s">
        <v>659</v>
      </c>
      <c r="U160" s="114">
        <v>43511</v>
      </c>
      <c r="V160" s="93" t="s">
        <v>660</v>
      </c>
      <c r="W160" s="93" t="s">
        <v>661</v>
      </c>
      <c r="X160" s="93"/>
      <c r="Y160" s="115"/>
      <c r="Z160" s="115"/>
      <c r="AA160" s="115"/>
      <c r="AB160" s="115"/>
      <c r="AC160" s="115"/>
      <c r="AD160" s="115"/>
      <c r="AE160" s="115"/>
    </row>
    <row r="161" spans="1:31" s="75" customFormat="1" ht="56.25" x14ac:dyDescent="0.2">
      <c r="A161" s="212"/>
      <c r="B161" s="191"/>
      <c r="C161" s="179"/>
      <c r="D161" s="118" t="s">
        <v>492</v>
      </c>
      <c r="E161" s="117" t="s">
        <v>62</v>
      </c>
      <c r="F161" s="188"/>
      <c r="G161" s="179"/>
      <c r="H161" s="179"/>
      <c r="I161" s="180"/>
      <c r="J161" s="181"/>
      <c r="K161" s="79"/>
      <c r="L161" s="28"/>
      <c r="M161" s="36">
        <v>0</v>
      </c>
      <c r="N161" s="179"/>
      <c r="O161" s="179"/>
      <c r="P161" s="180"/>
      <c r="Q161" s="181"/>
      <c r="R161" s="93"/>
      <c r="S161" s="93"/>
      <c r="T161" s="93"/>
      <c r="U161" s="114"/>
      <c r="V161" s="93"/>
      <c r="W161" s="93"/>
      <c r="X161" s="93"/>
      <c r="Y161" s="115"/>
      <c r="Z161" s="115"/>
      <c r="AA161" s="115"/>
      <c r="AB161" s="115"/>
      <c r="AC161" s="115"/>
      <c r="AD161" s="115"/>
      <c r="AE161" s="115"/>
    </row>
    <row r="162" spans="1:31" s="75" customFormat="1" ht="78.75" x14ac:dyDescent="0.2">
      <c r="A162" s="212"/>
      <c r="B162" s="191"/>
      <c r="C162" s="179"/>
      <c r="D162" s="118" t="s">
        <v>493</v>
      </c>
      <c r="E162" s="117" t="s">
        <v>97</v>
      </c>
      <c r="F162" s="188"/>
      <c r="G162" s="179"/>
      <c r="H162" s="179"/>
      <c r="I162" s="180"/>
      <c r="J162" s="181"/>
      <c r="K162" s="27"/>
      <c r="L162" s="28"/>
      <c r="M162" s="36">
        <v>0</v>
      </c>
      <c r="N162" s="179"/>
      <c r="O162" s="179"/>
      <c r="P162" s="180"/>
      <c r="Q162" s="181"/>
      <c r="R162" s="93"/>
      <c r="S162" s="93"/>
      <c r="T162" s="93"/>
      <c r="U162" s="93"/>
      <c r="V162" s="93"/>
      <c r="W162" s="93"/>
      <c r="X162" s="93"/>
      <c r="Y162" s="115"/>
      <c r="Z162" s="115"/>
      <c r="AA162" s="115"/>
      <c r="AB162" s="115"/>
      <c r="AC162" s="115"/>
      <c r="AD162" s="115"/>
      <c r="AE162" s="115"/>
    </row>
    <row r="163" spans="1:31" s="75" customFormat="1" ht="56.25" x14ac:dyDescent="0.2">
      <c r="A163" s="212">
        <v>2</v>
      </c>
      <c r="B163" s="191" t="s">
        <v>488</v>
      </c>
      <c r="C163" s="179" t="s">
        <v>612</v>
      </c>
      <c r="D163" s="142" t="s">
        <v>613</v>
      </c>
      <c r="E163" s="143" t="s">
        <v>97</v>
      </c>
      <c r="F163" s="188" t="s">
        <v>63</v>
      </c>
      <c r="G163" s="179">
        <v>4</v>
      </c>
      <c r="H163" s="179">
        <v>10</v>
      </c>
      <c r="I163" s="180">
        <f>G163*H163</f>
        <v>40</v>
      </c>
      <c r="J163" s="181" t="str">
        <f>IF(AND(I163&lt;=10,I163&gt;=5),"BAJA",IF(AND(I163&lt;=25,I163&gt;=15),"MODERADA",IF(AND(I163&lt;=50,I163&gt;=30),"ALTA",IF(AND(I163&lt;=100,I163&gt;=60),"EXTREMA","0"))))</f>
        <v>ALTA</v>
      </c>
      <c r="K163" s="144" t="s">
        <v>614</v>
      </c>
      <c r="L163" s="28" t="s">
        <v>66</v>
      </c>
      <c r="M163" s="36">
        <v>90</v>
      </c>
      <c r="N163" s="179">
        <v>2</v>
      </c>
      <c r="O163" s="179">
        <v>10</v>
      </c>
      <c r="P163" s="180">
        <f t="shared" ref="P163" si="4">N163*O163</f>
        <v>20</v>
      </c>
      <c r="Q163" s="181" t="str">
        <f>IF(AND(P163&lt;=10,P163&gt;=5),"BAJA",IF(AND(P163&lt;=25,P163&gt;=15),"MODERADA",IF(AND(P163&lt;=50,P163&gt;=30),"ALTA",IF(AND(P163&lt;=100,P163&gt;=60),"EXTREMA","0"))))</f>
        <v>MODERADA</v>
      </c>
      <c r="R163" s="93" t="s">
        <v>83</v>
      </c>
      <c r="S163" s="93" t="s">
        <v>751</v>
      </c>
      <c r="T163" s="93" t="s">
        <v>752</v>
      </c>
      <c r="U163" s="114">
        <v>43511</v>
      </c>
      <c r="V163" s="93" t="s">
        <v>159</v>
      </c>
      <c r="W163" s="93" t="s">
        <v>753</v>
      </c>
      <c r="X163" s="93"/>
      <c r="Y163" s="115"/>
      <c r="Z163" s="115"/>
      <c r="AA163" s="115"/>
      <c r="AB163" s="115"/>
      <c r="AC163" s="115"/>
      <c r="AD163" s="115"/>
      <c r="AE163" s="115"/>
    </row>
    <row r="164" spans="1:31" s="75" customFormat="1" ht="33.75" x14ac:dyDescent="0.2">
      <c r="A164" s="212"/>
      <c r="B164" s="191"/>
      <c r="C164" s="179"/>
      <c r="D164" s="142" t="s">
        <v>615</v>
      </c>
      <c r="E164" s="145" t="s">
        <v>79</v>
      </c>
      <c r="F164" s="188"/>
      <c r="G164" s="179"/>
      <c r="H164" s="179"/>
      <c r="I164" s="180"/>
      <c r="J164" s="181"/>
      <c r="K164" s="27" t="s">
        <v>616</v>
      </c>
      <c r="L164" s="28" t="s">
        <v>66</v>
      </c>
      <c r="M164" s="36">
        <v>90</v>
      </c>
      <c r="N164" s="179"/>
      <c r="O164" s="179"/>
      <c r="P164" s="180"/>
      <c r="Q164" s="181"/>
      <c r="R164" s="93"/>
      <c r="S164" s="93"/>
      <c r="T164" s="93"/>
      <c r="U164" s="114"/>
      <c r="V164" s="93"/>
      <c r="W164" s="93"/>
      <c r="X164" s="93"/>
      <c r="Y164" s="115"/>
      <c r="Z164" s="115"/>
      <c r="AA164" s="115"/>
      <c r="AB164" s="115"/>
      <c r="AC164" s="115"/>
      <c r="AD164" s="115"/>
      <c r="AE164" s="115"/>
    </row>
    <row r="165" spans="1:31" s="75" customFormat="1" ht="45" x14ac:dyDescent="0.2">
      <c r="A165" s="212"/>
      <c r="B165" s="191"/>
      <c r="C165" s="179"/>
      <c r="D165" s="142" t="s">
        <v>617</v>
      </c>
      <c r="E165" s="145" t="s">
        <v>438</v>
      </c>
      <c r="F165" s="188"/>
      <c r="G165" s="179"/>
      <c r="H165" s="179"/>
      <c r="I165" s="180"/>
      <c r="J165" s="181"/>
      <c r="K165" s="86"/>
      <c r="L165" s="28"/>
      <c r="M165" s="36">
        <v>0</v>
      </c>
      <c r="N165" s="179"/>
      <c r="O165" s="179"/>
      <c r="P165" s="180"/>
      <c r="Q165" s="181"/>
      <c r="R165" s="93"/>
      <c r="S165" s="93"/>
      <c r="T165" s="93"/>
      <c r="U165" s="93"/>
      <c r="V165" s="93"/>
      <c r="W165" s="93"/>
      <c r="X165" s="93"/>
      <c r="Y165" s="115"/>
      <c r="Z165" s="115"/>
      <c r="AA165" s="115"/>
      <c r="AB165" s="115"/>
      <c r="AC165" s="115"/>
      <c r="AD165" s="115"/>
      <c r="AE165" s="115"/>
    </row>
    <row r="166" spans="1:31" s="75" customFormat="1" ht="33.75" x14ac:dyDescent="0.2">
      <c r="A166" s="212"/>
      <c r="B166" s="191"/>
      <c r="C166" s="179"/>
      <c r="D166" s="142" t="s">
        <v>546</v>
      </c>
      <c r="E166" s="145"/>
      <c r="F166" s="188"/>
      <c r="G166" s="179"/>
      <c r="H166" s="179"/>
      <c r="I166" s="180"/>
      <c r="J166" s="181"/>
      <c r="K166" s="86"/>
      <c r="L166" s="28"/>
      <c r="M166" s="36">
        <v>0</v>
      </c>
      <c r="N166" s="179"/>
      <c r="O166" s="179"/>
      <c r="P166" s="180"/>
      <c r="Q166" s="181"/>
      <c r="R166" s="93"/>
      <c r="S166" s="93"/>
      <c r="T166" s="93"/>
      <c r="U166" s="93"/>
      <c r="V166" s="93"/>
      <c r="W166" s="93"/>
      <c r="X166" s="93"/>
      <c r="Y166" s="115"/>
      <c r="Z166" s="115"/>
      <c r="AA166" s="115"/>
      <c r="AB166" s="115"/>
      <c r="AC166" s="115"/>
      <c r="AD166" s="115"/>
      <c r="AE166" s="115"/>
    </row>
    <row r="167" spans="1:31" s="75" customFormat="1" ht="45" x14ac:dyDescent="0.2">
      <c r="A167" s="212"/>
      <c r="B167" s="191"/>
      <c r="C167" s="179"/>
      <c r="D167" s="142" t="s">
        <v>618</v>
      </c>
      <c r="E167" s="332"/>
      <c r="F167" s="188"/>
      <c r="G167" s="179"/>
      <c r="H167" s="179"/>
      <c r="I167" s="180"/>
      <c r="J167" s="181"/>
      <c r="K167" s="86"/>
      <c r="L167" s="28"/>
      <c r="M167" s="36">
        <v>0</v>
      </c>
      <c r="N167" s="179"/>
      <c r="O167" s="179"/>
      <c r="P167" s="180"/>
      <c r="Q167" s="181"/>
      <c r="R167" s="93"/>
      <c r="S167" s="93"/>
      <c r="T167" s="93"/>
      <c r="U167" s="93"/>
      <c r="V167" s="93"/>
      <c r="W167" s="93"/>
      <c r="X167" s="93"/>
      <c r="Y167" s="115"/>
      <c r="Z167" s="115"/>
      <c r="AA167" s="115"/>
      <c r="AB167" s="115"/>
      <c r="AC167" s="115"/>
      <c r="AD167" s="115"/>
      <c r="AE167" s="115"/>
    </row>
    <row r="168" spans="1:31" s="75" customFormat="1" ht="123.75" x14ac:dyDescent="0.25">
      <c r="A168" s="182">
        <v>1</v>
      </c>
      <c r="B168" s="185" t="s">
        <v>494</v>
      </c>
      <c r="C168" s="183" t="s">
        <v>495</v>
      </c>
      <c r="D168" s="25" t="s">
        <v>496</v>
      </c>
      <c r="E168" s="38" t="s">
        <v>62</v>
      </c>
      <c r="F168" s="188" t="s">
        <v>63</v>
      </c>
      <c r="G168" s="198">
        <v>1</v>
      </c>
      <c r="H168" s="198">
        <v>10</v>
      </c>
      <c r="I168" s="180">
        <v>10</v>
      </c>
      <c r="J168" s="181" t="s">
        <v>67</v>
      </c>
      <c r="K168" s="53" t="s">
        <v>497</v>
      </c>
      <c r="L168" s="28" t="s">
        <v>66</v>
      </c>
      <c r="M168" s="36">
        <v>85</v>
      </c>
      <c r="N168" s="179">
        <v>1</v>
      </c>
      <c r="O168" s="179">
        <v>10</v>
      </c>
      <c r="P168" s="180">
        <v>10</v>
      </c>
      <c r="Q168" s="181" t="s">
        <v>67</v>
      </c>
      <c r="R168" s="28" t="s">
        <v>68</v>
      </c>
      <c r="S168" s="79" t="s">
        <v>662</v>
      </c>
      <c r="T168" s="59" t="s">
        <v>663</v>
      </c>
      <c r="U168" s="58">
        <v>43344</v>
      </c>
      <c r="V168" s="59" t="s">
        <v>477</v>
      </c>
      <c r="W168" s="59" t="s">
        <v>664</v>
      </c>
      <c r="X168" s="27"/>
      <c r="Y168" s="32"/>
      <c r="Z168" s="32"/>
      <c r="AA168" s="32"/>
      <c r="AB168" s="32"/>
      <c r="AC168" s="32"/>
      <c r="AD168" s="32"/>
      <c r="AE168" s="32"/>
    </row>
    <row r="169" spans="1:31" s="75" customFormat="1" ht="56.25" x14ac:dyDescent="0.25">
      <c r="A169" s="182"/>
      <c r="B169" s="185"/>
      <c r="C169" s="183"/>
      <c r="D169" s="25" t="s">
        <v>498</v>
      </c>
      <c r="E169" s="42" t="s">
        <v>62</v>
      </c>
      <c r="F169" s="188"/>
      <c r="G169" s="198"/>
      <c r="H169" s="198"/>
      <c r="I169" s="180"/>
      <c r="J169" s="181"/>
      <c r="K169" s="27" t="s">
        <v>499</v>
      </c>
      <c r="L169" s="28" t="s">
        <v>66</v>
      </c>
      <c r="M169" s="36">
        <v>85</v>
      </c>
      <c r="N169" s="179"/>
      <c r="O169" s="179"/>
      <c r="P169" s="180"/>
      <c r="Q169" s="181"/>
      <c r="R169" s="28"/>
      <c r="S169" s="27"/>
      <c r="T169" s="27"/>
      <c r="U169" s="31"/>
      <c r="V169" s="27"/>
      <c r="W169" s="27"/>
      <c r="X169" s="27"/>
      <c r="Y169" s="32"/>
      <c r="Z169" s="32"/>
      <c r="AA169" s="32"/>
      <c r="AB169" s="32"/>
      <c r="AC169" s="32"/>
      <c r="AD169" s="32"/>
      <c r="AE169" s="32"/>
    </row>
    <row r="170" spans="1:31" s="75" customFormat="1" ht="22.5" x14ac:dyDescent="0.25">
      <c r="A170" s="182"/>
      <c r="B170" s="185"/>
      <c r="C170" s="183"/>
      <c r="D170" s="25" t="s">
        <v>500</v>
      </c>
      <c r="E170" s="45" t="s">
        <v>106</v>
      </c>
      <c r="F170" s="188"/>
      <c r="G170" s="198"/>
      <c r="H170" s="198"/>
      <c r="I170" s="180"/>
      <c r="J170" s="181"/>
      <c r="K170" s="56"/>
      <c r="L170" s="28"/>
      <c r="M170" s="36">
        <v>0</v>
      </c>
      <c r="N170" s="179"/>
      <c r="O170" s="179"/>
      <c r="P170" s="180"/>
      <c r="Q170" s="181"/>
      <c r="R170" s="28"/>
      <c r="S170" s="27"/>
      <c r="T170" s="27"/>
      <c r="U170" s="27"/>
      <c r="V170" s="27"/>
      <c r="W170" s="27"/>
      <c r="X170" s="27"/>
      <c r="Y170" s="32"/>
      <c r="Z170" s="32"/>
      <c r="AA170" s="32"/>
      <c r="AB170" s="32"/>
      <c r="AC170" s="32"/>
      <c r="AD170" s="32"/>
      <c r="AE170" s="32"/>
    </row>
    <row r="171" spans="1:31" s="75" customFormat="1" ht="67.5" x14ac:dyDescent="0.25">
      <c r="A171" s="182">
        <v>2</v>
      </c>
      <c r="B171" s="185" t="s">
        <v>494</v>
      </c>
      <c r="C171" s="183" t="s">
        <v>501</v>
      </c>
      <c r="D171" s="43" t="s">
        <v>502</v>
      </c>
      <c r="E171" s="42" t="s">
        <v>79</v>
      </c>
      <c r="F171" s="184" t="s">
        <v>63</v>
      </c>
      <c r="G171" s="198">
        <v>2</v>
      </c>
      <c r="H171" s="198">
        <v>10</v>
      </c>
      <c r="I171" s="180">
        <v>20</v>
      </c>
      <c r="J171" s="181" t="s">
        <v>64</v>
      </c>
      <c r="K171" s="27" t="s">
        <v>503</v>
      </c>
      <c r="L171" s="28" t="s">
        <v>66</v>
      </c>
      <c r="M171" s="36">
        <v>85</v>
      </c>
      <c r="N171" s="179">
        <v>1</v>
      </c>
      <c r="O171" s="179">
        <v>10</v>
      </c>
      <c r="P171" s="180">
        <v>10</v>
      </c>
      <c r="Q171" s="181" t="s">
        <v>67</v>
      </c>
      <c r="R171" s="28" t="s">
        <v>68</v>
      </c>
      <c r="S171" s="59" t="s">
        <v>665</v>
      </c>
      <c r="T171" s="59" t="s">
        <v>666</v>
      </c>
      <c r="U171" s="58">
        <v>43344</v>
      </c>
      <c r="V171" s="59" t="s">
        <v>477</v>
      </c>
      <c r="W171" s="59" t="s">
        <v>667</v>
      </c>
      <c r="X171" s="27"/>
      <c r="Y171" s="32"/>
      <c r="Z171" s="32"/>
      <c r="AA171" s="32"/>
      <c r="AB171" s="32"/>
      <c r="AC171" s="32"/>
      <c r="AD171" s="32"/>
      <c r="AE171" s="32"/>
    </row>
    <row r="172" spans="1:31" s="75" customFormat="1" ht="56.25" x14ac:dyDescent="0.25">
      <c r="A172" s="182"/>
      <c r="B172" s="185"/>
      <c r="C172" s="183"/>
      <c r="D172" s="66" t="s">
        <v>91</v>
      </c>
      <c r="E172" s="42" t="s">
        <v>62</v>
      </c>
      <c r="F172" s="184"/>
      <c r="G172" s="198"/>
      <c r="H172" s="198"/>
      <c r="I172" s="180"/>
      <c r="J172" s="181"/>
      <c r="K172" s="27" t="s">
        <v>504</v>
      </c>
      <c r="L172" s="28" t="s">
        <v>66</v>
      </c>
      <c r="M172" s="36">
        <v>85</v>
      </c>
      <c r="N172" s="179"/>
      <c r="O172" s="179"/>
      <c r="P172" s="180"/>
      <c r="Q172" s="181"/>
      <c r="R172" s="28"/>
      <c r="S172" s="27"/>
      <c r="T172" s="27"/>
      <c r="U172" s="27"/>
      <c r="V172" s="27"/>
      <c r="W172" s="27"/>
      <c r="X172" s="27"/>
      <c r="Y172" s="32"/>
      <c r="Z172" s="32"/>
      <c r="AA172" s="32"/>
      <c r="AB172" s="32"/>
      <c r="AC172" s="32"/>
      <c r="AD172" s="32"/>
      <c r="AE172" s="32"/>
    </row>
    <row r="173" spans="1:31" s="75" customFormat="1" ht="33.75" x14ac:dyDescent="0.25">
      <c r="A173" s="182"/>
      <c r="B173" s="185"/>
      <c r="C173" s="183"/>
      <c r="D173" s="27" t="s">
        <v>505</v>
      </c>
      <c r="E173" s="42" t="s">
        <v>97</v>
      </c>
      <c r="F173" s="184"/>
      <c r="G173" s="198"/>
      <c r="H173" s="198"/>
      <c r="I173" s="180"/>
      <c r="J173" s="181"/>
      <c r="K173" s="27"/>
      <c r="L173" s="28"/>
      <c r="M173" s="36">
        <v>0</v>
      </c>
      <c r="N173" s="179"/>
      <c r="O173" s="179"/>
      <c r="P173" s="180"/>
      <c r="Q173" s="181"/>
      <c r="R173" s="28"/>
      <c r="S173" s="27"/>
      <c r="T173" s="27"/>
      <c r="U173" s="27"/>
      <c r="V173" s="27"/>
      <c r="W173" s="27"/>
      <c r="X173" s="27"/>
      <c r="Y173" s="32"/>
      <c r="Z173" s="32"/>
      <c r="AA173" s="32"/>
      <c r="AB173" s="32"/>
      <c r="AC173" s="32"/>
      <c r="AD173" s="32"/>
      <c r="AE173" s="32"/>
    </row>
    <row r="174" spans="1:31" s="75" customFormat="1" ht="22.5" x14ac:dyDescent="0.25">
      <c r="A174" s="182"/>
      <c r="B174" s="185"/>
      <c r="C174" s="183"/>
      <c r="D174" s="27" t="s">
        <v>506</v>
      </c>
      <c r="E174" s="42" t="s">
        <v>106</v>
      </c>
      <c r="F174" s="184"/>
      <c r="G174" s="198"/>
      <c r="H174" s="198"/>
      <c r="I174" s="180"/>
      <c r="J174" s="181"/>
      <c r="K174" s="27"/>
      <c r="L174" s="28"/>
      <c r="M174" s="36">
        <v>0</v>
      </c>
      <c r="N174" s="179"/>
      <c r="O174" s="179"/>
      <c r="P174" s="180"/>
      <c r="Q174" s="181"/>
      <c r="R174" s="28"/>
      <c r="S174" s="27"/>
      <c r="T174" s="27"/>
      <c r="U174" s="27"/>
      <c r="V174" s="27"/>
      <c r="W174" s="27"/>
      <c r="X174" s="27"/>
      <c r="Y174" s="32"/>
      <c r="Z174" s="32"/>
      <c r="AA174" s="32"/>
      <c r="AB174" s="32"/>
      <c r="AC174" s="32"/>
      <c r="AD174" s="32"/>
      <c r="AE174" s="32"/>
    </row>
    <row r="175" spans="1:31" s="75" customFormat="1" ht="56.25" x14ac:dyDescent="0.2">
      <c r="A175" s="222">
        <v>1</v>
      </c>
      <c r="B175" s="191" t="s">
        <v>507</v>
      </c>
      <c r="C175" s="224" t="s">
        <v>619</v>
      </c>
      <c r="D175" s="142" t="s">
        <v>620</v>
      </c>
      <c r="E175" s="113" t="s">
        <v>79</v>
      </c>
      <c r="F175" s="188"/>
      <c r="G175" s="179">
        <v>2</v>
      </c>
      <c r="H175" s="179">
        <v>20</v>
      </c>
      <c r="I175" s="180">
        <f>G175*H175</f>
        <v>40</v>
      </c>
      <c r="J175" s="223" t="str">
        <f>IF(AND(I175&lt;=10,I175&gt;=5),"BAJA",IF(AND(I175&lt;=25,I175&gt;=15),"MODERADA",IF(AND(I175&lt;=50,I175&gt;=30),"ALTA",IF(AND(I175&lt;=100,I175&gt;=60),"EXTREMA","0"))))</f>
        <v>ALTA</v>
      </c>
      <c r="K175" s="146" t="s">
        <v>621</v>
      </c>
      <c r="L175" s="28" t="s">
        <v>66</v>
      </c>
      <c r="M175" s="36">
        <v>85</v>
      </c>
      <c r="N175" s="179">
        <v>1</v>
      </c>
      <c r="O175" s="179">
        <v>10</v>
      </c>
      <c r="P175" s="180">
        <f>N175*O175</f>
        <v>10</v>
      </c>
      <c r="Q175" s="221" t="str">
        <f>IF(AND(P175&lt;=10,P175&gt;=5),"BAJA",IF(AND(P175&lt;=25,P175&gt;=15),"MODERADA",IF(AND(P175&lt;=50,P175&gt;=30),"ALTA",IF(AND(P175&lt;=100,P175&gt;=60),"EXTREMA","0"))))</f>
        <v>BAJA</v>
      </c>
      <c r="R175" s="147" t="s">
        <v>68</v>
      </c>
      <c r="S175" s="93" t="s">
        <v>622</v>
      </c>
      <c r="T175" s="93" t="s">
        <v>508</v>
      </c>
      <c r="U175" s="114">
        <v>43480</v>
      </c>
      <c r="V175" s="93" t="s">
        <v>623</v>
      </c>
      <c r="W175" s="93" t="s">
        <v>509</v>
      </c>
      <c r="X175" s="93"/>
      <c r="Y175" s="115"/>
      <c r="Z175" s="115"/>
      <c r="AA175" s="115"/>
      <c r="AB175" s="115"/>
      <c r="AC175" s="115"/>
      <c r="AD175" s="115"/>
      <c r="AE175" s="115"/>
    </row>
    <row r="176" spans="1:31" s="75" customFormat="1" ht="45" x14ac:dyDescent="0.2">
      <c r="A176" s="222"/>
      <c r="B176" s="191"/>
      <c r="C176" s="225"/>
      <c r="D176" s="148" t="s">
        <v>511</v>
      </c>
      <c r="E176" s="117" t="s">
        <v>62</v>
      </c>
      <c r="F176" s="188"/>
      <c r="G176" s="179"/>
      <c r="H176" s="179"/>
      <c r="I176" s="180"/>
      <c r="J176" s="223"/>
      <c r="K176" s="80" t="s">
        <v>624</v>
      </c>
      <c r="L176" s="28" t="s">
        <v>137</v>
      </c>
      <c r="M176" s="36">
        <v>85</v>
      </c>
      <c r="N176" s="179"/>
      <c r="O176" s="179"/>
      <c r="P176" s="180"/>
      <c r="Q176" s="221"/>
      <c r="R176" s="93"/>
      <c r="S176" s="93"/>
      <c r="T176" s="93"/>
      <c r="U176" s="114"/>
      <c r="V176" s="93"/>
      <c r="W176" s="93"/>
      <c r="X176" s="93"/>
      <c r="Y176" s="115"/>
      <c r="Z176" s="115"/>
      <c r="AA176" s="115"/>
      <c r="AB176" s="115"/>
      <c r="AC176" s="115"/>
      <c r="AD176" s="115"/>
      <c r="AE176" s="115"/>
    </row>
    <row r="177" spans="1:31" s="75" customFormat="1" ht="56.25" x14ac:dyDescent="0.2">
      <c r="A177" s="222"/>
      <c r="B177" s="191"/>
      <c r="C177" s="225"/>
      <c r="D177" s="148" t="s">
        <v>625</v>
      </c>
      <c r="E177" s="117"/>
      <c r="F177" s="188"/>
      <c r="G177" s="179"/>
      <c r="H177" s="179"/>
      <c r="I177" s="180"/>
      <c r="J177" s="223"/>
      <c r="K177" s="27"/>
      <c r="L177" s="28"/>
      <c r="M177" s="36">
        <v>0</v>
      </c>
      <c r="N177" s="179"/>
      <c r="O177" s="179"/>
      <c r="P177" s="180"/>
      <c r="Q177" s="221"/>
      <c r="R177" s="93"/>
      <c r="S177" s="93"/>
      <c r="T177" s="93"/>
      <c r="U177" s="93"/>
      <c r="V177" s="93"/>
      <c r="W177" s="93"/>
      <c r="X177" s="93"/>
      <c r="Y177" s="115"/>
      <c r="Z177" s="115"/>
      <c r="AA177" s="115"/>
      <c r="AB177" s="115"/>
      <c r="AC177" s="115"/>
      <c r="AD177" s="115"/>
      <c r="AE177" s="115"/>
    </row>
    <row r="178" spans="1:31" s="75" customFormat="1" ht="45" x14ac:dyDescent="0.2">
      <c r="A178" s="222">
        <v>2</v>
      </c>
      <c r="B178" s="191" t="s">
        <v>507</v>
      </c>
      <c r="C178" s="196" t="s">
        <v>512</v>
      </c>
      <c r="D178" s="149" t="s">
        <v>513</v>
      </c>
      <c r="E178" s="113" t="s">
        <v>79</v>
      </c>
      <c r="F178" s="188" t="s">
        <v>63</v>
      </c>
      <c r="G178" s="179">
        <v>1</v>
      </c>
      <c r="H178" s="179">
        <v>20</v>
      </c>
      <c r="I178" s="180">
        <f>G178*H178</f>
        <v>20</v>
      </c>
      <c r="J178" s="220" t="str">
        <f>IF(AND(I178&lt;=10,I178&gt;=5),"BAJA",IF(AND(I178&lt;=25,I178&gt;=15),"MODERADA",IF(AND(I178&lt;=50,I178&gt;=30),"ALTA",IF(AND(I178&lt;=100,I178&gt;=60),"EXTREMA","0"))))</f>
        <v>MODERADA</v>
      </c>
      <c r="K178" s="150" t="s">
        <v>626</v>
      </c>
      <c r="L178" s="43" t="s">
        <v>137</v>
      </c>
      <c r="M178" s="151">
        <v>95</v>
      </c>
      <c r="N178" s="179">
        <v>1</v>
      </c>
      <c r="O178" s="179">
        <v>5</v>
      </c>
      <c r="P178" s="180">
        <f t="shared" ref="P178" si="5">N178*O178</f>
        <v>5</v>
      </c>
      <c r="Q178" s="221" t="str">
        <f>IF(AND(P178&lt;=10,P178&gt;=5),"BAJA",IF(AND(P178&lt;=25,P178&gt;=15),"MODERADA",IF(AND(P178&lt;=50,P178&gt;=30),"ALTA",IF(AND(P178&lt;=100,P178&gt;=60),"EXTREMA","0"))))</f>
        <v>BAJA</v>
      </c>
      <c r="R178" s="147" t="s">
        <v>68</v>
      </c>
      <c r="S178" s="93" t="s">
        <v>622</v>
      </c>
      <c r="T178" s="93" t="s">
        <v>508</v>
      </c>
      <c r="U178" s="114">
        <v>43480</v>
      </c>
      <c r="V178" s="93" t="s">
        <v>623</v>
      </c>
      <c r="W178" s="93" t="s">
        <v>509</v>
      </c>
      <c r="X178" s="93"/>
      <c r="Y178" s="115"/>
      <c r="Z178" s="115"/>
      <c r="AA178" s="115"/>
      <c r="AB178" s="115"/>
      <c r="AC178" s="115"/>
      <c r="AD178" s="115"/>
      <c r="AE178" s="115"/>
    </row>
    <row r="179" spans="1:31" s="75" customFormat="1" ht="45" x14ac:dyDescent="0.2">
      <c r="A179" s="222"/>
      <c r="B179" s="191"/>
      <c r="C179" s="196"/>
      <c r="D179" s="152" t="s">
        <v>514</v>
      </c>
      <c r="E179" s="117"/>
      <c r="F179" s="188"/>
      <c r="G179" s="179"/>
      <c r="H179" s="179"/>
      <c r="I179" s="180"/>
      <c r="J179" s="220"/>
      <c r="K179" s="43" t="s">
        <v>515</v>
      </c>
      <c r="L179" s="43" t="s">
        <v>66</v>
      </c>
      <c r="M179" s="151">
        <v>95</v>
      </c>
      <c r="N179" s="179"/>
      <c r="O179" s="179"/>
      <c r="P179" s="180"/>
      <c r="Q179" s="221"/>
      <c r="R179" s="93"/>
      <c r="S179" s="93"/>
      <c r="T179" s="93"/>
      <c r="U179" s="93"/>
      <c r="V179" s="93"/>
      <c r="W179" s="93"/>
      <c r="X179" s="93"/>
      <c r="Y179" s="115"/>
      <c r="Z179" s="115"/>
      <c r="AA179" s="115"/>
      <c r="AB179" s="115"/>
      <c r="AC179" s="115"/>
      <c r="AD179" s="115"/>
      <c r="AE179" s="115"/>
    </row>
    <row r="180" spans="1:31" s="75" customFormat="1" ht="90" x14ac:dyDescent="0.2">
      <c r="A180" s="222"/>
      <c r="B180" s="191"/>
      <c r="C180" s="196"/>
      <c r="D180" s="153" t="s">
        <v>516</v>
      </c>
      <c r="E180" s="117"/>
      <c r="F180" s="188"/>
      <c r="G180" s="179"/>
      <c r="H180" s="179"/>
      <c r="I180" s="180"/>
      <c r="J180" s="220"/>
      <c r="K180" s="150" t="s">
        <v>627</v>
      </c>
      <c r="L180" s="43" t="s">
        <v>137</v>
      </c>
      <c r="M180" s="151">
        <v>85</v>
      </c>
      <c r="N180" s="179"/>
      <c r="O180" s="179"/>
      <c r="P180" s="180"/>
      <c r="Q180" s="221"/>
      <c r="R180" s="93"/>
      <c r="S180" s="93"/>
      <c r="T180" s="93"/>
      <c r="U180" s="93"/>
      <c r="V180" s="93"/>
      <c r="W180" s="93"/>
      <c r="X180" s="93"/>
      <c r="Y180" s="115"/>
      <c r="Z180" s="115"/>
      <c r="AA180" s="115"/>
      <c r="AB180" s="115"/>
      <c r="AC180" s="115"/>
      <c r="AD180" s="115"/>
      <c r="AE180" s="115"/>
    </row>
    <row r="181" spans="1:31" s="75" customFormat="1" ht="33.75" x14ac:dyDescent="0.25">
      <c r="A181" s="182">
        <v>1</v>
      </c>
      <c r="B181" s="185" t="s">
        <v>517</v>
      </c>
      <c r="C181" s="183" t="s">
        <v>518</v>
      </c>
      <c r="D181" s="79" t="s">
        <v>519</v>
      </c>
      <c r="E181" s="42" t="s">
        <v>79</v>
      </c>
      <c r="F181" s="184" t="s">
        <v>63</v>
      </c>
      <c r="G181" s="179">
        <v>3</v>
      </c>
      <c r="H181" s="179">
        <v>5</v>
      </c>
      <c r="I181" s="180">
        <v>15</v>
      </c>
      <c r="J181" s="181" t="s">
        <v>64</v>
      </c>
      <c r="K181" s="79" t="s">
        <v>520</v>
      </c>
      <c r="L181" s="28" t="s">
        <v>66</v>
      </c>
      <c r="M181" s="36">
        <v>85</v>
      </c>
      <c r="N181" s="179">
        <v>1</v>
      </c>
      <c r="O181" s="179">
        <v>5</v>
      </c>
      <c r="P181" s="180">
        <v>5</v>
      </c>
      <c r="Q181" s="181" t="s">
        <v>67</v>
      </c>
      <c r="R181" s="27" t="s">
        <v>68</v>
      </c>
      <c r="S181" s="59" t="s">
        <v>680</v>
      </c>
      <c r="T181" s="59" t="s">
        <v>508</v>
      </c>
      <c r="U181" s="58">
        <v>43313</v>
      </c>
      <c r="V181" s="59" t="s">
        <v>681</v>
      </c>
      <c r="W181" s="27"/>
      <c r="X181" s="27"/>
      <c r="Y181" s="32"/>
      <c r="Z181" s="32"/>
      <c r="AA181" s="32"/>
      <c r="AB181" s="32"/>
      <c r="AC181" s="32"/>
      <c r="AD181" s="32"/>
      <c r="AE181" s="32"/>
    </row>
    <row r="182" spans="1:31" s="75" customFormat="1" ht="67.5" x14ac:dyDescent="0.25">
      <c r="A182" s="182"/>
      <c r="B182" s="185"/>
      <c r="C182" s="183"/>
      <c r="D182" s="79" t="s">
        <v>521</v>
      </c>
      <c r="E182" s="42" t="s">
        <v>97</v>
      </c>
      <c r="F182" s="184"/>
      <c r="G182" s="179"/>
      <c r="H182" s="179"/>
      <c r="I182" s="180"/>
      <c r="J182" s="181"/>
      <c r="K182" s="79" t="s">
        <v>522</v>
      </c>
      <c r="L182" s="28" t="s">
        <v>66</v>
      </c>
      <c r="M182" s="36">
        <v>85</v>
      </c>
      <c r="N182" s="179"/>
      <c r="O182" s="179"/>
      <c r="P182" s="180"/>
      <c r="Q182" s="181"/>
      <c r="R182" s="27"/>
      <c r="S182" s="27"/>
      <c r="T182" s="27"/>
      <c r="U182" s="31"/>
      <c r="V182" s="27"/>
      <c r="W182" s="27"/>
      <c r="X182" s="27"/>
      <c r="Y182" s="32"/>
      <c r="Z182" s="32"/>
      <c r="AA182" s="32"/>
      <c r="AB182" s="32"/>
      <c r="AC182" s="32"/>
      <c r="AD182" s="32"/>
      <c r="AE182" s="32"/>
    </row>
    <row r="183" spans="1:31" s="75" customFormat="1" ht="33.75" x14ac:dyDescent="0.25">
      <c r="A183" s="182"/>
      <c r="B183" s="185"/>
      <c r="C183" s="183"/>
      <c r="D183" s="79" t="s">
        <v>523</v>
      </c>
      <c r="E183" s="42" t="s">
        <v>106</v>
      </c>
      <c r="F183" s="184"/>
      <c r="G183" s="179"/>
      <c r="H183" s="179"/>
      <c r="I183" s="180"/>
      <c r="J183" s="181"/>
      <c r="K183" s="27"/>
      <c r="L183" s="28"/>
      <c r="M183" s="36">
        <v>0</v>
      </c>
      <c r="N183" s="179"/>
      <c r="O183" s="179"/>
      <c r="P183" s="180"/>
      <c r="Q183" s="181"/>
      <c r="R183" s="27"/>
      <c r="S183" s="27"/>
      <c r="T183" s="27"/>
      <c r="U183" s="27"/>
      <c r="V183" s="27"/>
      <c r="W183" s="27"/>
      <c r="X183" s="27"/>
      <c r="Y183" s="32"/>
      <c r="Z183" s="32"/>
      <c r="AA183" s="32"/>
      <c r="AB183" s="32"/>
      <c r="AC183" s="32"/>
      <c r="AD183" s="32"/>
      <c r="AE183" s="32"/>
    </row>
    <row r="184" spans="1:31" s="75" customFormat="1" x14ac:dyDescent="0.25">
      <c r="A184" s="182"/>
      <c r="B184" s="185"/>
      <c r="C184" s="183"/>
      <c r="D184" s="27" t="s">
        <v>524</v>
      </c>
      <c r="E184" s="42"/>
      <c r="F184" s="184"/>
      <c r="G184" s="179"/>
      <c r="H184" s="179"/>
      <c r="I184" s="180"/>
      <c r="J184" s="181"/>
      <c r="K184" s="27"/>
      <c r="L184" s="28"/>
      <c r="M184" s="36">
        <v>0</v>
      </c>
      <c r="N184" s="179"/>
      <c r="O184" s="179"/>
      <c r="P184" s="180"/>
      <c r="Q184" s="181"/>
      <c r="R184" s="27"/>
      <c r="S184" s="27"/>
      <c r="T184" s="27"/>
      <c r="U184" s="27"/>
      <c r="V184" s="27"/>
      <c r="W184" s="27"/>
      <c r="X184" s="27"/>
      <c r="Y184" s="32"/>
      <c r="Z184" s="32"/>
      <c r="AA184" s="32"/>
      <c r="AB184" s="32"/>
      <c r="AC184" s="32"/>
      <c r="AD184" s="32"/>
      <c r="AE184" s="32"/>
    </row>
    <row r="185" spans="1:31" s="75" customFormat="1" ht="123.75" x14ac:dyDescent="0.25">
      <c r="A185" s="182">
        <v>1</v>
      </c>
      <c r="B185" s="185" t="s">
        <v>525</v>
      </c>
      <c r="C185" s="183" t="s">
        <v>425</v>
      </c>
      <c r="D185" s="79" t="s">
        <v>426</v>
      </c>
      <c r="E185" s="38" t="s">
        <v>79</v>
      </c>
      <c r="F185" s="184" t="s">
        <v>63</v>
      </c>
      <c r="G185" s="179">
        <v>3</v>
      </c>
      <c r="H185" s="179">
        <v>5</v>
      </c>
      <c r="I185" s="180">
        <v>15</v>
      </c>
      <c r="J185" s="181" t="s">
        <v>64</v>
      </c>
      <c r="K185" s="79" t="s">
        <v>526</v>
      </c>
      <c r="L185" s="28" t="s">
        <v>66</v>
      </c>
      <c r="M185" s="36">
        <v>55</v>
      </c>
      <c r="N185" s="179">
        <v>2</v>
      </c>
      <c r="O185" s="179">
        <v>5</v>
      </c>
      <c r="P185" s="180">
        <v>10</v>
      </c>
      <c r="Q185" s="181" t="s">
        <v>67</v>
      </c>
      <c r="R185" s="28" t="s">
        <v>83</v>
      </c>
      <c r="S185" s="59" t="s">
        <v>682</v>
      </c>
      <c r="T185" s="59" t="s">
        <v>683</v>
      </c>
      <c r="U185" s="58">
        <v>43282</v>
      </c>
      <c r="V185" s="59" t="s">
        <v>684</v>
      </c>
      <c r="W185" s="59" t="s">
        <v>685</v>
      </c>
      <c r="X185" s="27"/>
      <c r="Y185" s="32"/>
      <c r="Z185" s="32"/>
      <c r="AA185" s="32"/>
      <c r="AB185" s="32"/>
      <c r="AC185" s="32"/>
      <c r="AD185" s="32"/>
      <c r="AE185" s="32"/>
    </row>
    <row r="186" spans="1:31" s="75" customFormat="1" ht="56.25" x14ac:dyDescent="0.25">
      <c r="A186" s="182"/>
      <c r="B186" s="185"/>
      <c r="C186" s="183"/>
      <c r="D186" s="79" t="s">
        <v>431</v>
      </c>
      <c r="E186" s="42" t="s">
        <v>438</v>
      </c>
      <c r="F186" s="184"/>
      <c r="G186" s="179"/>
      <c r="H186" s="179"/>
      <c r="I186" s="180"/>
      <c r="J186" s="181"/>
      <c r="K186" s="79" t="s">
        <v>527</v>
      </c>
      <c r="L186" s="28" t="s">
        <v>66</v>
      </c>
      <c r="M186" s="36">
        <v>55</v>
      </c>
      <c r="N186" s="179"/>
      <c r="O186" s="179"/>
      <c r="P186" s="180"/>
      <c r="Q186" s="181"/>
      <c r="R186" s="28"/>
      <c r="S186" s="27"/>
      <c r="T186" s="27"/>
      <c r="U186" s="31"/>
      <c r="V186" s="27"/>
      <c r="W186" s="27"/>
      <c r="X186" s="27"/>
      <c r="Y186" s="32"/>
      <c r="Z186" s="32"/>
      <c r="AA186" s="32"/>
      <c r="AB186" s="32"/>
      <c r="AC186" s="32"/>
      <c r="AD186" s="32"/>
      <c r="AE186" s="32"/>
    </row>
    <row r="187" spans="1:31" s="75" customFormat="1" ht="135" x14ac:dyDescent="0.25">
      <c r="A187" s="182">
        <v>1</v>
      </c>
      <c r="B187" s="185" t="s">
        <v>528</v>
      </c>
      <c r="C187" s="219" t="s">
        <v>529</v>
      </c>
      <c r="D187" s="77" t="s">
        <v>530</v>
      </c>
      <c r="E187" s="38" t="s">
        <v>438</v>
      </c>
      <c r="F187" s="184" t="s">
        <v>63</v>
      </c>
      <c r="G187" s="179">
        <v>3</v>
      </c>
      <c r="H187" s="179">
        <v>10</v>
      </c>
      <c r="I187" s="180">
        <v>30</v>
      </c>
      <c r="J187" s="181" t="s">
        <v>80</v>
      </c>
      <c r="K187" s="53" t="s">
        <v>531</v>
      </c>
      <c r="L187" s="28" t="s">
        <v>66</v>
      </c>
      <c r="M187" s="36">
        <v>60</v>
      </c>
      <c r="N187" s="179">
        <v>2</v>
      </c>
      <c r="O187" s="179">
        <v>5</v>
      </c>
      <c r="P187" s="180">
        <v>10</v>
      </c>
      <c r="Q187" s="181" t="s">
        <v>67</v>
      </c>
      <c r="R187" s="28" t="s">
        <v>83</v>
      </c>
      <c r="S187" s="27" t="s">
        <v>686</v>
      </c>
      <c r="T187" s="27" t="s">
        <v>687</v>
      </c>
      <c r="U187" s="69">
        <v>43313</v>
      </c>
      <c r="V187" s="27" t="s">
        <v>146</v>
      </c>
      <c r="W187" s="27" t="s">
        <v>688</v>
      </c>
      <c r="X187" s="27"/>
      <c r="Y187" s="32"/>
      <c r="Z187" s="32"/>
      <c r="AA187" s="32"/>
      <c r="AB187" s="32"/>
      <c r="AC187" s="32"/>
      <c r="AD187" s="32"/>
      <c r="AE187" s="32"/>
    </row>
    <row r="188" spans="1:31" s="75" customFormat="1" ht="101.25" x14ac:dyDescent="0.25">
      <c r="A188" s="182"/>
      <c r="B188" s="185"/>
      <c r="C188" s="219"/>
      <c r="D188" s="77" t="s">
        <v>532</v>
      </c>
      <c r="E188" s="42" t="s">
        <v>62</v>
      </c>
      <c r="F188" s="184"/>
      <c r="G188" s="179"/>
      <c r="H188" s="179"/>
      <c r="I188" s="180"/>
      <c r="J188" s="181"/>
      <c r="K188" s="74" t="s">
        <v>533</v>
      </c>
      <c r="L188" s="28" t="s">
        <v>66</v>
      </c>
      <c r="M188" s="36">
        <v>85</v>
      </c>
      <c r="N188" s="179"/>
      <c r="O188" s="179"/>
      <c r="P188" s="180"/>
      <c r="Q188" s="181"/>
      <c r="R188" s="28" t="s">
        <v>83</v>
      </c>
      <c r="S188" s="27" t="s">
        <v>689</v>
      </c>
      <c r="T188" s="27" t="s">
        <v>690</v>
      </c>
      <c r="U188" s="69">
        <v>43313</v>
      </c>
      <c r="V188" s="27" t="s">
        <v>146</v>
      </c>
      <c r="W188" s="27" t="s">
        <v>688</v>
      </c>
      <c r="X188" s="27"/>
      <c r="Y188" s="32"/>
      <c r="Z188" s="32"/>
      <c r="AA188" s="32"/>
      <c r="AB188" s="32"/>
      <c r="AC188" s="32"/>
      <c r="AD188" s="32"/>
      <c r="AE188" s="32"/>
    </row>
    <row r="189" spans="1:31" s="75" customFormat="1" ht="78.75" x14ac:dyDescent="0.25">
      <c r="A189" s="182"/>
      <c r="B189" s="185"/>
      <c r="C189" s="219"/>
      <c r="D189" s="77"/>
      <c r="E189" s="42" t="s">
        <v>79</v>
      </c>
      <c r="F189" s="184"/>
      <c r="G189" s="179"/>
      <c r="H189" s="179"/>
      <c r="I189" s="180"/>
      <c r="J189" s="181"/>
      <c r="K189" s="27" t="s">
        <v>534</v>
      </c>
      <c r="L189" s="28" t="s">
        <v>137</v>
      </c>
      <c r="M189" s="36">
        <v>70</v>
      </c>
      <c r="N189" s="179"/>
      <c r="O189" s="179"/>
      <c r="P189" s="180"/>
      <c r="Q189" s="181"/>
      <c r="R189" s="28"/>
      <c r="S189" s="27"/>
      <c r="T189" s="27"/>
      <c r="U189" s="27"/>
      <c r="V189" s="27"/>
      <c r="W189" s="27"/>
      <c r="X189" s="27"/>
      <c r="Y189" s="32"/>
      <c r="Z189" s="32"/>
      <c r="AA189" s="32"/>
      <c r="AB189" s="32"/>
      <c r="AC189" s="32"/>
      <c r="AD189" s="32"/>
      <c r="AE189" s="32"/>
    </row>
    <row r="190" spans="1:31" s="75" customFormat="1" x14ac:dyDescent="0.25">
      <c r="A190" s="182"/>
      <c r="B190" s="185"/>
      <c r="C190" s="219"/>
      <c r="D190" s="77"/>
      <c r="E190" s="42" t="s">
        <v>106</v>
      </c>
      <c r="F190" s="184"/>
      <c r="G190" s="179"/>
      <c r="H190" s="179"/>
      <c r="I190" s="180"/>
      <c r="J190" s="181"/>
      <c r="K190" s="27"/>
      <c r="L190" s="28"/>
      <c r="M190" s="36">
        <v>0</v>
      </c>
      <c r="N190" s="179"/>
      <c r="O190" s="179"/>
      <c r="P190" s="180"/>
      <c r="Q190" s="181"/>
      <c r="R190" s="28"/>
      <c r="S190" s="27"/>
      <c r="T190" s="27"/>
      <c r="U190" s="27"/>
      <c r="V190" s="27"/>
      <c r="W190" s="27"/>
      <c r="X190" s="27"/>
      <c r="Y190" s="32"/>
      <c r="Z190" s="32"/>
      <c r="AA190" s="32"/>
      <c r="AB190" s="32"/>
      <c r="AC190" s="32"/>
      <c r="AD190" s="32"/>
      <c r="AE190" s="32"/>
    </row>
    <row r="191" spans="1:31" s="75" customFormat="1" ht="101.25" x14ac:dyDescent="0.25">
      <c r="A191" s="81">
        <v>1</v>
      </c>
      <c r="B191" s="28" t="s">
        <v>535</v>
      </c>
      <c r="C191" s="74" t="s">
        <v>456</v>
      </c>
      <c r="D191" s="66" t="s">
        <v>536</v>
      </c>
      <c r="E191" s="32" t="s">
        <v>106</v>
      </c>
      <c r="F191" s="82" t="s">
        <v>63</v>
      </c>
      <c r="G191" s="83">
        <v>2</v>
      </c>
      <c r="H191" s="83">
        <v>10</v>
      </c>
      <c r="I191" s="84">
        <v>20</v>
      </c>
      <c r="J191" s="85" t="s">
        <v>64</v>
      </c>
      <c r="K191" s="66" t="s">
        <v>537</v>
      </c>
      <c r="L191" s="28" t="s">
        <v>66</v>
      </c>
      <c r="M191" s="36">
        <v>85</v>
      </c>
      <c r="N191" s="86">
        <v>1</v>
      </c>
      <c r="O191" s="86">
        <v>10</v>
      </c>
      <c r="P191" s="84">
        <v>10</v>
      </c>
      <c r="Q191" s="85" t="s">
        <v>67</v>
      </c>
      <c r="R191" s="28" t="s">
        <v>68</v>
      </c>
      <c r="S191" s="297" t="s">
        <v>691</v>
      </c>
      <c r="T191" s="79">
        <v>4</v>
      </c>
      <c r="U191" s="69">
        <v>43344</v>
      </c>
      <c r="V191" s="79">
        <v>8</v>
      </c>
      <c r="W191" s="79" t="s">
        <v>692</v>
      </c>
      <c r="X191" s="27"/>
      <c r="Y191" s="32"/>
      <c r="Z191" s="32"/>
      <c r="AA191" s="32"/>
      <c r="AB191" s="32"/>
      <c r="AC191" s="32"/>
      <c r="AD191" s="32"/>
      <c r="AE191" s="32"/>
    </row>
    <row r="192" spans="1:31" s="75" customFormat="1" ht="56.25" x14ac:dyDescent="0.25">
      <c r="A192" s="182">
        <v>1</v>
      </c>
      <c r="B192" s="185" t="s">
        <v>538</v>
      </c>
      <c r="C192" s="210" t="s">
        <v>539</v>
      </c>
      <c r="D192" s="79" t="s">
        <v>540</v>
      </c>
      <c r="E192" s="38" t="s">
        <v>438</v>
      </c>
      <c r="F192" s="184" t="s">
        <v>63</v>
      </c>
      <c r="G192" s="179">
        <v>2</v>
      </c>
      <c r="H192" s="179">
        <v>5</v>
      </c>
      <c r="I192" s="180">
        <v>10</v>
      </c>
      <c r="J192" s="181" t="s">
        <v>67</v>
      </c>
      <c r="K192" s="53" t="s">
        <v>541</v>
      </c>
      <c r="L192" s="28" t="s">
        <v>66</v>
      </c>
      <c r="M192" s="36">
        <v>90</v>
      </c>
      <c r="N192" s="179">
        <v>1</v>
      </c>
      <c r="O192" s="179">
        <v>20</v>
      </c>
      <c r="P192" s="180">
        <v>20</v>
      </c>
      <c r="Q192" s="181" t="s">
        <v>64</v>
      </c>
      <c r="R192" s="28" t="s">
        <v>68</v>
      </c>
      <c r="S192" s="27" t="s">
        <v>693</v>
      </c>
      <c r="T192" s="27" t="s">
        <v>694</v>
      </c>
      <c r="U192" s="31">
        <v>43344</v>
      </c>
      <c r="V192" s="27" t="s">
        <v>695</v>
      </c>
      <c r="W192" s="27" t="s">
        <v>696</v>
      </c>
      <c r="X192" s="27"/>
      <c r="Y192" s="32"/>
      <c r="Z192" s="32"/>
      <c r="AA192" s="32"/>
      <c r="AB192" s="32"/>
      <c r="AC192" s="32"/>
      <c r="AD192" s="32"/>
      <c r="AE192" s="32"/>
    </row>
    <row r="193" spans="1:31" s="75" customFormat="1" ht="90" x14ac:dyDescent="0.25">
      <c r="A193" s="182"/>
      <c r="B193" s="185"/>
      <c r="C193" s="211"/>
      <c r="D193" s="79" t="s">
        <v>542</v>
      </c>
      <c r="E193" s="42" t="s">
        <v>97</v>
      </c>
      <c r="F193" s="184"/>
      <c r="G193" s="179"/>
      <c r="H193" s="179"/>
      <c r="I193" s="180"/>
      <c r="J193" s="181"/>
      <c r="K193" s="66" t="s">
        <v>543</v>
      </c>
      <c r="L193" s="28" t="s">
        <v>66</v>
      </c>
      <c r="M193" s="36">
        <v>90</v>
      </c>
      <c r="N193" s="179"/>
      <c r="O193" s="179"/>
      <c r="P193" s="180"/>
      <c r="Q193" s="181"/>
      <c r="R193" s="28"/>
      <c r="S193" s="27"/>
      <c r="T193" s="27"/>
      <c r="U193" s="31"/>
      <c r="V193" s="27"/>
      <c r="W193" s="27"/>
      <c r="X193" s="27"/>
      <c r="Y193" s="32"/>
      <c r="Z193" s="32"/>
      <c r="AA193" s="32"/>
      <c r="AB193" s="32"/>
      <c r="AC193" s="32"/>
      <c r="AD193" s="32"/>
      <c r="AE193" s="32"/>
    </row>
    <row r="194" spans="1:31" s="75" customFormat="1" ht="45" x14ac:dyDescent="0.25">
      <c r="A194" s="182"/>
      <c r="B194" s="185"/>
      <c r="C194" s="211"/>
      <c r="D194" s="79" t="s">
        <v>544</v>
      </c>
      <c r="E194" s="42" t="s">
        <v>79</v>
      </c>
      <c r="F194" s="184"/>
      <c r="G194" s="179"/>
      <c r="H194" s="179"/>
      <c r="I194" s="180"/>
      <c r="J194" s="181"/>
      <c r="K194" s="66"/>
      <c r="L194" s="28"/>
      <c r="M194" s="36">
        <v>0</v>
      </c>
      <c r="N194" s="179"/>
      <c r="O194" s="179"/>
      <c r="P194" s="180"/>
      <c r="Q194" s="181"/>
      <c r="R194" s="28"/>
      <c r="S194" s="27"/>
      <c r="T194" s="27"/>
      <c r="U194" s="27"/>
      <c r="V194" s="27"/>
      <c r="W194" s="27"/>
      <c r="X194" s="27"/>
      <c r="Y194" s="32"/>
      <c r="Z194" s="32"/>
      <c r="AA194" s="32"/>
      <c r="AB194" s="32"/>
      <c r="AC194" s="32"/>
      <c r="AD194" s="32"/>
      <c r="AE194" s="32"/>
    </row>
    <row r="195" spans="1:31" s="75" customFormat="1" ht="45" x14ac:dyDescent="0.25">
      <c r="A195" s="182"/>
      <c r="B195" s="185"/>
      <c r="C195" s="211"/>
      <c r="D195" s="27" t="s">
        <v>545</v>
      </c>
      <c r="E195" s="42" t="s">
        <v>97</v>
      </c>
      <c r="F195" s="184"/>
      <c r="G195" s="179"/>
      <c r="H195" s="179"/>
      <c r="I195" s="180"/>
      <c r="J195" s="181"/>
      <c r="K195" s="28"/>
      <c r="L195" s="28"/>
      <c r="M195" s="36">
        <v>0</v>
      </c>
      <c r="N195" s="179"/>
      <c r="O195" s="179"/>
      <c r="P195" s="180"/>
      <c r="Q195" s="181"/>
      <c r="R195" s="28"/>
      <c r="S195" s="27"/>
      <c r="T195" s="27"/>
      <c r="U195" s="27"/>
      <c r="V195" s="27"/>
      <c r="W195" s="27"/>
      <c r="X195" s="27"/>
      <c r="Y195" s="32"/>
      <c r="Z195" s="32"/>
      <c r="AA195" s="32"/>
      <c r="AB195" s="32"/>
      <c r="AC195" s="32"/>
      <c r="AD195" s="32"/>
      <c r="AE195" s="32"/>
    </row>
    <row r="196" spans="1:31" s="75" customFormat="1" ht="33.75" x14ac:dyDescent="0.25">
      <c r="A196" s="182"/>
      <c r="B196" s="185"/>
      <c r="C196" s="211"/>
      <c r="D196" s="27" t="s">
        <v>546</v>
      </c>
      <c r="E196" s="42"/>
      <c r="F196" s="184"/>
      <c r="G196" s="179"/>
      <c r="H196" s="179"/>
      <c r="I196" s="180"/>
      <c r="J196" s="181"/>
      <c r="K196" s="28"/>
      <c r="L196" s="28"/>
      <c r="M196" s="36">
        <v>0</v>
      </c>
      <c r="N196" s="179"/>
      <c r="O196" s="179"/>
      <c r="P196" s="180"/>
      <c r="Q196" s="181"/>
      <c r="R196" s="28"/>
      <c r="S196" s="27"/>
      <c r="T196" s="27"/>
      <c r="U196" s="27"/>
      <c r="V196" s="27"/>
      <c r="W196" s="27"/>
      <c r="X196" s="27"/>
      <c r="Y196" s="32"/>
      <c r="Z196" s="32"/>
      <c r="AA196" s="32"/>
      <c r="AB196" s="32"/>
      <c r="AC196" s="32"/>
      <c r="AD196" s="32"/>
      <c r="AE196" s="32"/>
    </row>
    <row r="197" spans="1:31" s="75" customFormat="1" ht="56.25" x14ac:dyDescent="0.25">
      <c r="A197" s="182">
        <v>2</v>
      </c>
      <c r="B197" s="185" t="s">
        <v>538</v>
      </c>
      <c r="C197" s="218" t="s">
        <v>547</v>
      </c>
      <c r="D197" s="74" t="s">
        <v>548</v>
      </c>
      <c r="E197" s="38" t="s">
        <v>97</v>
      </c>
      <c r="F197" s="184" t="s">
        <v>63</v>
      </c>
      <c r="G197" s="179">
        <v>2</v>
      </c>
      <c r="H197" s="179">
        <v>5</v>
      </c>
      <c r="I197" s="180">
        <v>10</v>
      </c>
      <c r="J197" s="181" t="s">
        <v>67</v>
      </c>
      <c r="K197" s="74" t="s">
        <v>549</v>
      </c>
      <c r="L197" s="28" t="s">
        <v>66</v>
      </c>
      <c r="M197" s="36">
        <v>90</v>
      </c>
      <c r="N197" s="179">
        <v>1</v>
      </c>
      <c r="O197" s="179">
        <v>10</v>
      </c>
      <c r="P197" s="180">
        <v>10</v>
      </c>
      <c r="Q197" s="181" t="s">
        <v>67</v>
      </c>
      <c r="R197" s="28" t="s">
        <v>68</v>
      </c>
      <c r="S197" s="27" t="s">
        <v>693</v>
      </c>
      <c r="T197" s="27" t="s">
        <v>694</v>
      </c>
      <c r="U197" s="31">
        <v>43344</v>
      </c>
      <c r="V197" s="27" t="s">
        <v>695</v>
      </c>
      <c r="W197" s="27" t="s">
        <v>696</v>
      </c>
      <c r="X197" s="27"/>
      <c r="Y197" s="32"/>
      <c r="Z197" s="32"/>
      <c r="AA197" s="32"/>
      <c r="AB197" s="32"/>
      <c r="AC197" s="32"/>
      <c r="AD197" s="32"/>
      <c r="AE197" s="32"/>
    </row>
    <row r="198" spans="1:31" s="75" customFormat="1" ht="45" x14ac:dyDescent="0.25">
      <c r="A198" s="182"/>
      <c r="B198" s="185"/>
      <c r="C198" s="218"/>
      <c r="D198" s="74" t="s">
        <v>550</v>
      </c>
      <c r="E198" s="42" t="s">
        <v>97</v>
      </c>
      <c r="F198" s="184"/>
      <c r="G198" s="179"/>
      <c r="H198" s="179"/>
      <c r="I198" s="180"/>
      <c r="J198" s="181"/>
      <c r="K198" s="74" t="s">
        <v>551</v>
      </c>
      <c r="L198" s="28" t="s">
        <v>137</v>
      </c>
      <c r="M198" s="36">
        <v>85</v>
      </c>
      <c r="N198" s="179"/>
      <c r="O198" s="179"/>
      <c r="P198" s="180"/>
      <c r="Q198" s="181"/>
      <c r="R198" s="28"/>
      <c r="S198" s="56"/>
      <c r="T198" s="27"/>
      <c r="U198" s="27"/>
      <c r="V198" s="27"/>
      <c r="W198" s="27"/>
      <c r="X198" s="27"/>
      <c r="Y198" s="32"/>
      <c r="Z198" s="32"/>
      <c r="AA198" s="32"/>
      <c r="AB198" s="32"/>
      <c r="AC198" s="32"/>
      <c r="AD198" s="32"/>
      <c r="AE198" s="32"/>
    </row>
    <row r="199" spans="1:31" s="75" customFormat="1" ht="45" x14ac:dyDescent="0.25">
      <c r="A199" s="182"/>
      <c r="B199" s="185"/>
      <c r="C199" s="218"/>
      <c r="D199" s="74" t="s">
        <v>552</v>
      </c>
      <c r="E199" s="42" t="s">
        <v>62</v>
      </c>
      <c r="F199" s="184"/>
      <c r="G199" s="179"/>
      <c r="H199" s="179"/>
      <c r="I199" s="180"/>
      <c r="J199" s="181"/>
      <c r="K199" s="87"/>
      <c r="L199" s="28"/>
      <c r="M199" s="36">
        <v>0</v>
      </c>
      <c r="N199" s="179"/>
      <c r="O199" s="179"/>
      <c r="P199" s="180"/>
      <c r="Q199" s="181"/>
      <c r="R199" s="28"/>
      <c r="S199" s="27"/>
      <c r="T199" s="27"/>
      <c r="U199" s="27"/>
      <c r="V199" s="27"/>
      <c r="W199" s="27"/>
      <c r="X199" s="27"/>
      <c r="Y199" s="32"/>
      <c r="Z199" s="32"/>
      <c r="AA199" s="32"/>
      <c r="AB199" s="32"/>
      <c r="AC199" s="32"/>
      <c r="AD199" s="32"/>
      <c r="AE199" s="32"/>
    </row>
    <row r="200" spans="1:31" s="75" customFormat="1" ht="56.25" x14ac:dyDescent="0.25">
      <c r="A200" s="182">
        <v>1</v>
      </c>
      <c r="B200" s="185" t="s">
        <v>553</v>
      </c>
      <c r="C200" s="183" t="s">
        <v>554</v>
      </c>
      <c r="D200" s="79" t="s">
        <v>467</v>
      </c>
      <c r="E200" s="38" t="s">
        <v>106</v>
      </c>
      <c r="F200" s="184" t="s">
        <v>63</v>
      </c>
      <c r="G200" s="179">
        <v>2</v>
      </c>
      <c r="H200" s="179">
        <v>10</v>
      </c>
      <c r="I200" s="180">
        <v>20</v>
      </c>
      <c r="J200" s="181" t="s">
        <v>64</v>
      </c>
      <c r="K200" s="79" t="s">
        <v>555</v>
      </c>
      <c r="L200" s="28" t="s">
        <v>66</v>
      </c>
      <c r="M200" s="36">
        <v>60</v>
      </c>
      <c r="N200" s="179">
        <v>1</v>
      </c>
      <c r="O200" s="179">
        <v>10</v>
      </c>
      <c r="P200" s="180">
        <v>10</v>
      </c>
      <c r="Q200" s="181" t="s">
        <v>67</v>
      </c>
      <c r="R200" s="27" t="s">
        <v>83</v>
      </c>
      <c r="S200" s="79" t="s">
        <v>697</v>
      </c>
      <c r="T200" s="27" t="s">
        <v>698</v>
      </c>
      <c r="U200" s="31">
        <v>43313</v>
      </c>
      <c r="V200" s="59" t="s">
        <v>146</v>
      </c>
      <c r="W200" s="59" t="s">
        <v>699</v>
      </c>
      <c r="X200" s="27"/>
      <c r="Y200" s="32"/>
      <c r="Z200" s="32"/>
      <c r="AA200" s="32"/>
      <c r="AB200" s="32"/>
      <c r="AC200" s="32"/>
      <c r="AD200" s="32"/>
      <c r="AE200" s="32"/>
    </row>
    <row r="201" spans="1:31" s="75" customFormat="1" ht="22.5" x14ac:dyDescent="0.25">
      <c r="A201" s="182"/>
      <c r="B201" s="185"/>
      <c r="C201" s="183"/>
      <c r="D201" s="79" t="s">
        <v>556</v>
      </c>
      <c r="E201" s="42" t="s">
        <v>79</v>
      </c>
      <c r="F201" s="184"/>
      <c r="G201" s="179"/>
      <c r="H201" s="179"/>
      <c r="I201" s="180"/>
      <c r="J201" s="181"/>
      <c r="K201" s="79"/>
      <c r="L201" s="28"/>
      <c r="M201" s="36">
        <v>0</v>
      </c>
      <c r="N201" s="179"/>
      <c r="O201" s="179"/>
      <c r="P201" s="180"/>
      <c r="Q201" s="181"/>
      <c r="R201" s="27"/>
      <c r="S201" s="27"/>
      <c r="T201" s="27"/>
      <c r="U201" s="31"/>
      <c r="V201" s="27"/>
      <c r="W201" s="27"/>
      <c r="X201" s="27"/>
      <c r="Y201" s="32"/>
      <c r="Z201" s="32"/>
      <c r="AA201" s="32"/>
      <c r="AB201" s="32"/>
      <c r="AC201" s="32"/>
      <c r="AD201" s="32"/>
      <c r="AE201" s="32"/>
    </row>
    <row r="202" spans="1:31" s="75" customFormat="1" ht="33.75" x14ac:dyDescent="0.25">
      <c r="A202" s="182"/>
      <c r="B202" s="185"/>
      <c r="C202" s="183"/>
      <c r="D202" s="79" t="s">
        <v>557</v>
      </c>
      <c r="E202" s="42" t="s">
        <v>62</v>
      </c>
      <c r="F202" s="184"/>
      <c r="G202" s="179"/>
      <c r="H202" s="179"/>
      <c r="I202" s="180"/>
      <c r="J202" s="181"/>
      <c r="K202" s="27"/>
      <c r="L202" s="28"/>
      <c r="M202" s="36">
        <v>0</v>
      </c>
      <c r="N202" s="179"/>
      <c r="O202" s="179"/>
      <c r="P202" s="180"/>
      <c r="Q202" s="181"/>
      <c r="R202" s="27"/>
      <c r="S202" s="27"/>
      <c r="T202" s="27"/>
      <c r="U202" s="27"/>
      <c r="V202" s="27"/>
      <c r="W202" s="27"/>
      <c r="X202" s="27"/>
      <c r="Y202" s="32"/>
      <c r="Z202" s="32"/>
      <c r="AA202" s="32"/>
      <c r="AB202" s="32"/>
      <c r="AC202" s="32"/>
      <c r="AD202" s="32"/>
      <c r="AE202" s="32"/>
    </row>
    <row r="203" spans="1:31" s="75" customFormat="1" ht="90" x14ac:dyDescent="0.25">
      <c r="A203" s="217">
        <v>1</v>
      </c>
      <c r="B203" s="218" t="s">
        <v>558</v>
      </c>
      <c r="C203" s="210" t="s">
        <v>559</v>
      </c>
      <c r="D203" s="78" t="s">
        <v>78</v>
      </c>
      <c r="E203" s="38" t="s">
        <v>79</v>
      </c>
      <c r="F203" s="195" t="s">
        <v>63</v>
      </c>
      <c r="G203" s="192">
        <v>4</v>
      </c>
      <c r="H203" s="192">
        <v>10</v>
      </c>
      <c r="I203" s="193">
        <v>40</v>
      </c>
      <c r="J203" s="194" t="s">
        <v>80</v>
      </c>
      <c r="K203" s="76" t="s">
        <v>560</v>
      </c>
      <c r="L203" s="76" t="s">
        <v>66</v>
      </c>
      <c r="M203" s="51">
        <v>85</v>
      </c>
      <c r="N203" s="192">
        <v>2</v>
      </c>
      <c r="O203" s="192">
        <v>10</v>
      </c>
      <c r="P203" s="193">
        <v>20</v>
      </c>
      <c r="Q203" s="194" t="s">
        <v>64</v>
      </c>
      <c r="R203" s="76" t="s">
        <v>83</v>
      </c>
      <c r="S203" s="53" t="s">
        <v>700</v>
      </c>
      <c r="T203" s="74" t="s">
        <v>701</v>
      </c>
      <c r="U203" s="283">
        <v>43313</v>
      </c>
      <c r="V203" s="74" t="s">
        <v>159</v>
      </c>
      <c r="W203" s="74" t="s">
        <v>702</v>
      </c>
      <c r="X203" s="74"/>
      <c r="Y203" s="88"/>
      <c r="Z203" s="88"/>
      <c r="AA203" s="88"/>
      <c r="AB203" s="88"/>
      <c r="AC203" s="88"/>
      <c r="AD203" s="88"/>
      <c r="AE203" s="88"/>
    </row>
    <row r="204" spans="1:31" s="75" customFormat="1" ht="33.75" x14ac:dyDescent="0.25">
      <c r="A204" s="217"/>
      <c r="B204" s="218"/>
      <c r="C204" s="210"/>
      <c r="D204" s="78" t="s">
        <v>91</v>
      </c>
      <c r="E204" s="42" t="s">
        <v>106</v>
      </c>
      <c r="F204" s="195"/>
      <c r="G204" s="192"/>
      <c r="H204" s="192"/>
      <c r="I204" s="193"/>
      <c r="J204" s="194"/>
      <c r="K204" s="76"/>
      <c r="L204" s="76"/>
      <c r="M204" s="51">
        <v>0</v>
      </c>
      <c r="N204" s="192"/>
      <c r="O204" s="192"/>
      <c r="P204" s="193"/>
      <c r="Q204" s="194"/>
      <c r="R204" s="76"/>
      <c r="S204" s="74"/>
      <c r="T204" s="74"/>
      <c r="U204" s="74"/>
      <c r="V204" s="74"/>
      <c r="W204" s="74"/>
      <c r="X204" s="74"/>
      <c r="Y204" s="88"/>
      <c r="Z204" s="88"/>
      <c r="AA204" s="88"/>
      <c r="AB204" s="88"/>
      <c r="AC204" s="88"/>
      <c r="AD204" s="88"/>
      <c r="AE204" s="88"/>
    </row>
    <row r="205" spans="1:31" s="75" customFormat="1" ht="101.25" x14ac:dyDescent="0.2">
      <c r="A205" s="212">
        <v>1</v>
      </c>
      <c r="B205" s="191" t="s">
        <v>561</v>
      </c>
      <c r="C205" s="179" t="s">
        <v>77</v>
      </c>
      <c r="D205" s="118" t="s">
        <v>562</v>
      </c>
      <c r="E205" s="26" t="s">
        <v>106</v>
      </c>
      <c r="F205" s="188" t="s">
        <v>63</v>
      </c>
      <c r="G205" s="179">
        <v>3</v>
      </c>
      <c r="H205" s="179">
        <v>20</v>
      </c>
      <c r="I205" s="180">
        <f>G205*H205</f>
        <v>60</v>
      </c>
      <c r="J205" s="181" t="str">
        <f>IF(AND(I205&lt;=10,I205&gt;=5),"BAJA",IF(AND(I205&lt;=25,I205&gt;=15),"MODERADA",IF(AND(I205&lt;=50,I205&gt;=30),"ALTA",IF(AND(I205&lt;=100,I205&gt;=60),"EXTREMA","0"))))</f>
        <v>EXTREMA</v>
      </c>
      <c r="K205" s="154" t="s">
        <v>563</v>
      </c>
      <c r="L205" s="28" t="s">
        <v>66</v>
      </c>
      <c r="M205" s="36">
        <v>85</v>
      </c>
      <c r="N205" s="179">
        <v>1</v>
      </c>
      <c r="O205" s="179">
        <v>20</v>
      </c>
      <c r="P205" s="180">
        <f>N205*O205</f>
        <v>20</v>
      </c>
      <c r="Q205" s="181" t="str">
        <f>IF(AND(P205&lt;=10,P205&gt;=5),"BAJA",IF(AND(P205&lt;=25,P205&gt;=15),"MODERADA",IF(AND(P205&lt;=50,P205&gt;=30),"ALTA",IF(AND(P205&lt;=100,P205&gt;=60),"EXTREMA","0"))))</f>
        <v>MODERADA</v>
      </c>
      <c r="R205" s="93" t="s">
        <v>83</v>
      </c>
      <c r="S205" s="317" t="s">
        <v>703</v>
      </c>
      <c r="T205" s="93">
        <v>1</v>
      </c>
      <c r="U205" s="114">
        <v>43313</v>
      </c>
      <c r="V205" s="93" t="s">
        <v>86</v>
      </c>
      <c r="W205" s="93" t="s">
        <v>704</v>
      </c>
      <c r="X205" s="93"/>
      <c r="Y205" s="115"/>
      <c r="Z205" s="115"/>
      <c r="AA205" s="115"/>
      <c r="AB205" s="115"/>
      <c r="AC205" s="115"/>
      <c r="AD205" s="115"/>
      <c r="AE205" s="115"/>
    </row>
    <row r="206" spans="1:31" s="75" customFormat="1" ht="33.75" x14ac:dyDescent="0.2">
      <c r="A206" s="212"/>
      <c r="B206" s="191"/>
      <c r="C206" s="179"/>
      <c r="D206" s="155" t="s">
        <v>91</v>
      </c>
      <c r="E206" s="156" t="s">
        <v>106</v>
      </c>
      <c r="F206" s="188"/>
      <c r="G206" s="179"/>
      <c r="H206" s="179"/>
      <c r="I206" s="180"/>
      <c r="J206" s="181"/>
      <c r="K206" s="333"/>
      <c r="L206" s="28"/>
      <c r="M206" s="36" t="e">
        <f>+[26]Controles!D214</f>
        <v>#REF!</v>
      </c>
      <c r="N206" s="179"/>
      <c r="O206" s="179"/>
      <c r="P206" s="180"/>
      <c r="Q206" s="181"/>
      <c r="R206" s="93"/>
      <c r="S206" s="93"/>
      <c r="T206" s="93"/>
      <c r="U206" s="114"/>
      <c r="V206" s="93"/>
      <c r="W206" s="93"/>
      <c r="X206" s="93"/>
      <c r="Y206" s="115"/>
      <c r="Z206" s="115"/>
      <c r="AA206" s="115"/>
      <c r="AB206" s="115"/>
      <c r="AC206" s="115"/>
      <c r="AD206" s="115"/>
      <c r="AE206" s="115"/>
    </row>
    <row r="207" spans="1:31" s="75" customFormat="1" ht="112.5" x14ac:dyDescent="0.25">
      <c r="A207" s="182">
        <v>1</v>
      </c>
      <c r="B207" s="185" t="s">
        <v>564</v>
      </c>
      <c r="C207" s="183" t="s">
        <v>565</v>
      </c>
      <c r="D207" s="79" t="s">
        <v>457</v>
      </c>
      <c r="E207" s="42" t="s">
        <v>106</v>
      </c>
      <c r="F207" s="184" t="s">
        <v>63</v>
      </c>
      <c r="G207" s="179">
        <v>2</v>
      </c>
      <c r="H207" s="179">
        <v>10</v>
      </c>
      <c r="I207" s="180">
        <v>20</v>
      </c>
      <c r="J207" s="181" t="s">
        <v>64</v>
      </c>
      <c r="K207" s="79" t="s">
        <v>566</v>
      </c>
      <c r="L207" s="28" t="s">
        <v>66</v>
      </c>
      <c r="M207" s="55">
        <v>70</v>
      </c>
      <c r="N207" s="179">
        <v>1</v>
      </c>
      <c r="O207" s="179">
        <v>10</v>
      </c>
      <c r="P207" s="180">
        <v>10</v>
      </c>
      <c r="Q207" s="181" t="s">
        <v>67</v>
      </c>
      <c r="R207" s="79" t="s">
        <v>68</v>
      </c>
      <c r="S207" s="79" t="s">
        <v>705</v>
      </c>
      <c r="T207" s="79" t="s">
        <v>706</v>
      </c>
      <c r="U207" s="69">
        <v>43344</v>
      </c>
      <c r="V207" s="79" t="s">
        <v>86</v>
      </c>
      <c r="W207" s="79" t="s">
        <v>648</v>
      </c>
      <c r="X207" s="27"/>
      <c r="Y207" s="32"/>
      <c r="Z207" s="32"/>
      <c r="AA207" s="32"/>
      <c r="AB207" s="32"/>
      <c r="AC207" s="32"/>
      <c r="AD207" s="32"/>
      <c r="AE207" s="32"/>
    </row>
    <row r="208" spans="1:31" s="75" customFormat="1" ht="78.75" x14ac:dyDescent="0.25">
      <c r="A208" s="182"/>
      <c r="B208" s="185"/>
      <c r="C208" s="183"/>
      <c r="D208" s="79" t="s">
        <v>567</v>
      </c>
      <c r="E208" s="42" t="s">
        <v>79</v>
      </c>
      <c r="F208" s="184"/>
      <c r="G208" s="179"/>
      <c r="H208" s="179"/>
      <c r="I208" s="180"/>
      <c r="J208" s="181"/>
      <c r="K208" s="79" t="s">
        <v>568</v>
      </c>
      <c r="L208" s="28" t="s">
        <v>66</v>
      </c>
      <c r="M208" s="55">
        <v>35</v>
      </c>
      <c r="N208" s="179"/>
      <c r="O208" s="179"/>
      <c r="P208" s="180"/>
      <c r="Q208" s="181"/>
      <c r="R208" s="27"/>
      <c r="S208" s="27"/>
      <c r="T208" s="27"/>
      <c r="U208" s="31"/>
      <c r="V208" s="27"/>
      <c r="W208" s="27"/>
      <c r="X208" s="27"/>
      <c r="Y208" s="32"/>
      <c r="Z208" s="32"/>
      <c r="AA208" s="32"/>
      <c r="AB208" s="32"/>
      <c r="AC208" s="32"/>
      <c r="AD208" s="32"/>
      <c r="AE208" s="32"/>
    </row>
    <row r="209" spans="1:31" s="75" customFormat="1" ht="56.25" x14ac:dyDescent="0.25">
      <c r="A209" s="182"/>
      <c r="B209" s="185"/>
      <c r="C209" s="183"/>
      <c r="D209" s="79" t="s">
        <v>275</v>
      </c>
      <c r="E209" s="42" t="s">
        <v>106</v>
      </c>
      <c r="F209" s="184"/>
      <c r="G209" s="179"/>
      <c r="H209" s="179"/>
      <c r="I209" s="180"/>
      <c r="J209" s="181"/>
      <c r="K209" s="27"/>
      <c r="L209" s="28"/>
      <c r="M209" s="36">
        <v>0</v>
      </c>
      <c r="N209" s="179"/>
      <c r="O209" s="179"/>
      <c r="P209" s="180"/>
      <c r="Q209" s="181"/>
      <c r="R209" s="27"/>
      <c r="S209" s="27"/>
      <c r="T209" s="27"/>
      <c r="U209" s="27"/>
      <c r="V209" s="27"/>
      <c r="W209" s="27"/>
      <c r="X209" s="27"/>
      <c r="Y209" s="32"/>
      <c r="Z209" s="32"/>
      <c r="AA209" s="32"/>
      <c r="AB209" s="32"/>
      <c r="AC209" s="32"/>
      <c r="AD209" s="32"/>
      <c r="AE209" s="32"/>
    </row>
    <row r="210" spans="1:31" s="75" customFormat="1" ht="56.25" x14ac:dyDescent="0.25">
      <c r="A210" s="182">
        <v>2</v>
      </c>
      <c r="B210" s="185" t="s">
        <v>564</v>
      </c>
      <c r="C210" s="183" t="s">
        <v>569</v>
      </c>
      <c r="D210" s="27" t="s">
        <v>570</v>
      </c>
      <c r="E210" s="38" t="s">
        <v>62</v>
      </c>
      <c r="F210" s="184" t="s">
        <v>63</v>
      </c>
      <c r="G210" s="179">
        <v>2</v>
      </c>
      <c r="H210" s="179">
        <v>10</v>
      </c>
      <c r="I210" s="180">
        <v>20</v>
      </c>
      <c r="J210" s="181" t="s">
        <v>64</v>
      </c>
      <c r="K210" s="27" t="s">
        <v>571</v>
      </c>
      <c r="L210" s="28" t="s">
        <v>66</v>
      </c>
      <c r="M210" s="55">
        <v>70</v>
      </c>
      <c r="N210" s="179">
        <v>1</v>
      </c>
      <c r="O210" s="179">
        <v>10</v>
      </c>
      <c r="P210" s="180">
        <v>10</v>
      </c>
      <c r="Q210" s="181" t="s">
        <v>67</v>
      </c>
      <c r="R210" s="79" t="s">
        <v>234</v>
      </c>
      <c r="S210" s="79" t="s">
        <v>572</v>
      </c>
      <c r="T210" s="79">
        <v>2</v>
      </c>
      <c r="U210" s="69">
        <v>43344</v>
      </c>
      <c r="V210" s="79" t="s">
        <v>477</v>
      </c>
      <c r="W210" s="79" t="s">
        <v>573</v>
      </c>
      <c r="X210" s="27"/>
      <c r="Y210" s="32"/>
      <c r="Z210" s="32"/>
      <c r="AA210" s="32"/>
      <c r="AB210" s="32"/>
      <c r="AC210" s="32"/>
      <c r="AD210" s="32"/>
      <c r="AE210" s="32"/>
    </row>
    <row r="211" spans="1:31" s="75" customFormat="1" ht="33.75" x14ac:dyDescent="0.25">
      <c r="A211" s="182"/>
      <c r="B211" s="185"/>
      <c r="C211" s="183"/>
      <c r="D211" s="27" t="s">
        <v>510</v>
      </c>
      <c r="E211" s="42"/>
      <c r="F211" s="184"/>
      <c r="G211" s="179"/>
      <c r="H211" s="179"/>
      <c r="I211" s="180"/>
      <c r="J211" s="181"/>
      <c r="K211" s="27"/>
      <c r="L211" s="28"/>
      <c r="M211" s="55">
        <v>0</v>
      </c>
      <c r="N211" s="179"/>
      <c r="O211" s="179"/>
      <c r="P211" s="180"/>
      <c r="Q211" s="181"/>
      <c r="R211" s="27"/>
      <c r="S211" s="27"/>
      <c r="T211" s="27"/>
      <c r="U211" s="27"/>
      <c r="V211" s="27"/>
      <c r="W211" s="27"/>
      <c r="X211" s="27"/>
      <c r="Y211" s="32"/>
      <c r="Z211" s="32"/>
      <c r="AA211" s="32"/>
      <c r="AB211" s="32"/>
      <c r="AC211" s="32"/>
      <c r="AD211" s="32"/>
      <c r="AE211" s="32"/>
    </row>
    <row r="212" spans="1:31" s="75" customFormat="1" x14ac:dyDescent="0.25">
      <c r="A212" s="182"/>
      <c r="B212" s="185"/>
      <c r="C212" s="183"/>
      <c r="D212" s="27" t="s">
        <v>574</v>
      </c>
      <c r="E212" s="42"/>
      <c r="F212" s="184"/>
      <c r="G212" s="179"/>
      <c r="H212" s="179"/>
      <c r="I212" s="180"/>
      <c r="J212" s="181"/>
      <c r="K212" s="27"/>
      <c r="L212" s="28"/>
      <c r="M212" s="55">
        <v>0</v>
      </c>
      <c r="N212" s="179"/>
      <c r="O212" s="179"/>
      <c r="P212" s="180"/>
      <c r="Q212" s="181"/>
      <c r="R212" s="27"/>
      <c r="S212" s="27"/>
      <c r="T212" s="27"/>
      <c r="U212" s="27"/>
      <c r="V212" s="27"/>
      <c r="W212" s="27"/>
      <c r="X212" s="27"/>
      <c r="Y212" s="32"/>
      <c r="Z212" s="32"/>
      <c r="AA212" s="32"/>
      <c r="AB212" s="32"/>
      <c r="AC212" s="32"/>
      <c r="AD212" s="32"/>
      <c r="AE212" s="32"/>
    </row>
    <row r="213" spans="1:31" s="75" customFormat="1" ht="56.25" x14ac:dyDescent="0.25">
      <c r="A213" s="182">
        <v>3</v>
      </c>
      <c r="B213" s="185" t="s">
        <v>564</v>
      </c>
      <c r="C213" s="183" t="s">
        <v>575</v>
      </c>
      <c r="D213" s="27" t="s">
        <v>434</v>
      </c>
      <c r="E213" s="38" t="s">
        <v>106</v>
      </c>
      <c r="F213" s="184" t="s">
        <v>63</v>
      </c>
      <c r="G213" s="179">
        <v>3</v>
      </c>
      <c r="H213" s="179">
        <v>5</v>
      </c>
      <c r="I213" s="180">
        <v>15</v>
      </c>
      <c r="J213" s="181" t="s">
        <v>64</v>
      </c>
      <c r="K213" s="27" t="s">
        <v>576</v>
      </c>
      <c r="L213" s="28" t="s">
        <v>66</v>
      </c>
      <c r="M213" s="55">
        <v>70</v>
      </c>
      <c r="N213" s="179">
        <v>2</v>
      </c>
      <c r="O213" s="179">
        <v>5</v>
      </c>
      <c r="P213" s="180">
        <v>10</v>
      </c>
      <c r="Q213" s="181" t="s">
        <v>67</v>
      </c>
      <c r="R213" s="79" t="s">
        <v>68</v>
      </c>
      <c r="S213" s="79" t="s">
        <v>707</v>
      </c>
      <c r="T213" s="79" t="s">
        <v>708</v>
      </c>
      <c r="U213" s="69">
        <v>43344</v>
      </c>
      <c r="V213" s="79" t="s">
        <v>477</v>
      </c>
      <c r="W213" s="79" t="s">
        <v>709</v>
      </c>
      <c r="X213" s="27"/>
      <c r="Y213" s="32"/>
      <c r="Z213" s="32"/>
      <c r="AA213" s="32"/>
      <c r="AB213" s="32"/>
      <c r="AC213" s="32"/>
      <c r="AD213" s="32"/>
      <c r="AE213" s="32"/>
    </row>
    <row r="214" spans="1:31" s="75" customFormat="1" ht="33.75" x14ac:dyDescent="0.25">
      <c r="A214" s="182"/>
      <c r="B214" s="185"/>
      <c r="C214" s="183"/>
      <c r="D214" s="27" t="s">
        <v>61</v>
      </c>
      <c r="E214" s="42" t="s">
        <v>62</v>
      </c>
      <c r="F214" s="184"/>
      <c r="G214" s="179"/>
      <c r="H214" s="179"/>
      <c r="I214" s="180"/>
      <c r="J214" s="181"/>
      <c r="K214" s="27" t="s">
        <v>577</v>
      </c>
      <c r="L214" s="28" t="s">
        <v>66</v>
      </c>
      <c r="M214" s="55">
        <v>60</v>
      </c>
      <c r="N214" s="179"/>
      <c r="O214" s="179"/>
      <c r="P214" s="180"/>
      <c r="Q214" s="181"/>
      <c r="R214" s="27"/>
      <c r="S214" s="27"/>
      <c r="T214" s="27"/>
      <c r="U214" s="27"/>
      <c r="V214" s="27"/>
      <c r="W214" s="27"/>
      <c r="X214" s="27"/>
      <c r="Y214" s="32"/>
      <c r="Z214" s="32"/>
      <c r="AA214" s="32"/>
      <c r="AB214" s="32"/>
      <c r="AC214" s="32"/>
      <c r="AD214" s="32"/>
      <c r="AE214" s="32"/>
    </row>
    <row r="215" spans="1:31" s="75" customFormat="1" ht="22.5" x14ac:dyDescent="0.25">
      <c r="A215" s="182"/>
      <c r="B215" s="185"/>
      <c r="C215" s="183"/>
      <c r="D215" s="27" t="s">
        <v>74</v>
      </c>
      <c r="E215" s="42"/>
      <c r="F215" s="184"/>
      <c r="G215" s="179"/>
      <c r="H215" s="179"/>
      <c r="I215" s="180"/>
      <c r="J215" s="181"/>
      <c r="K215" s="27"/>
      <c r="L215" s="28"/>
      <c r="M215" s="36">
        <v>0</v>
      </c>
      <c r="N215" s="179"/>
      <c r="O215" s="179"/>
      <c r="P215" s="180"/>
      <c r="Q215" s="181"/>
      <c r="R215" s="27"/>
      <c r="S215" s="27"/>
      <c r="T215" s="27"/>
      <c r="U215" s="27"/>
      <c r="V215" s="27"/>
      <c r="W215" s="27"/>
      <c r="X215" s="27"/>
      <c r="Y215" s="32"/>
      <c r="Z215" s="32"/>
      <c r="AA215" s="32"/>
      <c r="AB215" s="32"/>
      <c r="AC215" s="32"/>
      <c r="AD215" s="32"/>
      <c r="AE215" s="32"/>
    </row>
    <row r="216" spans="1:31" s="75" customFormat="1" ht="22.5" x14ac:dyDescent="0.25">
      <c r="A216" s="182"/>
      <c r="B216" s="185"/>
      <c r="C216" s="183"/>
      <c r="D216" s="27" t="s">
        <v>72</v>
      </c>
      <c r="E216" s="42"/>
      <c r="F216" s="184"/>
      <c r="G216" s="179"/>
      <c r="H216" s="179"/>
      <c r="I216" s="180"/>
      <c r="J216" s="181"/>
      <c r="K216" s="27"/>
      <c r="L216" s="28"/>
      <c r="M216" s="36">
        <v>0</v>
      </c>
      <c r="N216" s="179"/>
      <c r="O216" s="179"/>
      <c r="P216" s="180"/>
      <c r="Q216" s="181"/>
      <c r="R216" s="27"/>
      <c r="S216" s="27"/>
      <c r="T216" s="27"/>
      <c r="U216" s="27"/>
      <c r="V216" s="27"/>
      <c r="W216" s="27"/>
      <c r="X216" s="27"/>
      <c r="Y216" s="32"/>
      <c r="Z216" s="32"/>
      <c r="AA216" s="32"/>
      <c r="AB216" s="32"/>
      <c r="AC216" s="32"/>
      <c r="AD216" s="32"/>
      <c r="AE216" s="32"/>
    </row>
    <row r="217" spans="1:31" s="75" customFormat="1" ht="22.5" x14ac:dyDescent="0.25">
      <c r="A217" s="182"/>
      <c r="B217" s="185"/>
      <c r="C217" s="183"/>
      <c r="D217" s="27" t="s">
        <v>578</v>
      </c>
      <c r="E217" s="42"/>
      <c r="F217" s="184"/>
      <c r="G217" s="179"/>
      <c r="H217" s="179"/>
      <c r="I217" s="180"/>
      <c r="J217" s="181"/>
      <c r="K217" s="27"/>
      <c r="L217" s="28"/>
      <c r="M217" s="36">
        <v>0</v>
      </c>
      <c r="N217" s="179"/>
      <c r="O217" s="179"/>
      <c r="P217" s="180"/>
      <c r="Q217" s="181"/>
      <c r="R217" s="27"/>
      <c r="S217" s="27"/>
      <c r="T217" s="27"/>
      <c r="U217" s="27"/>
      <c r="V217" s="27"/>
      <c r="W217" s="27"/>
      <c r="X217" s="27"/>
      <c r="Y217" s="32"/>
      <c r="Z217" s="32"/>
      <c r="AA217" s="32"/>
      <c r="AB217" s="32"/>
      <c r="AC217" s="32"/>
      <c r="AD217" s="32"/>
      <c r="AE217" s="32"/>
    </row>
    <row r="218" spans="1:31" s="75" customFormat="1" ht="78.75" x14ac:dyDescent="0.25">
      <c r="A218" s="182">
        <v>4</v>
      </c>
      <c r="B218" s="185" t="s">
        <v>564</v>
      </c>
      <c r="C218" s="216" t="s">
        <v>579</v>
      </c>
      <c r="D218" s="27" t="s">
        <v>580</v>
      </c>
      <c r="E218" s="38" t="s">
        <v>62</v>
      </c>
      <c r="F218" s="184" t="s">
        <v>63</v>
      </c>
      <c r="G218" s="215">
        <v>3</v>
      </c>
      <c r="H218" s="179">
        <v>5</v>
      </c>
      <c r="I218" s="180">
        <v>15</v>
      </c>
      <c r="J218" s="181" t="s">
        <v>64</v>
      </c>
      <c r="K218" s="27" t="s">
        <v>581</v>
      </c>
      <c r="L218" s="28" t="s">
        <v>137</v>
      </c>
      <c r="M218" s="55">
        <v>55</v>
      </c>
      <c r="N218" s="179">
        <v>2</v>
      </c>
      <c r="O218" s="179">
        <v>5</v>
      </c>
      <c r="P218" s="180">
        <v>10</v>
      </c>
      <c r="Q218" s="181" t="s">
        <v>67</v>
      </c>
      <c r="R218" s="79" t="s">
        <v>68</v>
      </c>
      <c r="S218" s="79" t="s">
        <v>710</v>
      </c>
      <c r="T218" s="79" t="s">
        <v>666</v>
      </c>
      <c r="U218" s="69">
        <v>43344</v>
      </c>
      <c r="V218" s="79" t="s">
        <v>477</v>
      </c>
      <c r="W218" s="79" t="s">
        <v>711</v>
      </c>
      <c r="X218" s="27"/>
      <c r="Y218" s="32"/>
      <c r="Z218" s="32"/>
      <c r="AA218" s="32"/>
      <c r="AB218" s="32"/>
      <c r="AC218" s="32"/>
      <c r="AD218" s="32"/>
      <c r="AE218" s="32"/>
    </row>
    <row r="219" spans="1:31" s="75" customFormat="1" ht="67.5" x14ac:dyDescent="0.25">
      <c r="A219" s="182"/>
      <c r="B219" s="185"/>
      <c r="C219" s="216"/>
      <c r="D219" s="27" t="s">
        <v>582</v>
      </c>
      <c r="E219" s="42"/>
      <c r="F219" s="184"/>
      <c r="G219" s="215"/>
      <c r="H219" s="179"/>
      <c r="I219" s="180"/>
      <c r="J219" s="181"/>
      <c r="K219" s="27" t="s">
        <v>583</v>
      </c>
      <c r="L219" s="28" t="s">
        <v>66</v>
      </c>
      <c r="M219" s="55">
        <v>55</v>
      </c>
      <c r="N219" s="179"/>
      <c r="O219" s="179"/>
      <c r="P219" s="180"/>
      <c r="Q219" s="181"/>
      <c r="R219" s="27"/>
      <c r="S219" s="27"/>
      <c r="T219" s="27"/>
      <c r="U219" s="27"/>
      <c r="V219" s="27"/>
      <c r="W219" s="27"/>
      <c r="X219" s="27"/>
      <c r="Y219" s="32"/>
      <c r="Z219" s="32"/>
      <c r="AA219" s="32"/>
      <c r="AB219" s="32"/>
      <c r="AC219" s="32"/>
      <c r="AD219" s="32"/>
      <c r="AE219" s="32"/>
    </row>
    <row r="220" spans="1:31" s="75" customFormat="1" ht="45" x14ac:dyDescent="0.25">
      <c r="A220" s="182"/>
      <c r="B220" s="185"/>
      <c r="C220" s="216"/>
      <c r="D220" s="27" t="s">
        <v>584</v>
      </c>
      <c r="E220" s="42"/>
      <c r="F220" s="184"/>
      <c r="G220" s="215"/>
      <c r="H220" s="179"/>
      <c r="I220" s="180"/>
      <c r="J220" s="181"/>
      <c r="K220" s="27"/>
      <c r="L220" s="28"/>
      <c r="M220" s="36">
        <v>0</v>
      </c>
      <c r="N220" s="179"/>
      <c r="O220" s="179"/>
      <c r="P220" s="180"/>
      <c r="Q220" s="181"/>
      <c r="R220" s="27"/>
      <c r="S220" s="27"/>
      <c r="T220" s="27"/>
      <c r="U220" s="27"/>
      <c r="V220" s="27"/>
      <c r="W220" s="27"/>
      <c r="X220" s="27"/>
      <c r="Y220" s="32"/>
      <c r="Z220" s="32"/>
      <c r="AA220" s="32"/>
      <c r="AB220" s="32"/>
      <c r="AC220" s="32"/>
      <c r="AD220" s="32"/>
      <c r="AE220" s="32"/>
    </row>
    <row r="221" spans="1:31" s="75" customFormat="1" ht="78.75" x14ac:dyDescent="0.25">
      <c r="A221" s="182">
        <v>1</v>
      </c>
      <c r="B221" s="185" t="s">
        <v>585</v>
      </c>
      <c r="C221" s="210" t="s">
        <v>586</v>
      </c>
      <c r="D221" s="66" t="s">
        <v>587</v>
      </c>
      <c r="E221" s="38" t="s">
        <v>106</v>
      </c>
      <c r="F221" s="184" t="s">
        <v>63</v>
      </c>
      <c r="G221" s="215">
        <v>3</v>
      </c>
      <c r="H221" s="215">
        <v>10</v>
      </c>
      <c r="I221" s="180">
        <v>30</v>
      </c>
      <c r="J221" s="181" t="s">
        <v>80</v>
      </c>
      <c r="K221" s="66" t="s">
        <v>537</v>
      </c>
      <c r="L221" s="28" t="s">
        <v>66</v>
      </c>
      <c r="M221" s="36">
        <v>85</v>
      </c>
      <c r="N221" s="179">
        <v>1</v>
      </c>
      <c r="O221" s="179">
        <v>10</v>
      </c>
      <c r="P221" s="180">
        <v>10</v>
      </c>
      <c r="Q221" s="181" t="s">
        <v>67</v>
      </c>
      <c r="R221" s="28" t="s">
        <v>68</v>
      </c>
      <c r="S221" s="297" t="s">
        <v>712</v>
      </c>
      <c r="T221" s="27" t="s">
        <v>713</v>
      </c>
      <c r="U221" s="31">
        <v>43344</v>
      </c>
      <c r="V221" s="27" t="s">
        <v>477</v>
      </c>
      <c r="W221" s="27" t="s">
        <v>714</v>
      </c>
      <c r="X221" s="27"/>
      <c r="Y221" s="32"/>
      <c r="Z221" s="32"/>
      <c r="AA221" s="32"/>
      <c r="AB221" s="32"/>
      <c r="AC221" s="32"/>
      <c r="AD221" s="32"/>
      <c r="AE221" s="32"/>
    </row>
    <row r="222" spans="1:31" s="75" customFormat="1" ht="67.5" x14ac:dyDescent="0.25">
      <c r="A222" s="182"/>
      <c r="B222" s="185"/>
      <c r="C222" s="210"/>
      <c r="D222" s="66" t="s">
        <v>588</v>
      </c>
      <c r="E222" s="42" t="s">
        <v>62</v>
      </c>
      <c r="F222" s="184"/>
      <c r="G222" s="215"/>
      <c r="H222" s="215"/>
      <c r="I222" s="180"/>
      <c r="J222" s="181"/>
      <c r="K222" s="66" t="s">
        <v>589</v>
      </c>
      <c r="L222" s="28" t="s">
        <v>66</v>
      </c>
      <c r="M222" s="36">
        <v>85</v>
      </c>
      <c r="N222" s="179"/>
      <c r="O222" s="179"/>
      <c r="P222" s="180"/>
      <c r="Q222" s="181"/>
      <c r="R222" s="28" t="s">
        <v>68</v>
      </c>
      <c r="S222" s="297" t="s">
        <v>715</v>
      </c>
      <c r="T222" s="27" t="s">
        <v>716</v>
      </c>
      <c r="U222" s="31">
        <v>43344</v>
      </c>
      <c r="V222" s="27" t="s">
        <v>477</v>
      </c>
      <c r="W222" s="27" t="s">
        <v>717</v>
      </c>
      <c r="X222" s="27"/>
      <c r="Y222" s="32"/>
      <c r="Z222" s="32"/>
      <c r="AA222" s="32"/>
      <c r="AB222" s="32"/>
      <c r="AC222" s="32"/>
      <c r="AD222" s="32"/>
      <c r="AE222" s="32"/>
    </row>
    <row r="223" spans="1:31" s="75" customFormat="1" ht="101.25" x14ac:dyDescent="0.25">
      <c r="A223" s="182"/>
      <c r="B223" s="185"/>
      <c r="C223" s="210"/>
      <c r="D223" s="66" t="s">
        <v>590</v>
      </c>
      <c r="E223" s="42"/>
      <c r="F223" s="184"/>
      <c r="G223" s="215"/>
      <c r="H223" s="215"/>
      <c r="I223" s="180"/>
      <c r="J223" s="181"/>
      <c r="K223" s="298"/>
      <c r="L223" s="28"/>
      <c r="M223" s="36">
        <v>0</v>
      </c>
      <c r="N223" s="179"/>
      <c r="O223" s="179"/>
      <c r="P223" s="180"/>
      <c r="Q223" s="181"/>
      <c r="R223" s="28" t="s">
        <v>68</v>
      </c>
      <c r="S223" s="27" t="s">
        <v>718</v>
      </c>
      <c r="T223" s="27" t="s">
        <v>716</v>
      </c>
      <c r="U223" s="31">
        <v>43344</v>
      </c>
      <c r="V223" s="27" t="s">
        <v>477</v>
      </c>
      <c r="W223" s="27" t="s">
        <v>717</v>
      </c>
      <c r="X223" s="27"/>
      <c r="Y223" s="32"/>
      <c r="Z223" s="32"/>
      <c r="AA223" s="32"/>
      <c r="AB223" s="32"/>
      <c r="AC223" s="32"/>
      <c r="AD223" s="32"/>
      <c r="AE223" s="32"/>
    </row>
    <row r="224" spans="1:31" s="75" customFormat="1" ht="78.75" x14ac:dyDescent="0.2">
      <c r="A224" s="212">
        <v>1</v>
      </c>
      <c r="B224" s="191" t="s">
        <v>591</v>
      </c>
      <c r="C224" s="213" t="s">
        <v>628</v>
      </c>
      <c r="D224" s="157" t="s">
        <v>78</v>
      </c>
      <c r="E224" s="26" t="s">
        <v>79</v>
      </c>
      <c r="F224" s="188" t="s">
        <v>63</v>
      </c>
      <c r="G224" s="192">
        <v>3</v>
      </c>
      <c r="H224" s="192">
        <v>10</v>
      </c>
      <c r="I224" s="180">
        <f>G224*H224</f>
        <v>30</v>
      </c>
      <c r="J224" s="181" t="str">
        <f>IF(AND(I224&lt;=10,I224&gt;=5),"BAJA",IF(AND(I224&lt;=25,I224&gt;=15),"MODERADA",IF(AND(I224&lt;=50,I224&gt;=30),"ALTA",IF(AND(I224&lt;=100,I224&gt;=60),"EXTREMA","0"))))</f>
        <v>ALTA</v>
      </c>
      <c r="K224" s="147" t="s">
        <v>629</v>
      </c>
      <c r="L224" s="28" t="s">
        <v>66</v>
      </c>
      <c r="M224" s="36">
        <v>85</v>
      </c>
      <c r="N224" s="179">
        <v>1</v>
      </c>
      <c r="O224" s="179">
        <v>10</v>
      </c>
      <c r="P224" s="180">
        <f>N224*O224</f>
        <v>10</v>
      </c>
      <c r="Q224" s="181" t="str">
        <f>IF(AND(P224&lt;=10,P224&gt;=5),"BAJA",IF(AND(P224&lt;=25,P224&gt;=15),"MODERADA",IF(AND(P224&lt;=50,P224&gt;=30),"ALTA",IF(AND(P224&lt;=100,P224&gt;=60),"EXTREMA","0"))))</f>
        <v>BAJA</v>
      </c>
      <c r="R224" s="303" t="s">
        <v>68</v>
      </c>
      <c r="S224" s="100" t="s">
        <v>720</v>
      </c>
      <c r="T224" s="39" t="s">
        <v>721</v>
      </c>
      <c r="U224" s="311">
        <v>43313</v>
      </c>
      <c r="V224" s="311" t="s">
        <v>146</v>
      </c>
      <c r="W224" s="100" t="s">
        <v>722</v>
      </c>
      <c r="X224" s="100"/>
      <c r="Y224" s="115"/>
      <c r="Z224" s="115"/>
      <c r="AA224" s="115"/>
      <c r="AB224" s="115"/>
      <c r="AC224" s="115"/>
      <c r="AD224" s="115"/>
      <c r="AE224" s="115"/>
    </row>
    <row r="225" spans="1:31" s="75" customFormat="1" ht="33.75" x14ac:dyDescent="0.2">
      <c r="A225" s="212"/>
      <c r="B225" s="191"/>
      <c r="C225" s="214"/>
      <c r="D225" s="118" t="s">
        <v>91</v>
      </c>
      <c r="E225" s="34"/>
      <c r="F225" s="188"/>
      <c r="G225" s="192"/>
      <c r="H225" s="192"/>
      <c r="I225" s="180"/>
      <c r="J225" s="181"/>
      <c r="K225" s="147" t="s">
        <v>630</v>
      </c>
      <c r="L225" s="28" t="s">
        <v>66</v>
      </c>
      <c r="M225" s="36">
        <v>85</v>
      </c>
      <c r="N225" s="179"/>
      <c r="O225" s="179"/>
      <c r="P225" s="180"/>
      <c r="Q225" s="181"/>
      <c r="R225" s="98"/>
      <c r="S225" s="27"/>
      <c r="T225" s="93"/>
      <c r="U225" s="316"/>
      <c r="V225" s="86"/>
      <c r="W225" s="93"/>
      <c r="X225" s="158"/>
      <c r="Y225" s="115"/>
      <c r="Z225" s="115"/>
      <c r="AA225" s="115"/>
      <c r="AB225" s="115"/>
      <c r="AC225" s="115"/>
      <c r="AD225" s="115"/>
      <c r="AE225" s="115"/>
    </row>
    <row r="226" spans="1:31" s="75" customFormat="1" ht="67.5" x14ac:dyDescent="0.2">
      <c r="A226" s="212"/>
      <c r="B226" s="191"/>
      <c r="C226" s="214"/>
      <c r="D226" s="118" t="s">
        <v>592</v>
      </c>
      <c r="E226" s="112"/>
      <c r="F226" s="188"/>
      <c r="G226" s="192"/>
      <c r="H226" s="192"/>
      <c r="I226" s="180"/>
      <c r="J226" s="181"/>
      <c r="K226" s="159" t="s">
        <v>631</v>
      </c>
      <c r="L226" s="28" t="s">
        <v>66</v>
      </c>
      <c r="M226" s="36">
        <v>85</v>
      </c>
      <c r="N226" s="179"/>
      <c r="O226" s="179"/>
      <c r="P226" s="180"/>
      <c r="Q226" s="181"/>
      <c r="R226" s="98"/>
      <c r="S226" s="93"/>
      <c r="T226" s="93"/>
      <c r="U226" s="93"/>
      <c r="V226" s="93"/>
      <c r="W226" s="93"/>
      <c r="X226" s="93"/>
      <c r="Y226" s="115"/>
      <c r="Z226" s="115"/>
      <c r="AA226" s="115"/>
      <c r="AB226" s="115"/>
      <c r="AC226" s="115"/>
      <c r="AD226" s="115"/>
      <c r="AE226" s="115"/>
    </row>
    <row r="227" spans="1:31" s="75" customFormat="1" ht="123.75" x14ac:dyDescent="0.25">
      <c r="A227" s="182">
        <v>1</v>
      </c>
      <c r="B227" s="185" t="s">
        <v>593</v>
      </c>
      <c r="C227" s="210" t="s">
        <v>594</v>
      </c>
      <c r="D227" s="79" t="s">
        <v>595</v>
      </c>
      <c r="E227" s="42" t="s">
        <v>62</v>
      </c>
      <c r="F227" s="184" t="s">
        <v>63</v>
      </c>
      <c r="G227" s="179">
        <v>2</v>
      </c>
      <c r="H227" s="179">
        <v>5</v>
      </c>
      <c r="I227" s="180">
        <v>20</v>
      </c>
      <c r="J227" s="181" t="s">
        <v>64</v>
      </c>
      <c r="K227" s="79" t="s">
        <v>596</v>
      </c>
      <c r="L227" s="28" t="s">
        <v>137</v>
      </c>
      <c r="M227" s="36">
        <v>85</v>
      </c>
      <c r="N227" s="179">
        <v>1</v>
      </c>
      <c r="O227" s="179">
        <v>5</v>
      </c>
      <c r="P227" s="180">
        <v>5</v>
      </c>
      <c r="Q227" s="181" t="s">
        <v>67</v>
      </c>
      <c r="R227" s="27" t="s">
        <v>68</v>
      </c>
      <c r="S227" s="79" t="s">
        <v>732</v>
      </c>
      <c r="T227" s="27" t="s">
        <v>666</v>
      </c>
      <c r="U227" s="31">
        <v>43313</v>
      </c>
      <c r="V227" s="27" t="s">
        <v>159</v>
      </c>
      <c r="W227" s="27" t="s">
        <v>733</v>
      </c>
      <c r="X227" s="27"/>
      <c r="Y227" s="32"/>
      <c r="Z227" s="32"/>
      <c r="AA227" s="32"/>
      <c r="AB227" s="32"/>
      <c r="AC227" s="32"/>
      <c r="AD227" s="32"/>
      <c r="AE227" s="32"/>
    </row>
    <row r="228" spans="1:31" s="75" customFormat="1" ht="56.25" x14ac:dyDescent="0.25">
      <c r="A228" s="182"/>
      <c r="B228" s="185"/>
      <c r="C228" s="211"/>
      <c r="D228" s="79" t="s">
        <v>582</v>
      </c>
      <c r="E228" s="42" t="s">
        <v>79</v>
      </c>
      <c r="F228" s="184"/>
      <c r="G228" s="179"/>
      <c r="H228" s="179"/>
      <c r="I228" s="180"/>
      <c r="J228" s="181"/>
      <c r="K228" s="79" t="s">
        <v>597</v>
      </c>
      <c r="L228" s="28" t="s">
        <v>66</v>
      </c>
      <c r="M228" s="36">
        <v>85</v>
      </c>
      <c r="N228" s="179"/>
      <c r="O228" s="179"/>
      <c r="P228" s="180"/>
      <c r="Q228" s="181"/>
      <c r="R228" s="27"/>
      <c r="S228" s="27"/>
      <c r="T228" s="27"/>
      <c r="U228" s="31"/>
      <c r="V228" s="27"/>
      <c r="W228" s="27"/>
      <c r="X228" s="27"/>
      <c r="Y228" s="32"/>
      <c r="Z228" s="32"/>
      <c r="AA228" s="32"/>
      <c r="AB228" s="32"/>
      <c r="AC228" s="32"/>
      <c r="AD228" s="32"/>
      <c r="AE228" s="32"/>
    </row>
    <row r="229" spans="1:31" s="75" customFormat="1" ht="45" x14ac:dyDescent="0.25">
      <c r="A229" s="182"/>
      <c r="B229" s="185"/>
      <c r="C229" s="211"/>
      <c r="D229" s="79" t="s">
        <v>584</v>
      </c>
      <c r="E229" s="42"/>
      <c r="F229" s="184"/>
      <c r="G229" s="179"/>
      <c r="H229" s="179"/>
      <c r="I229" s="180"/>
      <c r="J229" s="181"/>
      <c r="K229" s="56"/>
      <c r="L229" s="28"/>
      <c r="M229" s="36">
        <v>0</v>
      </c>
      <c r="N229" s="179"/>
      <c r="O229" s="179"/>
      <c r="P229" s="180"/>
      <c r="Q229" s="181"/>
      <c r="R229" s="27"/>
      <c r="S229" s="27"/>
      <c r="T229" s="27"/>
      <c r="U229" s="27"/>
      <c r="V229" s="27"/>
      <c r="W229" s="27"/>
      <c r="X229" s="27"/>
      <c r="Y229" s="32"/>
      <c r="Z229" s="32"/>
      <c r="AA229" s="32"/>
      <c r="AB229" s="32"/>
      <c r="AC229" s="32"/>
      <c r="AD229" s="32"/>
      <c r="AE229" s="32"/>
    </row>
    <row r="230" spans="1:31" s="75" customFormat="1" ht="101.25" x14ac:dyDescent="0.25">
      <c r="A230" s="182">
        <v>1</v>
      </c>
      <c r="B230" s="185" t="s">
        <v>598</v>
      </c>
      <c r="C230" s="183" t="s">
        <v>77</v>
      </c>
      <c r="D230" s="79" t="s">
        <v>599</v>
      </c>
      <c r="E230" s="38" t="s">
        <v>106</v>
      </c>
      <c r="F230" s="184" t="s">
        <v>63</v>
      </c>
      <c r="G230" s="179">
        <v>3</v>
      </c>
      <c r="H230" s="179">
        <v>5</v>
      </c>
      <c r="I230" s="180">
        <v>15</v>
      </c>
      <c r="J230" s="181" t="s">
        <v>64</v>
      </c>
      <c r="K230" s="53" t="s">
        <v>600</v>
      </c>
      <c r="L230" s="28" t="s">
        <v>66</v>
      </c>
      <c r="M230" s="36">
        <v>55</v>
      </c>
      <c r="N230" s="179">
        <v>1</v>
      </c>
      <c r="O230" s="179">
        <v>5</v>
      </c>
      <c r="P230" s="180">
        <v>5</v>
      </c>
      <c r="Q230" s="181" t="s">
        <v>67</v>
      </c>
      <c r="R230" s="27" t="s">
        <v>68</v>
      </c>
      <c r="S230" s="79" t="s">
        <v>734</v>
      </c>
      <c r="T230" s="27" t="s">
        <v>735</v>
      </c>
      <c r="U230" s="31">
        <v>43313</v>
      </c>
      <c r="V230" s="27" t="s">
        <v>477</v>
      </c>
      <c r="W230" s="27" t="s">
        <v>736</v>
      </c>
      <c r="X230" s="27"/>
      <c r="Y230" s="32"/>
      <c r="Z230" s="32"/>
      <c r="AA230" s="32"/>
      <c r="AB230" s="32"/>
      <c r="AC230" s="32"/>
      <c r="AD230" s="32"/>
      <c r="AE230" s="32"/>
    </row>
    <row r="231" spans="1:31" s="75" customFormat="1" ht="67.5" x14ac:dyDescent="0.25">
      <c r="A231" s="182"/>
      <c r="B231" s="185"/>
      <c r="C231" s="183"/>
      <c r="D231" s="79" t="s">
        <v>601</v>
      </c>
      <c r="E231" s="42" t="s">
        <v>79</v>
      </c>
      <c r="F231" s="184"/>
      <c r="G231" s="179"/>
      <c r="H231" s="179"/>
      <c r="I231" s="180"/>
      <c r="J231" s="181"/>
      <c r="K231" s="27" t="s">
        <v>602</v>
      </c>
      <c r="L231" s="28" t="s">
        <v>66</v>
      </c>
      <c r="M231" s="36">
        <v>85</v>
      </c>
      <c r="N231" s="179"/>
      <c r="O231" s="179"/>
      <c r="P231" s="180"/>
      <c r="Q231" s="181"/>
      <c r="R231" s="27"/>
      <c r="S231" s="27"/>
      <c r="T231" s="27"/>
      <c r="U231" s="31"/>
      <c r="V231" s="27"/>
      <c r="W231" s="27"/>
      <c r="X231" s="27"/>
      <c r="Y231" s="32"/>
      <c r="Z231" s="32"/>
      <c r="AA231" s="32"/>
      <c r="AB231" s="32"/>
      <c r="AC231" s="32"/>
      <c r="AD231" s="32"/>
      <c r="AE231" s="32"/>
    </row>
    <row r="232" spans="1:31" s="75" customFormat="1" ht="45" x14ac:dyDescent="0.25">
      <c r="A232" s="182"/>
      <c r="B232" s="185"/>
      <c r="C232" s="183"/>
      <c r="D232" s="79" t="s">
        <v>603</v>
      </c>
      <c r="E232" s="45" t="s">
        <v>79</v>
      </c>
      <c r="F232" s="184"/>
      <c r="G232" s="179"/>
      <c r="H232" s="179"/>
      <c r="I232" s="180"/>
      <c r="J232" s="181"/>
      <c r="K232" s="32"/>
      <c r="L232" s="28"/>
      <c r="M232" s="36">
        <v>0</v>
      </c>
      <c r="N232" s="179"/>
      <c r="O232" s="179"/>
      <c r="P232" s="180"/>
      <c r="Q232" s="181"/>
      <c r="R232" s="27"/>
      <c r="S232" s="27"/>
      <c r="T232" s="27"/>
      <c r="U232" s="27"/>
      <c r="V232" s="27"/>
      <c r="W232" s="27"/>
      <c r="X232" s="27"/>
      <c r="Y232" s="32"/>
      <c r="Z232" s="32"/>
      <c r="AA232" s="32"/>
      <c r="AB232" s="32"/>
      <c r="AC232" s="32"/>
      <c r="AD232" s="32"/>
      <c r="AE232" s="32"/>
    </row>
  </sheetData>
  <mergeCells count="782">
    <mergeCell ref="I230:I232"/>
    <mergeCell ref="J230:J232"/>
    <mergeCell ref="N230:N232"/>
    <mergeCell ref="O230:O232"/>
    <mergeCell ref="P230:P232"/>
    <mergeCell ref="Q230:Q232"/>
    <mergeCell ref="A230:A232"/>
    <mergeCell ref="B230:B232"/>
    <mergeCell ref="C230:C232"/>
    <mergeCell ref="F230:F232"/>
    <mergeCell ref="G230:G232"/>
    <mergeCell ref="H230:H232"/>
    <mergeCell ref="I227:I229"/>
    <mergeCell ref="J227:J229"/>
    <mergeCell ref="N227:N229"/>
    <mergeCell ref="O227:O229"/>
    <mergeCell ref="P227:P229"/>
    <mergeCell ref="Q227:Q229"/>
    <mergeCell ref="A227:A229"/>
    <mergeCell ref="B227:B229"/>
    <mergeCell ref="C227:C229"/>
    <mergeCell ref="F227:F229"/>
    <mergeCell ref="G227:G229"/>
    <mergeCell ref="H227:H229"/>
    <mergeCell ref="I224:I226"/>
    <mergeCell ref="J224:J226"/>
    <mergeCell ref="N224:N226"/>
    <mergeCell ref="O224:O226"/>
    <mergeCell ref="P224:P226"/>
    <mergeCell ref="Q224:Q226"/>
    <mergeCell ref="A224:A226"/>
    <mergeCell ref="B224:B226"/>
    <mergeCell ref="C224:C226"/>
    <mergeCell ref="F224:F226"/>
    <mergeCell ref="G224:G226"/>
    <mergeCell ref="H224:H226"/>
    <mergeCell ref="I221:I223"/>
    <mergeCell ref="J221:J223"/>
    <mergeCell ref="N221:N223"/>
    <mergeCell ref="O221:O223"/>
    <mergeCell ref="P221:P223"/>
    <mergeCell ref="Q221:Q223"/>
    <mergeCell ref="A221:A223"/>
    <mergeCell ref="B221:B223"/>
    <mergeCell ref="C221:C223"/>
    <mergeCell ref="F221:F223"/>
    <mergeCell ref="G221:G223"/>
    <mergeCell ref="H221:H223"/>
    <mergeCell ref="I218:I220"/>
    <mergeCell ref="J218:J220"/>
    <mergeCell ref="N218:N220"/>
    <mergeCell ref="O218:O220"/>
    <mergeCell ref="P218:P220"/>
    <mergeCell ref="Q218:Q220"/>
    <mergeCell ref="A218:A220"/>
    <mergeCell ref="B218:B220"/>
    <mergeCell ref="C218:C220"/>
    <mergeCell ref="F218:F220"/>
    <mergeCell ref="G218:G220"/>
    <mergeCell ref="H218:H220"/>
    <mergeCell ref="I213:I217"/>
    <mergeCell ref="J213:J217"/>
    <mergeCell ref="N213:N217"/>
    <mergeCell ref="O213:O217"/>
    <mergeCell ref="P213:P217"/>
    <mergeCell ref="Q213:Q217"/>
    <mergeCell ref="A213:A217"/>
    <mergeCell ref="B213:B217"/>
    <mergeCell ref="C213:C217"/>
    <mergeCell ref="F213:F217"/>
    <mergeCell ref="G213:G217"/>
    <mergeCell ref="H213:H217"/>
    <mergeCell ref="I210:I212"/>
    <mergeCell ref="J210:J212"/>
    <mergeCell ref="N210:N212"/>
    <mergeCell ref="O210:O212"/>
    <mergeCell ref="P210:P212"/>
    <mergeCell ref="Q210:Q212"/>
    <mergeCell ref="A210:A212"/>
    <mergeCell ref="B210:B212"/>
    <mergeCell ref="C210:C212"/>
    <mergeCell ref="F210:F212"/>
    <mergeCell ref="G210:G212"/>
    <mergeCell ref="H210:H212"/>
    <mergeCell ref="I207:I209"/>
    <mergeCell ref="J207:J209"/>
    <mergeCell ref="N207:N209"/>
    <mergeCell ref="O207:O209"/>
    <mergeCell ref="P207:P209"/>
    <mergeCell ref="Q207:Q209"/>
    <mergeCell ref="A207:A209"/>
    <mergeCell ref="B207:B209"/>
    <mergeCell ref="C207:C209"/>
    <mergeCell ref="F207:F209"/>
    <mergeCell ref="G207:G209"/>
    <mergeCell ref="H207:H209"/>
    <mergeCell ref="I205:I206"/>
    <mergeCell ref="J205:J206"/>
    <mergeCell ref="N205:N206"/>
    <mergeCell ref="O205:O206"/>
    <mergeCell ref="P205:P206"/>
    <mergeCell ref="Q205:Q206"/>
    <mergeCell ref="A205:A206"/>
    <mergeCell ref="B205:B206"/>
    <mergeCell ref="C205:C206"/>
    <mergeCell ref="F205:F206"/>
    <mergeCell ref="G205:G206"/>
    <mergeCell ref="H205:H206"/>
    <mergeCell ref="I203:I204"/>
    <mergeCell ref="J203:J204"/>
    <mergeCell ref="N203:N204"/>
    <mergeCell ref="O203:O204"/>
    <mergeCell ref="P203:P204"/>
    <mergeCell ref="Q203:Q204"/>
    <mergeCell ref="A203:A204"/>
    <mergeCell ref="B203:B204"/>
    <mergeCell ref="C203:C204"/>
    <mergeCell ref="F203:F204"/>
    <mergeCell ref="G203:G204"/>
    <mergeCell ref="H203:H204"/>
    <mergeCell ref="I200:I202"/>
    <mergeCell ref="J200:J202"/>
    <mergeCell ref="N200:N202"/>
    <mergeCell ref="O200:O202"/>
    <mergeCell ref="P200:P202"/>
    <mergeCell ref="Q200:Q202"/>
    <mergeCell ref="A200:A202"/>
    <mergeCell ref="B200:B202"/>
    <mergeCell ref="C200:C202"/>
    <mergeCell ref="F200:F202"/>
    <mergeCell ref="G200:G202"/>
    <mergeCell ref="H200:H202"/>
    <mergeCell ref="I197:I199"/>
    <mergeCell ref="J197:J199"/>
    <mergeCell ref="N197:N199"/>
    <mergeCell ref="O197:O199"/>
    <mergeCell ref="P197:P199"/>
    <mergeCell ref="Q197:Q199"/>
    <mergeCell ref="A197:A199"/>
    <mergeCell ref="B197:B199"/>
    <mergeCell ref="C197:C199"/>
    <mergeCell ref="F197:F199"/>
    <mergeCell ref="G197:G199"/>
    <mergeCell ref="H197:H199"/>
    <mergeCell ref="I192:I196"/>
    <mergeCell ref="J192:J196"/>
    <mergeCell ref="N192:N196"/>
    <mergeCell ref="O192:O196"/>
    <mergeCell ref="P192:P196"/>
    <mergeCell ref="Q192:Q196"/>
    <mergeCell ref="A192:A196"/>
    <mergeCell ref="B192:B196"/>
    <mergeCell ref="C192:C196"/>
    <mergeCell ref="F192:F196"/>
    <mergeCell ref="G192:G196"/>
    <mergeCell ref="H192:H196"/>
    <mergeCell ref="I187:I190"/>
    <mergeCell ref="J187:J190"/>
    <mergeCell ref="N187:N190"/>
    <mergeCell ref="O187:O190"/>
    <mergeCell ref="P187:P190"/>
    <mergeCell ref="Q187:Q190"/>
    <mergeCell ref="A187:A190"/>
    <mergeCell ref="B187:B190"/>
    <mergeCell ref="C187:C190"/>
    <mergeCell ref="F187:F190"/>
    <mergeCell ref="G187:G190"/>
    <mergeCell ref="H187:H190"/>
    <mergeCell ref="I185:I186"/>
    <mergeCell ref="J185:J186"/>
    <mergeCell ref="N185:N186"/>
    <mergeCell ref="O185:O186"/>
    <mergeCell ref="P185:P186"/>
    <mergeCell ref="Q185:Q186"/>
    <mergeCell ref="A185:A186"/>
    <mergeCell ref="B185:B186"/>
    <mergeCell ref="C185:C186"/>
    <mergeCell ref="F185:F186"/>
    <mergeCell ref="G185:G186"/>
    <mergeCell ref="H185:H186"/>
    <mergeCell ref="I181:I184"/>
    <mergeCell ref="J181:J184"/>
    <mergeCell ref="N181:N184"/>
    <mergeCell ref="O181:O184"/>
    <mergeCell ref="P181:P184"/>
    <mergeCell ref="Q181:Q184"/>
    <mergeCell ref="A181:A184"/>
    <mergeCell ref="B181:B184"/>
    <mergeCell ref="C181:C184"/>
    <mergeCell ref="F181:F184"/>
    <mergeCell ref="G181:G184"/>
    <mergeCell ref="H181:H184"/>
    <mergeCell ref="I178:I180"/>
    <mergeCell ref="J178:J180"/>
    <mergeCell ref="N178:N180"/>
    <mergeCell ref="O178:O180"/>
    <mergeCell ref="P178:P180"/>
    <mergeCell ref="Q178:Q180"/>
    <mergeCell ref="A178:A180"/>
    <mergeCell ref="B178:B180"/>
    <mergeCell ref="C178:C180"/>
    <mergeCell ref="F178:F180"/>
    <mergeCell ref="G178:G180"/>
    <mergeCell ref="H178:H180"/>
    <mergeCell ref="I175:I177"/>
    <mergeCell ref="J175:J177"/>
    <mergeCell ref="N175:N177"/>
    <mergeCell ref="O175:O177"/>
    <mergeCell ref="P175:P177"/>
    <mergeCell ref="Q175:Q177"/>
    <mergeCell ref="A175:A177"/>
    <mergeCell ref="B175:B177"/>
    <mergeCell ref="C175:C177"/>
    <mergeCell ref="F175:F177"/>
    <mergeCell ref="G175:G177"/>
    <mergeCell ref="H175:H177"/>
    <mergeCell ref="I171:I174"/>
    <mergeCell ref="J171:J174"/>
    <mergeCell ref="N171:N174"/>
    <mergeCell ref="O171:O174"/>
    <mergeCell ref="P171:P174"/>
    <mergeCell ref="Q171:Q174"/>
    <mergeCell ref="A171:A174"/>
    <mergeCell ref="B171:B174"/>
    <mergeCell ref="C171:C174"/>
    <mergeCell ref="F171:F174"/>
    <mergeCell ref="G171:G174"/>
    <mergeCell ref="H171:H174"/>
    <mergeCell ref="I168:I170"/>
    <mergeCell ref="J168:J170"/>
    <mergeCell ref="N168:N170"/>
    <mergeCell ref="O168:O170"/>
    <mergeCell ref="P168:P170"/>
    <mergeCell ref="Q168:Q170"/>
    <mergeCell ref="A168:A170"/>
    <mergeCell ref="B168:B170"/>
    <mergeCell ref="C168:C170"/>
    <mergeCell ref="F168:F170"/>
    <mergeCell ref="G168:G170"/>
    <mergeCell ref="H168:H170"/>
    <mergeCell ref="I163:I167"/>
    <mergeCell ref="J163:J167"/>
    <mergeCell ref="N163:N167"/>
    <mergeCell ref="O163:O167"/>
    <mergeCell ref="P163:P167"/>
    <mergeCell ref="Q163:Q167"/>
    <mergeCell ref="A163:A167"/>
    <mergeCell ref="B163:B167"/>
    <mergeCell ref="C163:C167"/>
    <mergeCell ref="F163:F167"/>
    <mergeCell ref="G163:G167"/>
    <mergeCell ref="H163:H167"/>
    <mergeCell ref="I160:I162"/>
    <mergeCell ref="J160:J162"/>
    <mergeCell ref="N160:N162"/>
    <mergeCell ref="O160:O162"/>
    <mergeCell ref="P160:P162"/>
    <mergeCell ref="Q160:Q162"/>
    <mergeCell ref="A160:A162"/>
    <mergeCell ref="B160:B162"/>
    <mergeCell ref="C160:C162"/>
    <mergeCell ref="F160:F162"/>
    <mergeCell ref="G160:G162"/>
    <mergeCell ref="H160:H162"/>
    <mergeCell ref="I156:I159"/>
    <mergeCell ref="J156:J159"/>
    <mergeCell ref="N156:N159"/>
    <mergeCell ref="O156:O159"/>
    <mergeCell ref="P156:P159"/>
    <mergeCell ref="Q156:Q159"/>
    <mergeCell ref="A156:A159"/>
    <mergeCell ref="B156:B159"/>
    <mergeCell ref="C156:C159"/>
    <mergeCell ref="F156:F159"/>
    <mergeCell ref="G156:G159"/>
    <mergeCell ref="H156:H159"/>
    <mergeCell ref="I154:I155"/>
    <mergeCell ref="J154:J155"/>
    <mergeCell ref="N154:N155"/>
    <mergeCell ref="O154:O155"/>
    <mergeCell ref="P154:P155"/>
    <mergeCell ref="Q154:Q155"/>
    <mergeCell ref="A154:A155"/>
    <mergeCell ref="B154:B155"/>
    <mergeCell ref="C154:C155"/>
    <mergeCell ref="F154:F155"/>
    <mergeCell ref="G154:G155"/>
    <mergeCell ref="H154:H155"/>
    <mergeCell ref="I151:I153"/>
    <mergeCell ref="J151:J153"/>
    <mergeCell ref="N151:N153"/>
    <mergeCell ref="O151:O153"/>
    <mergeCell ref="P151:P153"/>
    <mergeCell ref="Q151:Q153"/>
    <mergeCell ref="A151:A153"/>
    <mergeCell ref="B151:B153"/>
    <mergeCell ref="C151:C153"/>
    <mergeCell ref="F151:F153"/>
    <mergeCell ref="G151:G153"/>
    <mergeCell ref="H151:H153"/>
    <mergeCell ref="I148:I150"/>
    <mergeCell ref="J148:J150"/>
    <mergeCell ref="N148:N150"/>
    <mergeCell ref="O148:O150"/>
    <mergeCell ref="P148:P150"/>
    <mergeCell ref="Q148:Q150"/>
    <mergeCell ref="A148:A150"/>
    <mergeCell ref="B148:B150"/>
    <mergeCell ref="C148:C150"/>
    <mergeCell ref="F148:F150"/>
    <mergeCell ref="G148:G150"/>
    <mergeCell ref="H148:H150"/>
    <mergeCell ref="I145:I147"/>
    <mergeCell ref="J145:J147"/>
    <mergeCell ref="N145:N147"/>
    <mergeCell ref="O145:O147"/>
    <mergeCell ref="P145:P147"/>
    <mergeCell ref="Q145:Q147"/>
    <mergeCell ref="A145:A147"/>
    <mergeCell ref="B145:B147"/>
    <mergeCell ref="C145:C147"/>
    <mergeCell ref="F145:F147"/>
    <mergeCell ref="G145:G147"/>
    <mergeCell ref="H145:H147"/>
    <mergeCell ref="I142:I144"/>
    <mergeCell ref="J142:J144"/>
    <mergeCell ref="N142:N144"/>
    <mergeCell ref="O142:O144"/>
    <mergeCell ref="P142:P144"/>
    <mergeCell ref="Q142:Q144"/>
    <mergeCell ref="A142:A144"/>
    <mergeCell ref="B142:B144"/>
    <mergeCell ref="C142:C144"/>
    <mergeCell ref="F142:F144"/>
    <mergeCell ref="G142:G144"/>
    <mergeCell ref="H142:H144"/>
    <mergeCell ref="I139:I141"/>
    <mergeCell ref="J139:J141"/>
    <mergeCell ref="N139:N141"/>
    <mergeCell ref="O139:O141"/>
    <mergeCell ref="P139:P141"/>
    <mergeCell ref="Q139:Q141"/>
    <mergeCell ref="A139:A141"/>
    <mergeCell ref="B139:B141"/>
    <mergeCell ref="C139:C141"/>
    <mergeCell ref="F139:F141"/>
    <mergeCell ref="G139:G141"/>
    <mergeCell ref="H139:H141"/>
    <mergeCell ref="I135:I138"/>
    <mergeCell ref="J135:J138"/>
    <mergeCell ref="N135:N138"/>
    <mergeCell ref="O135:O138"/>
    <mergeCell ref="P135:P138"/>
    <mergeCell ref="Q135:Q138"/>
    <mergeCell ref="A135:A138"/>
    <mergeCell ref="B135:B138"/>
    <mergeCell ref="C135:C138"/>
    <mergeCell ref="F135:F138"/>
    <mergeCell ref="G135:G138"/>
    <mergeCell ref="H135:H138"/>
    <mergeCell ref="I130:I134"/>
    <mergeCell ref="J130:J134"/>
    <mergeCell ref="N130:N134"/>
    <mergeCell ref="O130:O134"/>
    <mergeCell ref="P130:P134"/>
    <mergeCell ref="Q130:Q134"/>
    <mergeCell ref="A130:A134"/>
    <mergeCell ref="B130:B134"/>
    <mergeCell ref="C130:C134"/>
    <mergeCell ref="F130:F134"/>
    <mergeCell ref="G130:G134"/>
    <mergeCell ref="H130:H134"/>
    <mergeCell ref="I128:I129"/>
    <mergeCell ref="J128:J129"/>
    <mergeCell ref="N128:N129"/>
    <mergeCell ref="O128:O129"/>
    <mergeCell ref="P128:P129"/>
    <mergeCell ref="Q128:Q129"/>
    <mergeCell ref="A128:A129"/>
    <mergeCell ref="B128:B129"/>
    <mergeCell ref="C128:C129"/>
    <mergeCell ref="F128:F129"/>
    <mergeCell ref="G128:G129"/>
    <mergeCell ref="H128:H129"/>
    <mergeCell ref="I126:I127"/>
    <mergeCell ref="J126:J127"/>
    <mergeCell ref="N126:N127"/>
    <mergeCell ref="O126:O127"/>
    <mergeCell ref="P126:P127"/>
    <mergeCell ref="Q126:Q127"/>
    <mergeCell ref="A126:A127"/>
    <mergeCell ref="B126:B127"/>
    <mergeCell ref="C126:C127"/>
    <mergeCell ref="F126:F127"/>
    <mergeCell ref="G126:G127"/>
    <mergeCell ref="H126:H127"/>
    <mergeCell ref="I121:I125"/>
    <mergeCell ref="J121:J125"/>
    <mergeCell ref="N121:N125"/>
    <mergeCell ref="O121:O125"/>
    <mergeCell ref="P121:P125"/>
    <mergeCell ref="Q121:Q125"/>
    <mergeCell ref="A121:A125"/>
    <mergeCell ref="B121:B125"/>
    <mergeCell ref="C121:C125"/>
    <mergeCell ref="F121:F125"/>
    <mergeCell ref="G121:G125"/>
    <mergeCell ref="H121:H125"/>
    <mergeCell ref="I117:I120"/>
    <mergeCell ref="J117:J120"/>
    <mergeCell ref="N117:N120"/>
    <mergeCell ref="O117:O120"/>
    <mergeCell ref="P117:P120"/>
    <mergeCell ref="Q117:Q120"/>
    <mergeCell ref="A117:A120"/>
    <mergeCell ref="B117:B120"/>
    <mergeCell ref="C117:C120"/>
    <mergeCell ref="F117:F120"/>
    <mergeCell ref="G117:G120"/>
    <mergeCell ref="H117:H120"/>
    <mergeCell ref="I112:I116"/>
    <mergeCell ref="J112:J116"/>
    <mergeCell ref="N112:N116"/>
    <mergeCell ref="O112:O116"/>
    <mergeCell ref="P112:P116"/>
    <mergeCell ref="Q112:Q116"/>
    <mergeCell ref="A112:A116"/>
    <mergeCell ref="B112:B116"/>
    <mergeCell ref="C112:C116"/>
    <mergeCell ref="F112:F116"/>
    <mergeCell ref="G112:G116"/>
    <mergeCell ref="H112:H116"/>
    <mergeCell ref="I110:I111"/>
    <mergeCell ref="J110:J111"/>
    <mergeCell ref="N110:N111"/>
    <mergeCell ref="O110:O111"/>
    <mergeCell ref="P110:P111"/>
    <mergeCell ref="Q110:Q111"/>
    <mergeCell ref="A110:A111"/>
    <mergeCell ref="B110:B111"/>
    <mergeCell ref="C110:C111"/>
    <mergeCell ref="F110:F111"/>
    <mergeCell ref="G110:G111"/>
    <mergeCell ref="H110:H111"/>
    <mergeCell ref="I106:I109"/>
    <mergeCell ref="J106:J109"/>
    <mergeCell ref="N106:N109"/>
    <mergeCell ref="O106:O109"/>
    <mergeCell ref="P106:P109"/>
    <mergeCell ref="Q106:Q109"/>
    <mergeCell ref="A106:A109"/>
    <mergeCell ref="B106:B109"/>
    <mergeCell ref="C106:C109"/>
    <mergeCell ref="F106:F109"/>
    <mergeCell ref="G106:G109"/>
    <mergeCell ref="H106:H109"/>
    <mergeCell ref="I102:I105"/>
    <mergeCell ref="J102:J105"/>
    <mergeCell ref="N102:N105"/>
    <mergeCell ref="O102:O105"/>
    <mergeCell ref="P102:P105"/>
    <mergeCell ref="Q102:Q105"/>
    <mergeCell ref="A102:A105"/>
    <mergeCell ref="B102:B105"/>
    <mergeCell ref="C102:C105"/>
    <mergeCell ref="F102:F105"/>
    <mergeCell ref="G102:G105"/>
    <mergeCell ref="H102:H105"/>
    <mergeCell ref="I97:I101"/>
    <mergeCell ref="J97:J101"/>
    <mergeCell ref="N97:N101"/>
    <mergeCell ref="O97:O101"/>
    <mergeCell ref="P97:P101"/>
    <mergeCell ref="Q97:Q101"/>
    <mergeCell ref="O92:O96"/>
    <mergeCell ref="P92:P96"/>
    <mergeCell ref="Q92:Q96"/>
    <mergeCell ref="A97:A101"/>
    <mergeCell ref="B97:B101"/>
    <mergeCell ref="C97:C101"/>
    <mergeCell ref="D97:D101"/>
    <mergeCell ref="F97:F101"/>
    <mergeCell ref="G97:G101"/>
    <mergeCell ref="H97:H101"/>
    <mergeCell ref="Q79:Q91"/>
    <mergeCell ref="A92:A96"/>
    <mergeCell ref="B92:B96"/>
    <mergeCell ref="C92:C96"/>
    <mergeCell ref="F92:F96"/>
    <mergeCell ref="G92:G96"/>
    <mergeCell ref="H92:H96"/>
    <mergeCell ref="I92:I96"/>
    <mergeCell ref="J92:J96"/>
    <mergeCell ref="N92:N96"/>
    <mergeCell ref="H79:H91"/>
    <mergeCell ref="I79:I91"/>
    <mergeCell ref="J79:J91"/>
    <mergeCell ref="N79:N91"/>
    <mergeCell ref="O79:O91"/>
    <mergeCell ref="P79:P91"/>
    <mergeCell ref="J75:J78"/>
    <mergeCell ref="N75:N78"/>
    <mergeCell ref="O75:O78"/>
    <mergeCell ref="P75:P78"/>
    <mergeCell ref="Q75:Q78"/>
    <mergeCell ref="A79:A91"/>
    <mergeCell ref="B79:B91"/>
    <mergeCell ref="C79:C91"/>
    <mergeCell ref="F79:F91"/>
    <mergeCell ref="G79:G91"/>
    <mergeCell ref="O71:O74"/>
    <mergeCell ref="P71:P74"/>
    <mergeCell ref="Q71:Q74"/>
    <mergeCell ref="A75:A78"/>
    <mergeCell ref="B75:B78"/>
    <mergeCell ref="C75:C78"/>
    <mergeCell ref="F75:F78"/>
    <mergeCell ref="G75:G78"/>
    <mergeCell ref="H75:H78"/>
    <mergeCell ref="I75:I78"/>
    <mergeCell ref="Q67:Q70"/>
    <mergeCell ref="A71:A74"/>
    <mergeCell ref="B71:B74"/>
    <mergeCell ref="C71:C74"/>
    <mergeCell ref="F71:F74"/>
    <mergeCell ref="G71:G74"/>
    <mergeCell ref="H71:H74"/>
    <mergeCell ref="I71:I74"/>
    <mergeCell ref="J71:J74"/>
    <mergeCell ref="N71:N74"/>
    <mergeCell ref="H67:H70"/>
    <mergeCell ref="I67:I70"/>
    <mergeCell ref="J67:J70"/>
    <mergeCell ref="N67:N70"/>
    <mergeCell ref="O67:O70"/>
    <mergeCell ref="P67:P70"/>
    <mergeCell ref="J63:J66"/>
    <mergeCell ref="N63:N66"/>
    <mergeCell ref="O63:O66"/>
    <mergeCell ref="P63:P66"/>
    <mergeCell ref="Q63:Q66"/>
    <mergeCell ref="A67:A70"/>
    <mergeCell ref="B67:B70"/>
    <mergeCell ref="C67:C70"/>
    <mergeCell ref="F67:F70"/>
    <mergeCell ref="G67:G70"/>
    <mergeCell ref="O60:O62"/>
    <mergeCell ref="P60:P62"/>
    <mergeCell ref="Q60:Q62"/>
    <mergeCell ref="A63:A66"/>
    <mergeCell ref="B63:B66"/>
    <mergeCell ref="C63:C66"/>
    <mergeCell ref="F63:F66"/>
    <mergeCell ref="G63:G66"/>
    <mergeCell ref="H63:H66"/>
    <mergeCell ref="I63:I66"/>
    <mergeCell ref="Q57:Q59"/>
    <mergeCell ref="A60:A62"/>
    <mergeCell ref="B60:B62"/>
    <mergeCell ref="C60:C62"/>
    <mergeCell ref="F60:F62"/>
    <mergeCell ref="G60:G62"/>
    <mergeCell ref="H60:H62"/>
    <mergeCell ref="I60:I62"/>
    <mergeCell ref="J60:J62"/>
    <mergeCell ref="N60:N62"/>
    <mergeCell ref="H57:H59"/>
    <mergeCell ref="I57:I59"/>
    <mergeCell ref="J57:J59"/>
    <mergeCell ref="N57:N59"/>
    <mergeCell ref="O57:O59"/>
    <mergeCell ref="P57:P59"/>
    <mergeCell ref="J52:J56"/>
    <mergeCell ref="N52:N56"/>
    <mergeCell ref="O52:O56"/>
    <mergeCell ref="P52:P56"/>
    <mergeCell ref="Q52:Q56"/>
    <mergeCell ref="A57:A59"/>
    <mergeCell ref="B57:B59"/>
    <mergeCell ref="C57:C59"/>
    <mergeCell ref="F57:F59"/>
    <mergeCell ref="G57:G59"/>
    <mergeCell ref="O50:O51"/>
    <mergeCell ref="P50:P51"/>
    <mergeCell ref="Q50:Q51"/>
    <mergeCell ref="A52:A56"/>
    <mergeCell ref="B52:B56"/>
    <mergeCell ref="C52:C56"/>
    <mergeCell ref="F52:F56"/>
    <mergeCell ref="G52:G56"/>
    <mergeCell ref="H52:H56"/>
    <mergeCell ref="I52:I56"/>
    <mergeCell ref="Q47:Q49"/>
    <mergeCell ref="A50:A51"/>
    <mergeCell ref="B50:B51"/>
    <mergeCell ref="C50:C51"/>
    <mergeCell ref="F50:F51"/>
    <mergeCell ref="G50:G51"/>
    <mergeCell ref="H50:H51"/>
    <mergeCell ref="I50:I51"/>
    <mergeCell ref="J50:J51"/>
    <mergeCell ref="N50:N51"/>
    <mergeCell ref="H47:H49"/>
    <mergeCell ref="I47:I49"/>
    <mergeCell ref="J47:J49"/>
    <mergeCell ref="N47:N49"/>
    <mergeCell ref="O47:O49"/>
    <mergeCell ref="P47:P49"/>
    <mergeCell ref="J44:J46"/>
    <mergeCell ref="N44:N46"/>
    <mergeCell ref="O44:O46"/>
    <mergeCell ref="P44:P46"/>
    <mergeCell ref="Q44:Q46"/>
    <mergeCell ref="A47:A49"/>
    <mergeCell ref="B47:B49"/>
    <mergeCell ref="C47:C49"/>
    <mergeCell ref="F47:F49"/>
    <mergeCell ref="G47:G49"/>
    <mergeCell ref="O40:O43"/>
    <mergeCell ref="P40:P43"/>
    <mergeCell ref="Q40:Q43"/>
    <mergeCell ref="A44:A46"/>
    <mergeCell ref="B44:B46"/>
    <mergeCell ref="C44:C46"/>
    <mergeCell ref="F44:F46"/>
    <mergeCell ref="G44:G46"/>
    <mergeCell ref="H44:H46"/>
    <mergeCell ref="I44:I46"/>
    <mergeCell ref="Q38:Q39"/>
    <mergeCell ref="A40:A43"/>
    <mergeCell ref="B40:B43"/>
    <mergeCell ref="C40:C43"/>
    <mergeCell ref="F40:F43"/>
    <mergeCell ref="G40:G43"/>
    <mergeCell ref="H40:H43"/>
    <mergeCell ref="I40:I43"/>
    <mergeCell ref="J40:J43"/>
    <mergeCell ref="N40:N43"/>
    <mergeCell ref="H38:H39"/>
    <mergeCell ref="I38:I39"/>
    <mergeCell ref="J38:J39"/>
    <mergeCell ref="N38:N39"/>
    <mergeCell ref="O38:O39"/>
    <mergeCell ref="P38:P39"/>
    <mergeCell ref="J35:J37"/>
    <mergeCell ref="N35:N37"/>
    <mergeCell ref="O35:O37"/>
    <mergeCell ref="P35:P37"/>
    <mergeCell ref="Q35:Q37"/>
    <mergeCell ref="A38:A39"/>
    <mergeCell ref="B38:B39"/>
    <mergeCell ref="C38:C39"/>
    <mergeCell ref="F38:F39"/>
    <mergeCell ref="G38:G39"/>
    <mergeCell ref="O31:O34"/>
    <mergeCell ref="P31:P34"/>
    <mergeCell ref="Q31:Q34"/>
    <mergeCell ref="A35:A37"/>
    <mergeCell ref="B35:B37"/>
    <mergeCell ref="C35:C37"/>
    <mergeCell ref="F35:F37"/>
    <mergeCell ref="G35:G37"/>
    <mergeCell ref="H35:H37"/>
    <mergeCell ref="I35:I37"/>
    <mergeCell ref="Q28:Q30"/>
    <mergeCell ref="A31:A34"/>
    <mergeCell ref="B31:B34"/>
    <mergeCell ref="C31:C34"/>
    <mergeCell ref="F31:F34"/>
    <mergeCell ref="G31:G34"/>
    <mergeCell ref="H31:H34"/>
    <mergeCell ref="I31:I34"/>
    <mergeCell ref="J31:J34"/>
    <mergeCell ref="N31:N34"/>
    <mergeCell ref="H28:H30"/>
    <mergeCell ref="I28:I30"/>
    <mergeCell ref="J28:J30"/>
    <mergeCell ref="N28:N30"/>
    <mergeCell ref="O28:O30"/>
    <mergeCell ref="P28:P30"/>
    <mergeCell ref="J25:J27"/>
    <mergeCell ref="N25:N27"/>
    <mergeCell ref="O25:O27"/>
    <mergeCell ref="P25:P27"/>
    <mergeCell ref="Q25:Q27"/>
    <mergeCell ref="A28:A30"/>
    <mergeCell ref="B28:B30"/>
    <mergeCell ref="C28:C30"/>
    <mergeCell ref="F28:F30"/>
    <mergeCell ref="G28:G30"/>
    <mergeCell ref="O22:O24"/>
    <mergeCell ref="P22:P24"/>
    <mergeCell ref="Q22:Q24"/>
    <mergeCell ref="A25:A27"/>
    <mergeCell ref="B25:B27"/>
    <mergeCell ref="C25:C27"/>
    <mergeCell ref="F25:F27"/>
    <mergeCell ref="G25:G27"/>
    <mergeCell ref="H25:H27"/>
    <mergeCell ref="I25:I27"/>
    <mergeCell ref="Q20:Q21"/>
    <mergeCell ref="A22:A24"/>
    <mergeCell ref="B22:B24"/>
    <mergeCell ref="C22:C24"/>
    <mergeCell ref="F22:F24"/>
    <mergeCell ref="G22:G24"/>
    <mergeCell ref="H22:H24"/>
    <mergeCell ref="I22:I24"/>
    <mergeCell ref="J22:J24"/>
    <mergeCell ref="N22:N24"/>
    <mergeCell ref="H20:H21"/>
    <mergeCell ref="I20:I21"/>
    <mergeCell ref="J20:J21"/>
    <mergeCell ref="N20:N21"/>
    <mergeCell ref="O20:O21"/>
    <mergeCell ref="P20:P21"/>
    <mergeCell ref="J18:J19"/>
    <mergeCell ref="N18:N19"/>
    <mergeCell ref="O18:O19"/>
    <mergeCell ref="P18:P19"/>
    <mergeCell ref="Q18:Q19"/>
    <mergeCell ref="A20:A21"/>
    <mergeCell ref="B20:B21"/>
    <mergeCell ref="C20:C21"/>
    <mergeCell ref="F20:F21"/>
    <mergeCell ref="G20:G21"/>
    <mergeCell ref="O16:O17"/>
    <mergeCell ref="P16:P17"/>
    <mergeCell ref="Q16:Q17"/>
    <mergeCell ref="A18:A19"/>
    <mergeCell ref="B18:B19"/>
    <mergeCell ref="C18:C19"/>
    <mergeCell ref="F18:F19"/>
    <mergeCell ref="G18:G19"/>
    <mergeCell ref="H18:H19"/>
    <mergeCell ref="I18:I19"/>
    <mergeCell ref="Q11:Q15"/>
    <mergeCell ref="A16:A17"/>
    <mergeCell ref="B16:B17"/>
    <mergeCell ref="C16:C17"/>
    <mergeCell ref="F16:F17"/>
    <mergeCell ref="G16:G17"/>
    <mergeCell ref="H16:H17"/>
    <mergeCell ref="I16:I17"/>
    <mergeCell ref="J16:J17"/>
    <mergeCell ref="N16:N17"/>
    <mergeCell ref="H11:H15"/>
    <mergeCell ref="I11:I15"/>
    <mergeCell ref="J11:J15"/>
    <mergeCell ref="N11:N15"/>
    <mergeCell ref="O11:O15"/>
    <mergeCell ref="P11:P15"/>
    <mergeCell ref="J8:J10"/>
    <mergeCell ref="N8:N10"/>
    <mergeCell ref="O8:O10"/>
    <mergeCell ref="P8:P10"/>
    <mergeCell ref="Q8:Q10"/>
    <mergeCell ref="A11:A15"/>
    <mergeCell ref="B11:B15"/>
    <mergeCell ref="C11:C15"/>
    <mergeCell ref="F11:F15"/>
    <mergeCell ref="G11:G15"/>
    <mergeCell ref="AA6:AA7"/>
    <mergeCell ref="AB6:AB7"/>
    <mergeCell ref="AC6:AE6"/>
    <mergeCell ref="A8:A10"/>
    <mergeCell ref="B8:B10"/>
    <mergeCell ref="C8:C10"/>
    <mergeCell ref="F8:F10"/>
    <mergeCell ref="G8:G10"/>
    <mergeCell ref="H8:H10"/>
    <mergeCell ref="I8:I10"/>
    <mergeCell ref="D1:AE4"/>
    <mergeCell ref="A5:F6"/>
    <mergeCell ref="G5:J6"/>
    <mergeCell ref="K5:M6"/>
    <mergeCell ref="N5:Q6"/>
    <mergeCell ref="R5:W6"/>
    <mergeCell ref="X5:AE5"/>
    <mergeCell ref="X6:X7"/>
    <mergeCell ref="Y6:Y7"/>
    <mergeCell ref="Z6:Z7"/>
  </mergeCells>
  <conditionalFormatting sqref="J8:J10 J139:J144">
    <cfRule type="containsText" dxfId="415" priority="408" operator="containsText" text="BAJA">
      <formula>NOT(ISERROR(SEARCH("BAJA",J8)))</formula>
    </cfRule>
    <cfRule type="containsText" dxfId="414" priority="410" operator="containsText" text="MODERADA">
      <formula>NOT(ISERROR(SEARCH("MODERADA",J8)))</formula>
    </cfRule>
    <cfRule type="containsText" dxfId="413" priority="411" operator="containsText" text="ALTA">
      <formula>NOT(ISERROR(SEARCH("ALTA",J8)))</formula>
    </cfRule>
    <cfRule type="containsText" dxfId="412" priority="412" operator="containsText" text="EXTREMA">
      <formula>NOT(ISERROR(SEARCH("EXTREMA",J8)))</formula>
    </cfRule>
  </conditionalFormatting>
  <conditionalFormatting sqref="Q8:Q21 Q25:Q30 Q35:Q43 Q47:Q66 Q106:Q111 Q117:Q125 Q207:Q220 Q130:Q167 Q71:Q78 J171:J180 Q171:Q180">
    <cfRule type="containsText" dxfId="411" priority="403" stopIfTrue="1" operator="containsText" text="BAJA">
      <formula>NOT(ISERROR(SEARCH("BAJA",J8)))</formula>
    </cfRule>
    <cfRule type="containsText" dxfId="410" priority="405" stopIfTrue="1" operator="containsText" text="MODERADA">
      <formula>NOT(ISERROR(SEARCH("MODERADA",J8)))</formula>
    </cfRule>
    <cfRule type="containsText" dxfId="409" priority="406" stopIfTrue="1" operator="containsText" text="ALTA">
      <formula>NOT(ISERROR(SEARCH("ALTA",J8)))</formula>
    </cfRule>
    <cfRule type="containsText" dxfId="408" priority="407" stopIfTrue="1" operator="containsText" text="EXTREMA">
      <formula>NOT(ISERROR(SEARCH("EXTREMA",J8)))</formula>
    </cfRule>
  </conditionalFormatting>
  <conditionalFormatting sqref="J11:J15">
    <cfRule type="containsText" dxfId="407" priority="398" operator="containsText" text="BAJA">
      <formula>NOT(ISERROR(SEARCH("BAJA",J11)))</formula>
    </cfRule>
    <cfRule type="containsText" dxfId="406" priority="400" operator="containsText" text="MODERADA">
      <formula>NOT(ISERROR(SEARCH("MODERADA",J11)))</formula>
    </cfRule>
    <cfRule type="containsText" dxfId="405" priority="401" operator="containsText" text="ALTA">
      <formula>NOT(ISERROR(SEARCH("ALTA",J11)))</formula>
    </cfRule>
    <cfRule type="containsText" dxfId="404" priority="402" operator="containsText" text="EXTREMA">
      <formula>NOT(ISERROR(SEARCH("EXTREMA",J11)))</formula>
    </cfRule>
  </conditionalFormatting>
  <conditionalFormatting sqref="J20:J21">
    <cfRule type="containsText" dxfId="403" priority="393" operator="containsText" text="BAJA">
      <formula>NOT(ISERROR(SEARCH("BAJA",J20)))</formula>
    </cfRule>
    <cfRule type="containsText" dxfId="402" priority="395" operator="containsText" text="MODERADA">
      <formula>NOT(ISERROR(SEARCH("MODERADA",J20)))</formula>
    </cfRule>
    <cfRule type="containsText" dxfId="401" priority="396" operator="containsText" text="ALTA">
      <formula>NOT(ISERROR(SEARCH("ALTA",J20)))</formula>
    </cfRule>
    <cfRule type="containsText" dxfId="400" priority="397" operator="containsText" text="EXTREMA">
      <formula>NOT(ISERROR(SEARCH("EXTREMA",J20)))</formula>
    </cfRule>
  </conditionalFormatting>
  <conditionalFormatting sqref="J16:J17">
    <cfRule type="containsText" dxfId="399" priority="388" operator="containsText" text="BAJA">
      <formula>NOT(ISERROR(SEARCH("BAJA",J16)))</formula>
    </cfRule>
    <cfRule type="containsText" dxfId="398" priority="390" operator="containsText" text="MODERADA">
      <formula>NOT(ISERROR(SEARCH("MODERADA",J16)))</formula>
    </cfRule>
    <cfRule type="containsText" dxfId="397" priority="391" operator="containsText" text="ALTA">
      <formula>NOT(ISERROR(SEARCH("ALTA",J16)))</formula>
    </cfRule>
    <cfRule type="containsText" dxfId="396" priority="392" operator="containsText" text="EXTREMA">
      <formula>NOT(ISERROR(SEARCH("EXTREMA",J16)))</formula>
    </cfRule>
  </conditionalFormatting>
  <conditionalFormatting sqref="J18:J19">
    <cfRule type="containsText" dxfId="395" priority="383" stopIfTrue="1" operator="containsText" text="BAJA">
      <formula>NOT(ISERROR(SEARCH("BAJA",J18)))</formula>
    </cfRule>
    <cfRule type="containsText" dxfId="394" priority="385" stopIfTrue="1" operator="containsText" text="MODERADA">
      <formula>NOT(ISERROR(SEARCH("MODERADA",J18)))</formula>
    </cfRule>
    <cfRule type="containsText" dxfId="393" priority="386" stopIfTrue="1" operator="containsText" text="ALTA">
      <formula>NOT(ISERROR(SEARCH("ALTA",J18)))</formula>
    </cfRule>
    <cfRule type="containsText" dxfId="392" priority="387" stopIfTrue="1" operator="containsText" text="EXTREMA">
      <formula>NOT(ISERROR(SEARCH("EXTREMA",J18)))</formula>
    </cfRule>
  </conditionalFormatting>
  <conditionalFormatting sqref="J22:J24">
    <cfRule type="containsText" dxfId="391" priority="378" operator="containsText" text="BAJA">
      <formula>NOT(ISERROR(SEARCH("BAJA",J22)))</formula>
    </cfRule>
    <cfRule type="containsText" dxfId="390" priority="380" operator="containsText" text="MODERADA">
      <formula>NOT(ISERROR(SEARCH("MODERADA",J22)))</formula>
    </cfRule>
    <cfRule type="containsText" dxfId="389" priority="381" operator="containsText" text="ALTA">
      <formula>NOT(ISERROR(SEARCH("ALTA",J22)))</formula>
    </cfRule>
    <cfRule type="containsText" dxfId="388" priority="382" operator="containsText" text="EXTREMA">
      <formula>NOT(ISERROR(SEARCH("EXTREMA",J22)))</formula>
    </cfRule>
  </conditionalFormatting>
  <conditionalFormatting sqref="Q22:Q24">
    <cfRule type="containsText" dxfId="387" priority="373" stopIfTrue="1" operator="containsText" text="BAJA">
      <formula>NOT(ISERROR(SEARCH("BAJA",Q22)))</formula>
    </cfRule>
    <cfRule type="containsText" dxfId="386" priority="375" stopIfTrue="1" operator="containsText" text="MODERADA">
      <formula>NOT(ISERROR(SEARCH("MODERADA",Q22)))</formula>
    </cfRule>
    <cfRule type="containsText" dxfId="385" priority="376" stopIfTrue="1" operator="containsText" text="ALTA">
      <formula>NOT(ISERROR(SEARCH("ALTA",Q22)))</formula>
    </cfRule>
    <cfRule type="containsText" dxfId="384" priority="377" stopIfTrue="1" operator="containsText" text="EXTREMA">
      <formula>NOT(ISERROR(SEARCH("EXTREMA",Q22)))</formula>
    </cfRule>
  </conditionalFormatting>
  <conditionalFormatting sqref="J25:J27">
    <cfRule type="containsText" dxfId="383" priority="368" operator="containsText" text="BAJA">
      <formula>NOT(ISERROR(SEARCH("BAJA",J25)))</formula>
    </cfRule>
    <cfRule type="containsText" dxfId="382" priority="370" operator="containsText" text="MODERADA">
      <formula>NOT(ISERROR(SEARCH("MODERADA",J25)))</formula>
    </cfRule>
    <cfRule type="containsText" dxfId="381" priority="371" operator="containsText" text="ALTA">
      <formula>NOT(ISERROR(SEARCH("ALTA",J25)))</formula>
    </cfRule>
    <cfRule type="containsText" dxfId="380" priority="372" operator="containsText" text="EXTREMA">
      <formula>NOT(ISERROR(SEARCH("EXTREMA",J25)))</formula>
    </cfRule>
  </conditionalFormatting>
  <conditionalFormatting sqref="J28:J30">
    <cfRule type="containsText" dxfId="379" priority="363" operator="containsText" text="BAJA">
      <formula>NOT(ISERROR(SEARCH("BAJA",J28)))</formula>
    </cfRule>
    <cfRule type="containsText" dxfId="378" priority="365" operator="containsText" text="MODERADA">
      <formula>NOT(ISERROR(SEARCH("MODERADA",J28)))</formula>
    </cfRule>
    <cfRule type="containsText" dxfId="377" priority="366" operator="containsText" text="ALTA">
      <formula>NOT(ISERROR(SEARCH("ALTA",J28)))</formula>
    </cfRule>
    <cfRule type="containsText" dxfId="376" priority="367" operator="containsText" text="EXTREMA">
      <formula>NOT(ISERROR(SEARCH("EXTREMA",J28)))</formula>
    </cfRule>
  </conditionalFormatting>
  <conditionalFormatting sqref="J31:J34">
    <cfRule type="containsText" dxfId="375" priority="358" operator="containsText" text="BAJA">
      <formula>NOT(ISERROR(SEARCH("BAJA",J31)))</formula>
    </cfRule>
    <cfRule type="containsText" dxfId="374" priority="360" operator="containsText" text="MODERADA">
      <formula>NOT(ISERROR(SEARCH("MODERADA",J31)))</formula>
    </cfRule>
    <cfRule type="containsText" dxfId="373" priority="361" operator="containsText" text="ALTA">
      <formula>NOT(ISERROR(SEARCH("ALTA",J31)))</formula>
    </cfRule>
    <cfRule type="containsText" dxfId="372" priority="362" operator="containsText" text="EXTREMA">
      <formula>NOT(ISERROR(SEARCH("EXTREMA",J31)))</formula>
    </cfRule>
  </conditionalFormatting>
  <conditionalFormatting sqref="Q31:Q34">
    <cfRule type="containsText" dxfId="371" priority="353" stopIfTrue="1" operator="containsText" text="BAJA">
      <formula>NOT(ISERROR(SEARCH("BAJA",Q31)))</formula>
    </cfRule>
    <cfRule type="containsText" dxfId="370" priority="355" stopIfTrue="1" operator="containsText" text="MODERADA">
      <formula>NOT(ISERROR(SEARCH("MODERADA",Q31)))</formula>
    </cfRule>
    <cfRule type="containsText" dxfId="369" priority="356" stopIfTrue="1" operator="containsText" text="ALTA">
      <formula>NOT(ISERROR(SEARCH("ALTA",Q31)))</formula>
    </cfRule>
    <cfRule type="containsText" dxfId="368" priority="357" stopIfTrue="1" operator="containsText" text="EXTREMA">
      <formula>NOT(ISERROR(SEARCH("EXTREMA",Q31)))</formula>
    </cfRule>
  </conditionalFormatting>
  <conditionalFormatting sqref="J35:J37">
    <cfRule type="containsText" dxfId="367" priority="348" operator="containsText" text="BAJA">
      <formula>NOT(ISERROR(SEARCH("BAJA",J35)))</formula>
    </cfRule>
    <cfRule type="containsText" dxfId="366" priority="350" operator="containsText" text="MODERADA">
      <formula>NOT(ISERROR(SEARCH("MODERADA",J35)))</formula>
    </cfRule>
    <cfRule type="containsText" dxfId="365" priority="351" operator="containsText" text="ALTA">
      <formula>NOT(ISERROR(SEARCH("ALTA",J35)))</formula>
    </cfRule>
    <cfRule type="containsText" dxfId="364" priority="352" operator="containsText" text="EXTREMA">
      <formula>NOT(ISERROR(SEARCH("EXTREMA",J35)))</formula>
    </cfRule>
  </conditionalFormatting>
  <conditionalFormatting sqref="J38:J39">
    <cfRule type="containsText" dxfId="363" priority="343" operator="containsText" text="BAJA">
      <formula>NOT(ISERROR(SEARCH("BAJA",J38)))</formula>
    </cfRule>
    <cfRule type="containsText" dxfId="362" priority="345" operator="containsText" text="MODERADA">
      <formula>NOT(ISERROR(SEARCH("MODERADA",J38)))</formula>
    </cfRule>
    <cfRule type="containsText" dxfId="361" priority="346" operator="containsText" text="ALTA">
      <formula>NOT(ISERROR(SEARCH("ALTA",J38)))</formula>
    </cfRule>
    <cfRule type="containsText" dxfId="360" priority="347" operator="containsText" text="EXTREMA">
      <formula>NOT(ISERROR(SEARCH("EXTREMA",J38)))</formula>
    </cfRule>
  </conditionalFormatting>
  <conditionalFormatting sqref="J40:J43">
    <cfRule type="containsText" dxfId="359" priority="338" stopIfTrue="1" operator="containsText" text="BAJA">
      <formula>NOT(ISERROR(SEARCH("BAJA",J40)))</formula>
    </cfRule>
    <cfRule type="containsText" dxfId="358" priority="340" stopIfTrue="1" operator="containsText" text="MODERADA">
      <formula>NOT(ISERROR(SEARCH("MODERADA",J40)))</formula>
    </cfRule>
    <cfRule type="containsText" dxfId="357" priority="341" stopIfTrue="1" operator="containsText" text="ALTA">
      <formula>NOT(ISERROR(SEARCH("ALTA",J40)))</formula>
    </cfRule>
    <cfRule type="containsText" dxfId="356" priority="342" stopIfTrue="1" operator="containsText" text="EXTREMA">
      <formula>NOT(ISERROR(SEARCH("EXTREMA",J40)))</formula>
    </cfRule>
  </conditionalFormatting>
  <conditionalFormatting sqref="J44:J46">
    <cfRule type="containsText" dxfId="355" priority="333" operator="containsText" text="BAJA">
      <formula>NOT(ISERROR(SEARCH("BAJA",J44)))</formula>
    </cfRule>
    <cfRule type="containsText" dxfId="354" priority="335" operator="containsText" text="MODERADA">
      <formula>NOT(ISERROR(SEARCH("MODERADA",J44)))</formula>
    </cfRule>
    <cfRule type="containsText" dxfId="353" priority="336" operator="containsText" text="ALTA">
      <formula>NOT(ISERROR(SEARCH("ALTA",J44)))</formula>
    </cfRule>
    <cfRule type="containsText" dxfId="352" priority="337" operator="containsText" text="EXTREMA">
      <formula>NOT(ISERROR(SEARCH("EXTREMA",J44)))</formula>
    </cfRule>
  </conditionalFormatting>
  <conditionalFormatting sqref="Q44:Q46">
    <cfRule type="containsText" dxfId="351" priority="328" stopIfTrue="1" operator="containsText" text="BAJA">
      <formula>NOT(ISERROR(SEARCH("BAJA",Q44)))</formula>
    </cfRule>
    <cfRule type="containsText" dxfId="350" priority="330" stopIfTrue="1" operator="containsText" text="MODERADA">
      <formula>NOT(ISERROR(SEARCH("MODERADA",Q44)))</formula>
    </cfRule>
    <cfRule type="containsText" dxfId="349" priority="331" stopIfTrue="1" operator="containsText" text="ALTA">
      <formula>NOT(ISERROR(SEARCH("ALTA",Q44)))</formula>
    </cfRule>
    <cfRule type="containsText" dxfId="348" priority="332" stopIfTrue="1" operator="containsText" text="EXTREMA">
      <formula>NOT(ISERROR(SEARCH("EXTREMA",Q44)))</formula>
    </cfRule>
  </conditionalFormatting>
  <conditionalFormatting sqref="J47:J49">
    <cfRule type="containsText" dxfId="347" priority="323" operator="containsText" text="BAJA">
      <formula>NOT(ISERROR(SEARCH("BAJA",J47)))</formula>
    </cfRule>
    <cfRule type="containsText" dxfId="346" priority="325" operator="containsText" text="MODERADA">
      <formula>NOT(ISERROR(SEARCH("MODERADA",J47)))</formula>
    </cfRule>
    <cfRule type="containsText" dxfId="345" priority="326" operator="containsText" text="ALTA">
      <formula>NOT(ISERROR(SEARCH("ALTA",J47)))</formula>
    </cfRule>
    <cfRule type="containsText" dxfId="344" priority="327" operator="containsText" text="EXTREMA">
      <formula>NOT(ISERROR(SEARCH("EXTREMA",J47)))</formula>
    </cfRule>
  </conditionalFormatting>
  <conditionalFormatting sqref="J50:J51">
    <cfRule type="containsText" dxfId="343" priority="318" operator="containsText" text="BAJA">
      <formula>NOT(ISERROR(SEARCH("BAJA",J50)))</formula>
    </cfRule>
    <cfRule type="containsText" dxfId="342" priority="320" operator="containsText" text="MODERADA">
      <formula>NOT(ISERROR(SEARCH("MODERADA",J50)))</formula>
    </cfRule>
    <cfRule type="containsText" dxfId="341" priority="321" operator="containsText" text="ALTA">
      <formula>NOT(ISERROR(SEARCH("ALTA",J50)))</formula>
    </cfRule>
    <cfRule type="containsText" dxfId="340" priority="322" operator="containsText" text="EXTREMA">
      <formula>NOT(ISERROR(SEARCH("EXTREMA",J50)))</formula>
    </cfRule>
  </conditionalFormatting>
  <conditionalFormatting sqref="J52:J56">
    <cfRule type="containsText" dxfId="339" priority="313" operator="containsText" text="BAJA">
      <formula>NOT(ISERROR(SEARCH("BAJA",J52)))</formula>
    </cfRule>
    <cfRule type="containsText" dxfId="338" priority="315" operator="containsText" text="MODERADA">
      <formula>NOT(ISERROR(SEARCH("MODERADA",J52)))</formula>
    </cfRule>
    <cfRule type="containsText" dxfId="337" priority="316" operator="containsText" text="ALTA">
      <formula>NOT(ISERROR(SEARCH("ALTA",J52)))</formula>
    </cfRule>
    <cfRule type="containsText" dxfId="336" priority="317" operator="containsText" text="EXTREMA">
      <formula>NOT(ISERROR(SEARCH("EXTREMA",J52)))</formula>
    </cfRule>
  </conditionalFormatting>
  <conditionalFormatting sqref="J63:J66">
    <cfRule type="containsText" dxfId="335" priority="308" operator="containsText" text="BAJA">
      <formula>NOT(ISERROR(SEARCH("BAJA",J63)))</formula>
    </cfRule>
    <cfRule type="containsText" dxfId="334" priority="310" operator="containsText" text="MODERADA">
      <formula>NOT(ISERROR(SEARCH("MODERADA",J63)))</formula>
    </cfRule>
    <cfRule type="containsText" dxfId="333" priority="311" operator="containsText" text="ALTA">
      <formula>NOT(ISERROR(SEARCH("ALTA",J63)))</formula>
    </cfRule>
    <cfRule type="containsText" dxfId="332" priority="312" operator="containsText" text="EXTREMA">
      <formula>NOT(ISERROR(SEARCH("EXTREMA",J63)))</formula>
    </cfRule>
  </conditionalFormatting>
  <conditionalFormatting sqref="J57:J59">
    <cfRule type="containsText" dxfId="331" priority="303" operator="containsText" text="BAJA">
      <formula>NOT(ISERROR(SEARCH("BAJA",J57)))</formula>
    </cfRule>
    <cfRule type="containsText" dxfId="330" priority="305" operator="containsText" text="MODERADA">
      <formula>NOT(ISERROR(SEARCH("MODERADA",J57)))</formula>
    </cfRule>
    <cfRule type="containsText" dxfId="329" priority="306" operator="containsText" text="ALTA">
      <formula>NOT(ISERROR(SEARCH("ALTA",J57)))</formula>
    </cfRule>
    <cfRule type="containsText" dxfId="328" priority="307" operator="containsText" text="EXTREMA">
      <formula>NOT(ISERROR(SEARCH("EXTREMA",J57)))</formula>
    </cfRule>
  </conditionalFormatting>
  <conditionalFormatting sqref="J60:J62">
    <cfRule type="containsText" dxfId="327" priority="298" stopIfTrue="1" operator="containsText" text="BAJA">
      <formula>NOT(ISERROR(SEARCH("BAJA",J60)))</formula>
    </cfRule>
    <cfRule type="containsText" dxfId="326" priority="300" stopIfTrue="1" operator="containsText" text="MODERADA">
      <formula>NOT(ISERROR(SEARCH("MODERADA",J60)))</formula>
    </cfRule>
    <cfRule type="containsText" dxfId="325" priority="301" stopIfTrue="1" operator="containsText" text="ALTA">
      <formula>NOT(ISERROR(SEARCH("ALTA",J60)))</formula>
    </cfRule>
    <cfRule type="containsText" dxfId="324" priority="302" stopIfTrue="1" operator="containsText" text="EXTREMA">
      <formula>NOT(ISERROR(SEARCH("EXTREMA",J60)))</formula>
    </cfRule>
  </conditionalFormatting>
  <conditionalFormatting sqref="J67:J70">
    <cfRule type="containsText" dxfId="323" priority="293" operator="containsText" text="BAJA">
      <formula>NOT(ISERROR(SEARCH("BAJA",J67)))</formula>
    </cfRule>
    <cfRule type="containsText" dxfId="322" priority="295" operator="containsText" text="MODERADA">
      <formula>NOT(ISERROR(SEARCH("MODERADA",J67)))</formula>
    </cfRule>
    <cfRule type="containsText" dxfId="321" priority="296" operator="containsText" text="ALTA">
      <formula>NOT(ISERROR(SEARCH("ALTA",J67)))</formula>
    </cfRule>
    <cfRule type="containsText" dxfId="320" priority="297" operator="containsText" text="EXTREMA">
      <formula>NOT(ISERROR(SEARCH("EXTREMA",J67)))</formula>
    </cfRule>
  </conditionalFormatting>
  <conditionalFormatting sqref="Q67:Q70">
    <cfRule type="containsText" dxfId="319" priority="288" stopIfTrue="1" operator="containsText" text="BAJA">
      <formula>NOT(ISERROR(SEARCH("BAJA",Q67)))</formula>
    </cfRule>
    <cfRule type="containsText" dxfId="318" priority="290" stopIfTrue="1" operator="containsText" text="MODERADA">
      <formula>NOT(ISERROR(SEARCH("MODERADA",Q67)))</formula>
    </cfRule>
    <cfRule type="containsText" dxfId="317" priority="291" stopIfTrue="1" operator="containsText" text="ALTA">
      <formula>NOT(ISERROR(SEARCH("ALTA",Q67)))</formula>
    </cfRule>
    <cfRule type="containsText" dxfId="316" priority="292" stopIfTrue="1" operator="containsText" text="EXTREMA">
      <formula>NOT(ISERROR(SEARCH("EXTREMA",Q67)))</formula>
    </cfRule>
  </conditionalFormatting>
  <conditionalFormatting sqref="J97:J101">
    <cfRule type="containsText" dxfId="315" priority="283" operator="containsText" text="BAJA">
      <formula>NOT(ISERROR(SEARCH("BAJA",J97)))</formula>
    </cfRule>
    <cfRule type="containsText" dxfId="314" priority="285" operator="containsText" text="MODERADA">
      <formula>NOT(ISERROR(SEARCH("MODERADA",J97)))</formula>
    </cfRule>
    <cfRule type="containsText" dxfId="313" priority="286" operator="containsText" text="ALTA">
      <formula>NOT(ISERROR(SEARCH("ALTA",J97)))</formula>
    </cfRule>
    <cfRule type="containsText" dxfId="312" priority="287" operator="containsText" text="EXTREMA">
      <formula>NOT(ISERROR(SEARCH("EXTREMA",J97)))</formula>
    </cfRule>
  </conditionalFormatting>
  <conditionalFormatting sqref="Q97:Q101">
    <cfRule type="containsText" dxfId="311" priority="278" stopIfTrue="1" operator="containsText" text="BAJA">
      <formula>NOT(ISERROR(SEARCH("BAJA",Q97)))</formula>
    </cfRule>
    <cfRule type="containsText" dxfId="310" priority="280" stopIfTrue="1" operator="containsText" text="MODERADA">
      <formula>NOT(ISERROR(SEARCH("MODERADA",Q97)))</formula>
    </cfRule>
    <cfRule type="containsText" dxfId="309" priority="281" stopIfTrue="1" operator="containsText" text="ALTA">
      <formula>NOT(ISERROR(SEARCH("ALTA",Q97)))</formula>
    </cfRule>
    <cfRule type="containsText" dxfId="308" priority="282" stopIfTrue="1" operator="containsText" text="EXTREMA">
      <formula>NOT(ISERROR(SEARCH("EXTREMA",Q97)))</formula>
    </cfRule>
  </conditionalFormatting>
  <conditionalFormatting sqref="J102:J105">
    <cfRule type="containsText" dxfId="307" priority="273" operator="containsText" text="BAJA">
      <formula>NOT(ISERROR(SEARCH("BAJA",J102)))</formula>
    </cfRule>
    <cfRule type="containsText" dxfId="306" priority="275" operator="containsText" text="MODERADA">
      <formula>NOT(ISERROR(SEARCH("MODERADA",J102)))</formula>
    </cfRule>
    <cfRule type="containsText" dxfId="305" priority="276" operator="containsText" text="ALTA">
      <formula>NOT(ISERROR(SEARCH("ALTA",J102)))</formula>
    </cfRule>
    <cfRule type="containsText" dxfId="304" priority="277" operator="containsText" text="EXTREMA">
      <formula>NOT(ISERROR(SEARCH("EXTREMA",J102)))</formula>
    </cfRule>
  </conditionalFormatting>
  <conditionalFormatting sqref="Q102:Q105">
    <cfRule type="containsText" dxfId="303" priority="268" stopIfTrue="1" operator="containsText" text="BAJA">
      <formula>NOT(ISERROR(SEARCH("BAJA",Q102)))</formula>
    </cfRule>
    <cfRule type="containsText" dxfId="302" priority="270" stopIfTrue="1" operator="containsText" text="MODERADA">
      <formula>NOT(ISERROR(SEARCH("MODERADA",Q102)))</formula>
    </cfRule>
    <cfRule type="containsText" dxfId="301" priority="271" stopIfTrue="1" operator="containsText" text="ALTA">
      <formula>NOT(ISERROR(SEARCH("ALTA",Q102)))</formula>
    </cfRule>
    <cfRule type="containsText" dxfId="300" priority="272" stopIfTrue="1" operator="containsText" text="EXTREMA">
      <formula>NOT(ISERROR(SEARCH("EXTREMA",Q102)))</formula>
    </cfRule>
  </conditionalFormatting>
  <conditionalFormatting sqref="J106:J109">
    <cfRule type="containsText" dxfId="299" priority="263" operator="containsText" text="BAJA">
      <formula>NOT(ISERROR(SEARCH("BAJA",J106)))</formula>
    </cfRule>
    <cfRule type="containsText" dxfId="298" priority="265" operator="containsText" text="MODERADA">
      <formula>NOT(ISERROR(SEARCH("MODERADA",J106)))</formula>
    </cfRule>
    <cfRule type="containsText" dxfId="297" priority="266" operator="containsText" text="ALTA">
      <formula>NOT(ISERROR(SEARCH("ALTA",J106)))</formula>
    </cfRule>
    <cfRule type="containsText" dxfId="296" priority="267" operator="containsText" text="EXTREMA">
      <formula>NOT(ISERROR(SEARCH("EXTREMA",J106)))</formula>
    </cfRule>
  </conditionalFormatting>
  <conditionalFormatting sqref="J110:J111">
    <cfRule type="containsText" dxfId="295" priority="258" operator="containsText" text="BAJA">
      <formula>NOT(ISERROR(SEARCH("BAJA",J110)))</formula>
    </cfRule>
    <cfRule type="containsText" dxfId="294" priority="260" operator="containsText" text="MODERADA">
      <formula>NOT(ISERROR(SEARCH("MODERADA",J110)))</formula>
    </cfRule>
    <cfRule type="containsText" dxfId="293" priority="261" operator="containsText" text="ALTA">
      <formula>NOT(ISERROR(SEARCH("ALTA",J110)))</formula>
    </cfRule>
    <cfRule type="containsText" dxfId="292" priority="262" operator="containsText" text="EXTREMA">
      <formula>NOT(ISERROR(SEARCH("EXTREMA",J110)))</formula>
    </cfRule>
  </conditionalFormatting>
  <conditionalFormatting sqref="J112:J116">
    <cfRule type="containsText" dxfId="291" priority="253" operator="containsText" text="BAJA">
      <formula>NOT(ISERROR(SEARCH("BAJA",J112)))</formula>
    </cfRule>
    <cfRule type="containsText" dxfId="290" priority="255" operator="containsText" text="MODERADA">
      <formula>NOT(ISERROR(SEARCH("MODERADA",J112)))</formula>
    </cfRule>
    <cfRule type="containsText" dxfId="289" priority="256" operator="containsText" text="ALTA">
      <formula>NOT(ISERROR(SEARCH("ALTA",J112)))</formula>
    </cfRule>
    <cfRule type="containsText" dxfId="288" priority="257" operator="containsText" text="EXTREMA">
      <formula>NOT(ISERROR(SEARCH("EXTREMA",J112)))</formula>
    </cfRule>
  </conditionalFormatting>
  <conditionalFormatting sqref="Q112:Q116">
    <cfRule type="containsText" dxfId="287" priority="248" stopIfTrue="1" operator="containsText" text="BAJA">
      <formula>NOT(ISERROR(SEARCH("BAJA",Q112)))</formula>
    </cfRule>
    <cfRule type="containsText" dxfId="286" priority="250" stopIfTrue="1" operator="containsText" text="MODERADA">
      <formula>NOT(ISERROR(SEARCH("MODERADA",Q112)))</formula>
    </cfRule>
    <cfRule type="containsText" dxfId="285" priority="251" stopIfTrue="1" operator="containsText" text="ALTA">
      <formula>NOT(ISERROR(SEARCH("ALTA",Q112)))</formula>
    </cfRule>
    <cfRule type="containsText" dxfId="284" priority="252" stopIfTrue="1" operator="containsText" text="EXTREMA">
      <formula>NOT(ISERROR(SEARCH("EXTREMA",Q112)))</formula>
    </cfRule>
  </conditionalFormatting>
  <conditionalFormatting sqref="J117:J120">
    <cfRule type="containsText" dxfId="283" priority="243" operator="containsText" text="BAJA">
      <formula>NOT(ISERROR(SEARCH("BAJA",J117)))</formula>
    </cfRule>
    <cfRule type="containsText" dxfId="282" priority="245" operator="containsText" text="MODERADA">
      <formula>NOT(ISERROR(SEARCH("MODERADA",J117)))</formula>
    </cfRule>
    <cfRule type="containsText" dxfId="281" priority="246" operator="containsText" text="ALTA">
      <formula>NOT(ISERROR(SEARCH("ALTA",J117)))</formula>
    </cfRule>
    <cfRule type="containsText" dxfId="280" priority="247" operator="containsText" text="EXTREMA">
      <formula>NOT(ISERROR(SEARCH("EXTREMA",J117)))</formula>
    </cfRule>
  </conditionalFormatting>
  <conditionalFormatting sqref="J121:J125">
    <cfRule type="containsText" dxfId="279" priority="238" operator="containsText" text="BAJA">
      <formula>NOT(ISERROR(SEARCH("BAJA",J121)))</formula>
    </cfRule>
    <cfRule type="containsText" dxfId="278" priority="240" operator="containsText" text="MODERADA">
      <formula>NOT(ISERROR(SEARCH("MODERADA",J121)))</formula>
    </cfRule>
    <cfRule type="containsText" dxfId="277" priority="241" operator="containsText" text="ALTA">
      <formula>NOT(ISERROR(SEARCH("ALTA",J121)))</formula>
    </cfRule>
    <cfRule type="containsText" dxfId="276" priority="242" operator="containsText" text="EXTREMA">
      <formula>NOT(ISERROR(SEARCH("EXTREMA",J121)))</formula>
    </cfRule>
  </conditionalFormatting>
  <conditionalFormatting sqref="J130:J134">
    <cfRule type="containsText" dxfId="275" priority="233" operator="containsText" text="BAJA">
      <formula>NOT(ISERROR(SEARCH("BAJA",J130)))</formula>
    </cfRule>
    <cfRule type="containsText" dxfId="274" priority="235" operator="containsText" text="MODERADA">
      <formula>NOT(ISERROR(SEARCH("MODERADA",J130)))</formula>
    </cfRule>
    <cfRule type="containsText" dxfId="273" priority="236" operator="containsText" text="ALTA">
      <formula>NOT(ISERROR(SEARCH("ALTA",J130)))</formula>
    </cfRule>
    <cfRule type="containsText" dxfId="272" priority="237" operator="containsText" text="EXTREMA">
      <formula>NOT(ISERROR(SEARCH("EXTREMA",J130)))</formula>
    </cfRule>
  </conditionalFormatting>
  <conditionalFormatting sqref="J135:J138">
    <cfRule type="containsText" dxfId="271" priority="227" stopIfTrue="1" operator="containsText" text="BAJA">
      <formula>NOT(ISERROR(SEARCH("BAJA",J135)))</formula>
    </cfRule>
    <cfRule type="containsText" dxfId="270" priority="229" stopIfTrue="1" operator="containsText" text="MODERADA">
      <formula>NOT(ISERROR(SEARCH("MODERADA",J135)))</formula>
    </cfRule>
    <cfRule type="containsText" dxfId="269" priority="230" stopIfTrue="1" operator="containsText" text="ALTA">
      <formula>NOT(ISERROR(SEARCH("ALTA",J135)))</formula>
    </cfRule>
    <cfRule type="containsText" dxfId="268" priority="231" stopIfTrue="1" operator="containsText" text="EXTREMA">
      <formula>NOT(ISERROR(SEARCH("EXTREMA",J135)))</formula>
    </cfRule>
  </conditionalFormatting>
  <conditionalFormatting sqref="J154:J155">
    <cfRule type="containsText" dxfId="267" priority="221" operator="containsText" text="BAJA">
      <formula>NOT(ISERROR(SEARCH("BAJA",J154)))</formula>
    </cfRule>
    <cfRule type="containsText" dxfId="266" priority="223" operator="containsText" text="MODERADA">
      <formula>NOT(ISERROR(SEARCH("MODERADA",J154)))</formula>
    </cfRule>
    <cfRule type="containsText" dxfId="265" priority="224" operator="containsText" text="ALTA">
      <formula>NOT(ISERROR(SEARCH("ALTA",J154)))</formula>
    </cfRule>
    <cfRule type="containsText" dxfId="264" priority="225" operator="containsText" text="EXTREMA">
      <formula>NOT(ISERROR(SEARCH("EXTREMA",J154)))</formula>
    </cfRule>
  </conditionalFormatting>
  <conditionalFormatting sqref="J156:J159">
    <cfRule type="containsText" dxfId="263" priority="216" operator="containsText" text="BAJA">
      <formula>NOT(ISERROR(SEARCH("BAJA",J156)))</formula>
    </cfRule>
    <cfRule type="containsText" dxfId="262" priority="218" operator="containsText" text="MODERADA">
      <formula>NOT(ISERROR(SEARCH("MODERADA",J156)))</formula>
    </cfRule>
    <cfRule type="containsText" dxfId="261" priority="219" operator="containsText" text="ALTA">
      <formula>NOT(ISERROR(SEARCH("ALTA",J156)))</formula>
    </cfRule>
    <cfRule type="containsText" dxfId="260" priority="220" operator="containsText" text="EXTREMA">
      <formula>NOT(ISERROR(SEARCH("EXTREMA",J156)))</formula>
    </cfRule>
  </conditionalFormatting>
  <conditionalFormatting sqref="J168:J170">
    <cfRule type="containsText" dxfId="259" priority="211" operator="containsText" text="BAJA">
      <formula>NOT(ISERROR(SEARCH("BAJA",J168)))</formula>
    </cfRule>
    <cfRule type="containsText" dxfId="258" priority="213" operator="containsText" text="MODERADA">
      <formula>NOT(ISERROR(SEARCH("MODERADA",J168)))</formula>
    </cfRule>
    <cfRule type="containsText" dxfId="257" priority="214" operator="containsText" text="ALTA">
      <formula>NOT(ISERROR(SEARCH("ALTA",J168)))</formula>
    </cfRule>
    <cfRule type="containsText" dxfId="256" priority="215" operator="containsText" text="EXTREMA">
      <formula>NOT(ISERROR(SEARCH("EXTREMA",J168)))</formula>
    </cfRule>
  </conditionalFormatting>
  <conditionalFormatting sqref="Q168:Q170">
    <cfRule type="containsText" dxfId="255" priority="206" stopIfTrue="1" operator="containsText" text="BAJA">
      <formula>NOT(ISERROR(SEARCH("BAJA",Q168)))</formula>
    </cfRule>
    <cfRule type="containsText" dxfId="254" priority="208" stopIfTrue="1" operator="containsText" text="MODERADA">
      <formula>NOT(ISERROR(SEARCH("MODERADA",Q168)))</formula>
    </cfRule>
    <cfRule type="containsText" dxfId="253" priority="209" stopIfTrue="1" operator="containsText" text="ALTA">
      <formula>NOT(ISERROR(SEARCH("ALTA",Q168)))</formula>
    </cfRule>
    <cfRule type="containsText" dxfId="252" priority="210" stopIfTrue="1" operator="containsText" text="EXTREMA">
      <formula>NOT(ISERROR(SEARCH("EXTREMA",Q168)))</formula>
    </cfRule>
  </conditionalFormatting>
  <conditionalFormatting sqref="J181:J184">
    <cfRule type="containsText" dxfId="251" priority="201" operator="containsText" text="BAJA">
      <formula>NOT(ISERROR(SEARCH("BAJA",J181)))</formula>
    </cfRule>
    <cfRule type="containsText" dxfId="250" priority="203" operator="containsText" text="MODERADA">
      <formula>NOT(ISERROR(SEARCH("MODERADA",J181)))</formula>
    </cfRule>
    <cfRule type="containsText" dxfId="249" priority="204" operator="containsText" text="ALTA">
      <formula>NOT(ISERROR(SEARCH("ALTA",J181)))</formula>
    </cfRule>
    <cfRule type="containsText" dxfId="248" priority="205" operator="containsText" text="EXTREMA">
      <formula>NOT(ISERROR(SEARCH("EXTREMA",J181)))</formula>
    </cfRule>
  </conditionalFormatting>
  <conditionalFormatting sqref="Q181:Q184">
    <cfRule type="containsText" dxfId="247" priority="196" stopIfTrue="1" operator="containsText" text="BAJA">
      <formula>NOT(ISERROR(SEARCH("BAJA",Q181)))</formula>
    </cfRule>
    <cfRule type="containsText" dxfId="246" priority="198" stopIfTrue="1" operator="containsText" text="MODERADA">
      <formula>NOT(ISERROR(SEARCH("MODERADA",Q181)))</formula>
    </cfRule>
    <cfRule type="containsText" dxfId="245" priority="199" stopIfTrue="1" operator="containsText" text="ALTA">
      <formula>NOT(ISERROR(SEARCH("ALTA",Q181)))</formula>
    </cfRule>
    <cfRule type="containsText" dxfId="244" priority="200" stopIfTrue="1" operator="containsText" text="EXTREMA">
      <formula>NOT(ISERROR(SEARCH("EXTREMA",Q181)))</formula>
    </cfRule>
  </conditionalFormatting>
  <conditionalFormatting sqref="J185:J186">
    <cfRule type="containsText" dxfId="243" priority="191" operator="containsText" text="BAJA">
      <formula>NOT(ISERROR(SEARCH("BAJA",J185)))</formula>
    </cfRule>
    <cfRule type="containsText" dxfId="242" priority="193" operator="containsText" text="MODERADA">
      <formula>NOT(ISERROR(SEARCH("MODERADA",J185)))</formula>
    </cfRule>
    <cfRule type="containsText" dxfId="241" priority="194" operator="containsText" text="ALTA">
      <formula>NOT(ISERROR(SEARCH("ALTA",J185)))</formula>
    </cfRule>
    <cfRule type="containsText" dxfId="240" priority="195" operator="containsText" text="EXTREMA">
      <formula>NOT(ISERROR(SEARCH("EXTREMA",J185)))</formula>
    </cfRule>
  </conditionalFormatting>
  <conditionalFormatting sqref="Q185:Q186">
    <cfRule type="containsText" dxfId="239" priority="186" stopIfTrue="1" operator="containsText" text="BAJA">
      <formula>NOT(ISERROR(SEARCH("BAJA",Q185)))</formula>
    </cfRule>
    <cfRule type="containsText" dxfId="238" priority="188" stopIfTrue="1" operator="containsText" text="MODERADA">
      <formula>NOT(ISERROR(SEARCH("MODERADA",Q185)))</formula>
    </cfRule>
    <cfRule type="containsText" dxfId="237" priority="189" stopIfTrue="1" operator="containsText" text="ALTA">
      <formula>NOT(ISERROR(SEARCH("ALTA",Q185)))</formula>
    </cfRule>
    <cfRule type="containsText" dxfId="236" priority="190" stopIfTrue="1" operator="containsText" text="EXTREMA">
      <formula>NOT(ISERROR(SEARCH("EXTREMA",Q185)))</formula>
    </cfRule>
  </conditionalFormatting>
  <conditionalFormatting sqref="J187:J190">
    <cfRule type="containsText" dxfId="235" priority="181" operator="containsText" text="BAJA">
      <formula>NOT(ISERROR(SEARCH("BAJA",J187)))</formula>
    </cfRule>
    <cfRule type="containsText" dxfId="234" priority="183" operator="containsText" text="MODERADA">
      <formula>NOT(ISERROR(SEARCH("MODERADA",J187)))</formula>
    </cfRule>
    <cfRule type="containsText" dxfId="233" priority="184" operator="containsText" text="ALTA">
      <formula>NOT(ISERROR(SEARCH("ALTA",J187)))</formula>
    </cfRule>
    <cfRule type="containsText" dxfId="232" priority="185" operator="containsText" text="EXTREMA">
      <formula>NOT(ISERROR(SEARCH("EXTREMA",J187)))</formula>
    </cfRule>
  </conditionalFormatting>
  <conditionalFormatting sqref="Q187:Q190">
    <cfRule type="containsText" dxfId="231" priority="176" stopIfTrue="1" operator="containsText" text="BAJA">
      <formula>NOT(ISERROR(SEARCH("BAJA",Q187)))</formula>
    </cfRule>
    <cfRule type="containsText" dxfId="230" priority="178" stopIfTrue="1" operator="containsText" text="MODERADA">
      <formula>NOT(ISERROR(SEARCH("MODERADA",Q187)))</formula>
    </cfRule>
    <cfRule type="containsText" dxfId="229" priority="179" stopIfTrue="1" operator="containsText" text="ALTA">
      <formula>NOT(ISERROR(SEARCH("ALTA",Q187)))</formula>
    </cfRule>
    <cfRule type="containsText" dxfId="228" priority="180" stopIfTrue="1" operator="containsText" text="EXTREMA">
      <formula>NOT(ISERROR(SEARCH("EXTREMA",Q187)))</formula>
    </cfRule>
  </conditionalFormatting>
  <conditionalFormatting sqref="J191">
    <cfRule type="containsText" dxfId="227" priority="171" operator="containsText" text="BAJA">
      <formula>NOT(ISERROR(SEARCH("BAJA",J191)))</formula>
    </cfRule>
    <cfRule type="containsText" dxfId="226" priority="173" operator="containsText" text="MODERADA">
      <formula>NOT(ISERROR(SEARCH("MODERADA",J191)))</formula>
    </cfRule>
    <cfRule type="containsText" dxfId="225" priority="174" operator="containsText" text="ALTA">
      <formula>NOT(ISERROR(SEARCH("ALTA",J191)))</formula>
    </cfRule>
    <cfRule type="containsText" dxfId="224" priority="175" operator="containsText" text="EXTREMA">
      <formula>NOT(ISERROR(SEARCH("EXTREMA",J191)))</formula>
    </cfRule>
  </conditionalFormatting>
  <conditionalFormatting sqref="Q191">
    <cfRule type="containsText" dxfId="223" priority="166" stopIfTrue="1" operator="containsText" text="BAJA">
      <formula>NOT(ISERROR(SEARCH("BAJA",Q191)))</formula>
    </cfRule>
    <cfRule type="containsText" dxfId="222" priority="168" stopIfTrue="1" operator="containsText" text="MODERADA">
      <formula>NOT(ISERROR(SEARCH("MODERADA",Q191)))</formula>
    </cfRule>
    <cfRule type="containsText" dxfId="221" priority="169" stopIfTrue="1" operator="containsText" text="ALTA">
      <formula>NOT(ISERROR(SEARCH("ALTA",Q191)))</formula>
    </cfRule>
    <cfRule type="containsText" dxfId="220" priority="170" stopIfTrue="1" operator="containsText" text="EXTREMA">
      <formula>NOT(ISERROR(SEARCH("EXTREMA",Q191)))</formula>
    </cfRule>
  </conditionalFormatting>
  <conditionalFormatting sqref="J197:J199 Q192:Q199">
    <cfRule type="containsText" dxfId="219" priority="160" stopIfTrue="1" operator="containsText" text="BAJA">
      <formula>NOT(ISERROR(SEARCH("BAJA",J192)))</formula>
    </cfRule>
    <cfRule type="containsText" dxfId="218" priority="162" stopIfTrue="1" operator="containsText" text="MODERADA">
      <formula>NOT(ISERROR(SEARCH("MODERADA",J192)))</formula>
    </cfRule>
    <cfRule type="containsText" dxfId="217" priority="163" stopIfTrue="1" operator="containsText" text="ALTA">
      <formula>NOT(ISERROR(SEARCH("ALTA",J192)))</formula>
    </cfRule>
    <cfRule type="containsText" dxfId="216" priority="164" stopIfTrue="1" operator="containsText" text="EXTREMA">
      <formula>NOT(ISERROR(SEARCH("EXTREMA",J192)))</formula>
    </cfRule>
  </conditionalFormatting>
  <conditionalFormatting sqref="J192:J196">
    <cfRule type="containsText" dxfId="215" priority="155" stopIfTrue="1" operator="containsText" text="BAJA">
      <formula>NOT(ISERROR(SEARCH("BAJA",J192)))</formula>
    </cfRule>
    <cfRule type="containsText" dxfId="214" priority="157" stopIfTrue="1" operator="containsText" text="MODERADA">
      <formula>NOT(ISERROR(SEARCH("MODERADA",J192)))</formula>
    </cfRule>
    <cfRule type="containsText" dxfId="213" priority="158" stopIfTrue="1" operator="containsText" text="ALTA">
      <formula>NOT(ISERROR(SEARCH("ALTA",J192)))</formula>
    </cfRule>
    <cfRule type="containsText" dxfId="212" priority="159" stopIfTrue="1" operator="containsText" text="EXTREMA">
      <formula>NOT(ISERROR(SEARCH("EXTREMA",J192)))</formula>
    </cfRule>
  </conditionalFormatting>
  <conditionalFormatting sqref="J200:J202">
    <cfRule type="containsText" dxfId="211" priority="150" operator="containsText" text="BAJA">
      <formula>NOT(ISERROR(SEARCH("BAJA",J200)))</formula>
    </cfRule>
    <cfRule type="containsText" dxfId="210" priority="152" operator="containsText" text="MODERADA">
      <formula>NOT(ISERROR(SEARCH("MODERADA",J200)))</formula>
    </cfRule>
    <cfRule type="containsText" dxfId="209" priority="153" operator="containsText" text="ALTA">
      <formula>NOT(ISERROR(SEARCH("ALTA",J200)))</formula>
    </cfRule>
    <cfRule type="containsText" dxfId="208" priority="154" operator="containsText" text="EXTREMA">
      <formula>NOT(ISERROR(SEARCH("EXTREMA",J200)))</formula>
    </cfRule>
  </conditionalFormatting>
  <conditionalFormatting sqref="Q200:Q202">
    <cfRule type="containsText" dxfId="207" priority="145" stopIfTrue="1" operator="containsText" text="BAJA">
      <formula>NOT(ISERROR(SEARCH("BAJA",Q200)))</formula>
    </cfRule>
    <cfRule type="containsText" dxfId="206" priority="147" stopIfTrue="1" operator="containsText" text="MODERADA">
      <formula>NOT(ISERROR(SEARCH("MODERADA",Q200)))</formula>
    </cfRule>
    <cfRule type="containsText" dxfId="205" priority="148" stopIfTrue="1" operator="containsText" text="ALTA">
      <formula>NOT(ISERROR(SEARCH("ALTA",Q200)))</formula>
    </cfRule>
    <cfRule type="containsText" dxfId="204" priority="149" stopIfTrue="1" operator="containsText" text="EXTREMA">
      <formula>NOT(ISERROR(SEARCH("EXTREMA",Q200)))</formula>
    </cfRule>
  </conditionalFormatting>
  <conditionalFormatting sqref="J203:J204">
    <cfRule type="containsText" dxfId="203" priority="139" operator="containsText" text="BAJA">
      <formula>NOT(ISERROR(SEARCH("BAJA",J203)))</formula>
    </cfRule>
    <cfRule type="containsText" dxfId="202" priority="141" operator="containsText" text="MODERADA">
      <formula>NOT(ISERROR(SEARCH("MODERADA",J203)))</formula>
    </cfRule>
    <cfRule type="containsText" dxfId="201" priority="142" operator="containsText" text="ALTA">
      <formula>NOT(ISERROR(SEARCH("ALTA",J203)))</formula>
    </cfRule>
    <cfRule type="containsText" dxfId="200" priority="143" operator="containsText" text="EXTREMA">
      <formula>NOT(ISERROR(SEARCH("EXTREMA",J203)))</formula>
    </cfRule>
  </conditionalFormatting>
  <conditionalFormatting sqref="Q203:Q204">
    <cfRule type="containsText" dxfId="199" priority="135" stopIfTrue="1" operator="containsText" text="BAJA">
      <formula>NOT(ISERROR(SEARCH("BAJA",Q203)))</formula>
    </cfRule>
    <cfRule type="containsText" dxfId="198" priority="136" stopIfTrue="1" operator="containsText" text="MODERADA">
      <formula>NOT(ISERROR(SEARCH("MODERADA",Q203)))</formula>
    </cfRule>
    <cfRule type="containsText" dxfId="197" priority="137" stopIfTrue="1" operator="containsText" text="ALTA">
      <formula>NOT(ISERROR(SEARCH("ALTA",Q203)))</formula>
    </cfRule>
    <cfRule type="containsText" dxfId="196" priority="138" stopIfTrue="1" operator="containsText" text="EXTREMA">
      <formula>NOT(ISERROR(SEARCH("EXTREMA",Q203)))</formula>
    </cfRule>
  </conditionalFormatting>
  <conditionalFormatting sqref="J207:J209">
    <cfRule type="containsText" dxfId="195" priority="130" operator="containsText" text="BAJA">
      <formula>NOT(ISERROR(SEARCH("BAJA",J207)))</formula>
    </cfRule>
    <cfRule type="containsText" dxfId="194" priority="132" operator="containsText" text="MODERADA">
      <formula>NOT(ISERROR(SEARCH("MODERADA",J207)))</formula>
    </cfRule>
    <cfRule type="containsText" dxfId="193" priority="133" operator="containsText" text="ALTA">
      <formula>NOT(ISERROR(SEARCH("ALTA",J207)))</formula>
    </cfRule>
    <cfRule type="containsText" dxfId="192" priority="134" operator="containsText" text="EXTREMA">
      <formula>NOT(ISERROR(SEARCH("EXTREMA",J207)))</formula>
    </cfRule>
  </conditionalFormatting>
  <conditionalFormatting sqref="J218:J220">
    <cfRule type="containsText" dxfId="191" priority="125" operator="containsText" text="BAJA">
      <formula>NOT(ISERROR(SEARCH("BAJA",J218)))</formula>
    </cfRule>
    <cfRule type="containsText" dxfId="190" priority="127" operator="containsText" text="MODERADA">
      <formula>NOT(ISERROR(SEARCH("MODERADA",J218)))</formula>
    </cfRule>
    <cfRule type="containsText" dxfId="189" priority="128" operator="containsText" text="ALTA">
      <formula>NOT(ISERROR(SEARCH("ALTA",J218)))</formula>
    </cfRule>
    <cfRule type="containsText" dxfId="188" priority="129" operator="containsText" text="EXTREMA">
      <formula>NOT(ISERROR(SEARCH("EXTREMA",J218)))</formula>
    </cfRule>
  </conditionalFormatting>
  <conditionalFormatting sqref="J210:J212">
    <cfRule type="containsText" dxfId="187" priority="120" operator="containsText" text="BAJA">
      <formula>NOT(ISERROR(SEARCH("BAJA",J210)))</formula>
    </cfRule>
    <cfRule type="containsText" dxfId="186" priority="122" operator="containsText" text="MODERADA">
      <formula>NOT(ISERROR(SEARCH("MODERADA",J210)))</formula>
    </cfRule>
    <cfRule type="containsText" dxfId="185" priority="123" operator="containsText" text="ALTA">
      <formula>NOT(ISERROR(SEARCH("ALTA",J210)))</formula>
    </cfRule>
    <cfRule type="containsText" dxfId="184" priority="124" operator="containsText" text="EXTREMA">
      <formula>NOT(ISERROR(SEARCH("EXTREMA",J210)))</formula>
    </cfRule>
  </conditionalFormatting>
  <conditionalFormatting sqref="J213:J217">
    <cfRule type="containsText" dxfId="183" priority="115" stopIfTrue="1" operator="containsText" text="BAJA">
      <formula>NOT(ISERROR(SEARCH("BAJA",J213)))</formula>
    </cfRule>
    <cfRule type="containsText" dxfId="182" priority="117" stopIfTrue="1" operator="containsText" text="MODERADA">
      <formula>NOT(ISERROR(SEARCH("MODERADA",J213)))</formula>
    </cfRule>
    <cfRule type="containsText" dxfId="181" priority="118" stopIfTrue="1" operator="containsText" text="ALTA">
      <formula>NOT(ISERROR(SEARCH("ALTA",J213)))</formula>
    </cfRule>
    <cfRule type="containsText" dxfId="180" priority="119" stopIfTrue="1" operator="containsText" text="EXTREMA">
      <formula>NOT(ISERROR(SEARCH("EXTREMA",J213)))</formula>
    </cfRule>
  </conditionalFormatting>
  <conditionalFormatting sqref="J221:J223">
    <cfRule type="containsText" dxfId="179" priority="110" operator="containsText" text="BAJA">
      <formula>NOT(ISERROR(SEARCH("BAJA",J221)))</formula>
    </cfRule>
    <cfRule type="containsText" dxfId="178" priority="112" operator="containsText" text="MODERADA">
      <formula>NOT(ISERROR(SEARCH("MODERADA",J221)))</formula>
    </cfRule>
    <cfRule type="containsText" dxfId="177" priority="113" operator="containsText" text="ALTA">
      <formula>NOT(ISERROR(SEARCH("ALTA",J221)))</formula>
    </cfRule>
    <cfRule type="containsText" dxfId="176" priority="114" operator="containsText" text="EXTREMA">
      <formula>NOT(ISERROR(SEARCH("EXTREMA",J221)))</formula>
    </cfRule>
  </conditionalFormatting>
  <conditionalFormatting sqref="Q221:Q223">
    <cfRule type="containsText" dxfId="175" priority="105" stopIfTrue="1" operator="containsText" text="BAJA">
      <formula>NOT(ISERROR(SEARCH("BAJA",Q221)))</formula>
    </cfRule>
    <cfRule type="containsText" dxfId="174" priority="107" stopIfTrue="1" operator="containsText" text="MODERADA">
      <formula>NOT(ISERROR(SEARCH("MODERADA",Q221)))</formula>
    </cfRule>
    <cfRule type="containsText" dxfId="173" priority="108" stopIfTrue="1" operator="containsText" text="ALTA">
      <formula>NOT(ISERROR(SEARCH("ALTA",Q221)))</formula>
    </cfRule>
    <cfRule type="containsText" dxfId="172" priority="109" stopIfTrue="1" operator="containsText" text="EXTREMA">
      <formula>NOT(ISERROR(SEARCH("EXTREMA",Q221)))</formula>
    </cfRule>
  </conditionalFormatting>
  <conditionalFormatting sqref="Q227:Q229">
    <cfRule type="containsText" dxfId="171" priority="100" stopIfTrue="1" operator="containsText" text="BAJA">
      <formula>NOT(ISERROR(SEARCH("BAJA",Q227)))</formula>
    </cfRule>
    <cfRule type="containsText" dxfId="170" priority="102" stopIfTrue="1" operator="containsText" text="MODERADA">
      <formula>NOT(ISERROR(SEARCH("MODERADA",Q227)))</formula>
    </cfRule>
    <cfRule type="containsText" dxfId="169" priority="103" stopIfTrue="1" operator="containsText" text="ALTA">
      <formula>NOT(ISERROR(SEARCH("ALTA",Q227)))</formula>
    </cfRule>
    <cfRule type="containsText" dxfId="168" priority="104" stopIfTrue="1" operator="containsText" text="EXTREMA">
      <formula>NOT(ISERROR(SEARCH("EXTREMA",Q227)))</formula>
    </cfRule>
  </conditionalFormatting>
  <conditionalFormatting sqref="J227:J229">
    <cfRule type="containsText" dxfId="167" priority="95" operator="containsText" text="BAJA">
      <formula>NOT(ISERROR(SEARCH("BAJA",J227)))</formula>
    </cfRule>
    <cfRule type="containsText" dxfId="166" priority="97" operator="containsText" text="MODERADA">
      <formula>NOT(ISERROR(SEARCH("MODERADA",J227)))</formula>
    </cfRule>
    <cfRule type="containsText" dxfId="165" priority="98" operator="containsText" text="ALTA">
      <formula>NOT(ISERROR(SEARCH("ALTA",J227)))</formula>
    </cfRule>
    <cfRule type="containsText" dxfId="164" priority="99" operator="containsText" text="EXTREMA">
      <formula>NOT(ISERROR(SEARCH("EXTREMA",J227)))</formula>
    </cfRule>
  </conditionalFormatting>
  <conditionalFormatting sqref="J230:J232">
    <cfRule type="containsText" dxfId="163" priority="90" operator="containsText" text="BAJA">
      <formula>NOT(ISERROR(SEARCH("BAJA",J230)))</formula>
    </cfRule>
    <cfRule type="containsText" dxfId="162" priority="92" operator="containsText" text="MODERADA">
      <formula>NOT(ISERROR(SEARCH("MODERADA",J230)))</formula>
    </cfRule>
    <cfRule type="containsText" dxfId="161" priority="93" operator="containsText" text="ALTA">
      <formula>NOT(ISERROR(SEARCH("ALTA",J230)))</formula>
    </cfRule>
    <cfRule type="containsText" dxfId="160" priority="94" operator="containsText" text="EXTREMA">
      <formula>NOT(ISERROR(SEARCH("EXTREMA",J230)))</formula>
    </cfRule>
  </conditionalFormatting>
  <conditionalFormatting sqref="Q230:Q232">
    <cfRule type="containsText" dxfId="159" priority="85" stopIfTrue="1" operator="containsText" text="BAJA">
      <formula>NOT(ISERROR(SEARCH("BAJA",Q230)))</formula>
    </cfRule>
    <cfRule type="containsText" dxfId="158" priority="87" stopIfTrue="1" operator="containsText" text="MODERADA">
      <formula>NOT(ISERROR(SEARCH("MODERADA",Q230)))</formula>
    </cfRule>
    <cfRule type="containsText" dxfId="157" priority="88" stopIfTrue="1" operator="containsText" text="ALTA">
      <formula>NOT(ISERROR(SEARCH("ALTA",Q230)))</formula>
    </cfRule>
    <cfRule type="containsText" dxfId="156" priority="89" stopIfTrue="1" operator="containsText" text="EXTREMA">
      <formula>NOT(ISERROR(SEARCH("EXTREMA",Q230)))</formula>
    </cfRule>
  </conditionalFormatting>
  <conditionalFormatting sqref="J79">
    <cfRule type="containsText" dxfId="155" priority="80" operator="containsText" text="BAJA">
      <formula>NOT(ISERROR(SEARCH("BAJA",J79)))</formula>
    </cfRule>
    <cfRule type="containsText" dxfId="154" priority="82" operator="containsText" text="MODERADA">
      <formula>NOT(ISERROR(SEARCH("MODERADA",J79)))</formula>
    </cfRule>
    <cfRule type="containsText" dxfId="153" priority="83" operator="containsText" text="ALTA">
      <formula>NOT(ISERROR(SEARCH("ALTA",J79)))</formula>
    </cfRule>
    <cfRule type="containsText" dxfId="152" priority="84" operator="containsText" text="EXTREMA">
      <formula>NOT(ISERROR(SEARCH("EXTREMA",J79)))</formula>
    </cfRule>
  </conditionalFormatting>
  <conditionalFormatting sqref="Q79 J92:J96 Q92:Q96">
    <cfRule type="containsText" dxfId="151" priority="75" stopIfTrue="1" operator="containsText" text="BAJA">
      <formula>NOT(ISERROR(SEARCH("BAJA",J79)))</formula>
    </cfRule>
    <cfRule type="containsText" dxfId="150" priority="77" stopIfTrue="1" operator="containsText" text="MODERADA">
      <formula>NOT(ISERROR(SEARCH("MODERADA",J79)))</formula>
    </cfRule>
    <cfRule type="containsText" dxfId="149" priority="78" stopIfTrue="1" operator="containsText" text="ALTA">
      <formula>NOT(ISERROR(SEARCH("ALTA",J79)))</formula>
    </cfRule>
    <cfRule type="containsText" dxfId="148" priority="79" stopIfTrue="1" operator="containsText" text="EXTREMA">
      <formula>NOT(ISERROR(SEARCH("EXTREMA",J79)))</formula>
    </cfRule>
  </conditionalFormatting>
  <conditionalFormatting sqref="J126:J127">
    <cfRule type="containsText" dxfId="147" priority="70" operator="containsText" text="BAJA">
      <formula>NOT(ISERROR(SEARCH("BAJA",J126)))</formula>
    </cfRule>
    <cfRule type="containsText" dxfId="146" priority="72" operator="containsText" text="MODERADA">
      <formula>NOT(ISERROR(SEARCH("MODERADA",J126)))</formula>
    </cfRule>
    <cfRule type="containsText" dxfId="145" priority="73" operator="containsText" text="ALTA">
      <formula>NOT(ISERROR(SEARCH("ALTA",J126)))</formula>
    </cfRule>
    <cfRule type="containsText" dxfId="144" priority="74" operator="containsText" text="EXTREMA">
      <formula>NOT(ISERROR(SEARCH("EXTREMA",J126)))</formula>
    </cfRule>
  </conditionalFormatting>
  <conditionalFormatting sqref="Q126:Q127">
    <cfRule type="containsText" dxfId="143" priority="65" stopIfTrue="1" operator="containsText" text="BAJA">
      <formula>NOT(ISERROR(SEARCH("BAJA",Q126)))</formula>
    </cfRule>
    <cfRule type="containsText" dxfId="142" priority="67" stopIfTrue="1" operator="containsText" text="MODERADA">
      <formula>NOT(ISERROR(SEARCH("MODERADA",Q126)))</formula>
    </cfRule>
    <cfRule type="containsText" dxfId="141" priority="68" stopIfTrue="1" operator="containsText" text="ALTA">
      <formula>NOT(ISERROR(SEARCH("ALTA",Q126)))</formula>
    </cfRule>
    <cfRule type="containsText" dxfId="140" priority="69" stopIfTrue="1" operator="containsText" text="EXTREMA">
      <formula>NOT(ISERROR(SEARCH("EXTREMA",Q126)))</formula>
    </cfRule>
  </conditionalFormatting>
  <conditionalFormatting sqref="J71:J74">
    <cfRule type="containsText" dxfId="139" priority="60" operator="containsText" text="BAJA">
      <formula>NOT(ISERROR(SEARCH("BAJA",J71)))</formula>
    </cfRule>
    <cfRule type="containsText" dxfId="138" priority="62" operator="containsText" text="MODERADA">
      <formula>NOT(ISERROR(SEARCH("MODERADA",J71)))</formula>
    </cfRule>
    <cfRule type="containsText" dxfId="137" priority="63" operator="containsText" text="ALTA">
      <formula>NOT(ISERROR(SEARCH("ALTA",J71)))</formula>
    </cfRule>
    <cfRule type="containsText" dxfId="136" priority="64" operator="containsText" text="EXTREMA">
      <formula>NOT(ISERROR(SEARCH("EXTREMA",J71)))</formula>
    </cfRule>
  </conditionalFormatting>
  <conditionalFormatting sqref="J75:J78">
    <cfRule type="containsText" dxfId="135" priority="55" operator="containsText" text="BAJA">
      <formula>NOT(ISERROR(SEARCH("BAJA",J75)))</formula>
    </cfRule>
    <cfRule type="containsText" dxfId="134" priority="57" operator="containsText" text="MODERADA">
      <formula>NOT(ISERROR(SEARCH("MODERADA",J75)))</formula>
    </cfRule>
    <cfRule type="containsText" dxfId="133" priority="58" operator="containsText" text="ALTA">
      <formula>NOT(ISERROR(SEARCH("ALTA",J75)))</formula>
    </cfRule>
    <cfRule type="containsText" dxfId="132" priority="59" operator="containsText" text="EXTREMA">
      <formula>NOT(ISERROR(SEARCH("EXTREMA",J75)))</formula>
    </cfRule>
  </conditionalFormatting>
  <conditionalFormatting sqref="Q128:Q129">
    <cfRule type="containsText" dxfId="131" priority="46" stopIfTrue="1" operator="containsText" text="BAJA">
      <formula>NOT(ISERROR(SEARCH("BAJA",Q128)))</formula>
    </cfRule>
    <cfRule type="containsText" dxfId="130" priority="47" stopIfTrue="1" operator="containsText" text="MODERADA">
      <formula>NOT(ISERROR(SEARCH("MODERADA",Q128)))</formula>
    </cfRule>
    <cfRule type="containsText" dxfId="129" priority="48" stopIfTrue="1" operator="containsText" text="ALTA">
      <formula>NOT(ISERROR(SEARCH("ALTA",Q128)))</formula>
    </cfRule>
    <cfRule type="containsText" dxfId="128" priority="49" stopIfTrue="1" operator="containsText" text="EXTREMA">
      <formula>NOT(ISERROR(SEARCH("EXTREMA",Q128)))</formula>
    </cfRule>
  </conditionalFormatting>
  <conditionalFormatting sqref="J128:J129">
    <cfRule type="containsText" dxfId="127" priority="50" operator="containsText" text="BAJA">
      <formula>NOT(ISERROR(SEARCH("BAJA",J128)))</formula>
    </cfRule>
    <cfRule type="containsText" dxfId="126" priority="51" operator="containsText" text="MODERADA">
      <formula>NOT(ISERROR(SEARCH("MODERADA",J128)))</formula>
    </cfRule>
    <cfRule type="containsText" dxfId="125" priority="52" operator="containsText" text="ALTA">
      <formula>NOT(ISERROR(SEARCH("ALTA",J128)))</formula>
    </cfRule>
    <cfRule type="containsText" dxfId="124" priority="53" operator="containsText" text="EXTREMA">
      <formula>NOT(ISERROR(SEARCH("EXTREMA",J128)))</formula>
    </cfRule>
  </conditionalFormatting>
  <conditionalFormatting sqref="J145:J147">
    <cfRule type="containsText" dxfId="123" priority="41" operator="containsText" text="BAJA">
      <formula>NOT(ISERROR(SEARCH("BAJA",J145)))</formula>
    </cfRule>
    <cfRule type="containsText" dxfId="122" priority="43" operator="containsText" text="MODERADA">
      <formula>NOT(ISERROR(SEARCH("MODERADA",J145)))</formula>
    </cfRule>
    <cfRule type="containsText" dxfId="121" priority="44" operator="containsText" text="ALTA">
      <formula>NOT(ISERROR(SEARCH("ALTA",J145)))</formula>
    </cfRule>
    <cfRule type="containsText" dxfId="120" priority="45" operator="containsText" text="EXTREMA">
      <formula>NOT(ISERROR(SEARCH("EXTREMA",J145)))</formula>
    </cfRule>
  </conditionalFormatting>
  <conditionalFormatting sqref="J148:J150">
    <cfRule type="containsText" dxfId="119" priority="36" operator="containsText" text="BAJA">
      <formula>NOT(ISERROR(SEARCH("BAJA",J148)))</formula>
    </cfRule>
    <cfRule type="containsText" dxfId="118" priority="38" operator="containsText" text="MODERADA">
      <formula>NOT(ISERROR(SEARCH("MODERADA",J148)))</formula>
    </cfRule>
    <cfRule type="containsText" dxfId="117" priority="39" operator="containsText" text="ALTA">
      <formula>NOT(ISERROR(SEARCH("ALTA",J148)))</formula>
    </cfRule>
    <cfRule type="containsText" dxfId="116" priority="40" operator="containsText" text="EXTREMA">
      <formula>NOT(ISERROR(SEARCH("EXTREMA",J148)))</formula>
    </cfRule>
  </conditionalFormatting>
  <conditionalFormatting sqref="J151:J153">
    <cfRule type="containsText" dxfId="115" priority="31" stopIfTrue="1" operator="containsText" text="BAJA">
      <formula>NOT(ISERROR(SEARCH("BAJA",J151)))</formula>
    </cfRule>
    <cfRule type="containsText" dxfId="114" priority="33" stopIfTrue="1" operator="containsText" text="MODERADA">
      <formula>NOT(ISERROR(SEARCH("MODERADA",J151)))</formula>
    </cfRule>
    <cfRule type="containsText" dxfId="113" priority="34" stopIfTrue="1" operator="containsText" text="ALTA">
      <formula>NOT(ISERROR(SEARCH("ALTA",J151)))</formula>
    </cfRule>
    <cfRule type="containsText" dxfId="112" priority="35" stopIfTrue="1" operator="containsText" text="EXTREMA">
      <formula>NOT(ISERROR(SEARCH("EXTREMA",J151)))</formula>
    </cfRule>
  </conditionalFormatting>
  <conditionalFormatting sqref="J160:J162">
    <cfRule type="containsText" dxfId="111" priority="26" operator="containsText" text="BAJA">
      <formula>NOT(ISERROR(SEARCH("BAJA",J160)))</formula>
    </cfRule>
    <cfRule type="containsText" dxfId="110" priority="28" operator="containsText" text="MODERADA">
      <formula>NOT(ISERROR(SEARCH("MODERADA",J160)))</formula>
    </cfRule>
    <cfRule type="containsText" dxfId="109" priority="29" operator="containsText" text="ALTA">
      <formula>NOT(ISERROR(SEARCH("ALTA",J160)))</formula>
    </cfRule>
    <cfRule type="containsText" dxfId="108" priority="30" operator="containsText" text="EXTREMA">
      <formula>NOT(ISERROR(SEARCH("EXTREMA",J160)))</formula>
    </cfRule>
  </conditionalFormatting>
  <conditionalFormatting sqref="J163:J167">
    <cfRule type="containsText" dxfId="107" priority="21" operator="containsText" text="BAJA">
      <formula>NOT(ISERROR(SEARCH("BAJA",J163)))</formula>
    </cfRule>
    <cfRule type="containsText" dxfId="106" priority="23" operator="containsText" text="MODERADA">
      <formula>NOT(ISERROR(SEARCH("MODERADA",J163)))</formula>
    </cfRule>
    <cfRule type="containsText" dxfId="105" priority="24" operator="containsText" text="ALTA">
      <formula>NOT(ISERROR(SEARCH("ALTA",J163)))</formula>
    </cfRule>
    <cfRule type="containsText" dxfId="104" priority="25" operator="containsText" text="EXTREMA">
      <formula>NOT(ISERROR(SEARCH("EXTREMA",J163)))</formula>
    </cfRule>
  </conditionalFormatting>
  <conditionalFormatting sqref="J224:J226">
    <cfRule type="containsText" dxfId="103" priority="16" operator="containsText" text="BAJA">
      <formula>NOT(ISERROR(SEARCH("BAJA",J224)))</formula>
    </cfRule>
    <cfRule type="containsText" dxfId="102" priority="18" operator="containsText" text="MODERADA">
      <formula>NOT(ISERROR(SEARCH("MODERADA",J224)))</formula>
    </cfRule>
    <cfRule type="containsText" dxfId="101" priority="19" operator="containsText" text="ALTA">
      <formula>NOT(ISERROR(SEARCH("ALTA",J224)))</formula>
    </cfRule>
    <cfRule type="containsText" dxfId="100" priority="20" operator="containsText" text="EXTREMA">
      <formula>NOT(ISERROR(SEARCH("EXTREMA",J224)))</formula>
    </cfRule>
  </conditionalFormatting>
  <conditionalFormatting sqref="Q224:Q226">
    <cfRule type="containsText" dxfId="99" priority="11" stopIfTrue="1" operator="containsText" text="BAJA">
      <formula>NOT(ISERROR(SEARCH("BAJA",Q224)))</formula>
    </cfRule>
    <cfRule type="containsText" dxfId="98" priority="13" stopIfTrue="1" operator="containsText" text="MODERADA">
      <formula>NOT(ISERROR(SEARCH("MODERADA",Q224)))</formula>
    </cfRule>
    <cfRule type="containsText" dxfId="97" priority="14" stopIfTrue="1" operator="containsText" text="ALTA">
      <formula>NOT(ISERROR(SEARCH("ALTA",Q224)))</formula>
    </cfRule>
    <cfRule type="containsText" dxfId="96" priority="15" stopIfTrue="1" operator="containsText" text="EXTREMA">
      <formula>NOT(ISERROR(SEARCH("EXTREMA",Q224)))</formula>
    </cfRule>
  </conditionalFormatting>
  <conditionalFormatting sqref="J205:J206">
    <cfRule type="containsText" dxfId="95" priority="6" operator="containsText" text="BAJA">
      <formula>NOT(ISERROR(SEARCH("BAJA",J205)))</formula>
    </cfRule>
    <cfRule type="containsText" dxfId="94" priority="8" operator="containsText" text="MODERADA">
      <formula>NOT(ISERROR(SEARCH("MODERADA",J205)))</formula>
    </cfRule>
    <cfRule type="containsText" dxfId="93" priority="9" operator="containsText" text="ALTA">
      <formula>NOT(ISERROR(SEARCH("ALTA",J205)))</formula>
    </cfRule>
    <cfRule type="containsText" dxfId="92" priority="10" operator="containsText" text="EXTREMA">
      <formula>NOT(ISERROR(SEARCH("EXTREMA",J205)))</formula>
    </cfRule>
  </conditionalFormatting>
  <conditionalFormatting sqref="Q205:Q206">
    <cfRule type="containsText" dxfId="91" priority="1" stopIfTrue="1" operator="containsText" text="BAJA">
      <formula>NOT(ISERROR(SEARCH("BAJA",Q205)))</formula>
    </cfRule>
    <cfRule type="containsText" dxfId="90" priority="3" stopIfTrue="1" operator="containsText" text="MODERADA">
      <formula>NOT(ISERROR(SEARCH("MODERADA",Q205)))</formula>
    </cfRule>
    <cfRule type="containsText" dxfId="89" priority="4" stopIfTrue="1" operator="containsText" text="ALTA">
      <formula>NOT(ISERROR(SEARCH("ALTA",Q205)))</formula>
    </cfRule>
    <cfRule type="containsText" dxfId="88" priority="5" stopIfTrue="1" operator="containsText" text="EXTREMA">
      <formula>NOT(ISERROR(SEARCH("EXTREMA",Q205)))</formula>
    </cfRule>
  </conditionalFormatting>
  <dataValidations count="2">
    <dataValidation type="list" allowBlank="1" showInputMessage="1" showErrorMessage="1" sqref="B192:B199 R192:R199 E192:E199 L192:L199 O192:O196 H192:H199 N197:O199" xr:uid="{EEABB638-5517-4BAA-81DA-44BE71F9E89B}">
      <formula1>#REF!</formula1>
    </dataValidation>
    <dataValidation type="list" allowBlank="1" showInputMessage="1" showErrorMessage="1" sqref="N192:N196 G192:G199" xr:uid="{86398912-A37A-4617-82C5-67E4E8DCF032}">
      <formula1>#REF!</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ellIs" priority="409" operator="between" id="{AA5F2EB4-DA31-464F-8515-6ABAB01EE16C}">
            <xm:f>'C:\RIesgos\[Mapa de riesgos de Gestión.xlsx]Hoja1'!#REF!</xm:f>
            <xm:f>'C:\RIesgos\[Mapa de riesgos de Gestión.xlsx]Hoja1'!#REF!</xm:f>
            <x14:dxf>
              <fill>
                <patternFill>
                  <bgColor rgb="FF92D050"/>
                </patternFill>
              </fill>
            </x14:dxf>
          </x14:cfRule>
          <xm:sqref>J8:J10</xm:sqref>
        </x14:conditionalFormatting>
        <x14:conditionalFormatting xmlns:xm="http://schemas.microsoft.com/office/excel/2006/main">
          <x14:cfRule type="cellIs" priority="404" operator="between" id="{5BB50837-1B9B-4A07-B976-C5E30A700D1E}">
            <xm:f>'C:\RIesgos\[Mapa de riesgos de Gestión.xlsx]Hoja1'!#REF!</xm:f>
            <xm:f>'C:\RIesgos\[Mapa de riesgos de Gestión.xlsx]Hoja1'!#REF!</xm:f>
            <x14:dxf>
              <fill>
                <patternFill>
                  <bgColor rgb="FF92D050"/>
                </patternFill>
              </fill>
            </x14:dxf>
          </x14:cfRule>
          <xm:sqref>Q8:Q10</xm:sqref>
        </x14:conditionalFormatting>
        <x14:conditionalFormatting xmlns:xm="http://schemas.microsoft.com/office/excel/2006/main">
          <x14:cfRule type="cellIs" priority="399" operator="between" id="{9264214A-9C0D-4B85-BB28-8EC41046FAD0}">
            <xm:f>'C:\RIesgos\[Mapa de riesgos de Gestión.xlsx]Hoja1'!#REF!</xm:f>
            <xm:f>'C:\RIesgos\[Mapa de riesgos de Gestión.xlsx]Hoja1'!#REF!</xm:f>
            <x14:dxf>
              <fill>
                <patternFill>
                  <bgColor rgb="FF92D050"/>
                </patternFill>
              </fill>
            </x14:dxf>
          </x14:cfRule>
          <xm:sqref>J11:J15</xm:sqref>
        </x14:conditionalFormatting>
        <x14:conditionalFormatting xmlns:xm="http://schemas.microsoft.com/office/excel/2006/main">
          <x14:cfRule type="cellIs" priority="394" operator="between" id="{58DC2050-767F-4C40-8187-0588DD1DAC22}">
            <xm:f>'C:\RIesgos\[Mapa de riesgos de Gestión.xlsx]Hoja1'!#REF!</xm:f>
            <xm:f>'C:\RIesgos\[Mapa de riesgos de Gestión.xlsx]Hoja1'!#REF!</xm:f>
            <x14:dxf>
              <fill>
                <patternFill>
                  <bgColor rgb="FF92D050"/>
                </patternFill>
              </fill>
            </x14:dxf>
          </x14:cfRule>
          <xm:sqref>J20:J21 Q11:Q21 Q25:Q30 Q35:Q43 Q47:Q66 Q106:Q111 Q117:Q125 Q154:Q159 J171:J180 Q171:Q180</xm:sqref>
        </x14:conditionalFormatting>
        <x14:conditionalFormatting xmlns:xm="http://schemas.microsoft.com/office/excel/2006/main">
          <x14:cfRule type="cellIs" priority="389" operator="between" id="{6BBE2647-D3A4-44B7-AC40-B1C3D6B2ABE1}">
            <xm:f>'C:\RIesgos\[Mapa de riesgos de Gestión.xlsx]Hoja1'!#REF!</xm:f>
            <xm:f>'C:\RIesgos\[Mapa de riesgos de Gestión.xlsx]Hoja1'!#REF!</xm:f>
            <x14:dxf>
              <fill>
                <patternFill>
                  <bgColor rgb="FF92D050"/>
                </patternFill>
              </fill>
            </x14:dxf>
          </x14:cfRule>
          <xm:sqref>J16:J17</xm:sqref>
        </x14:conditionalFormatting>
        <x14:conditionalFormatting xmlns:xm="http://schemas.microsoft.com/office/excel/2006/main">
          <x14:cfRule type="cellIs" priority="384" operator="between" id="{4E30749E-D90E-4F78-92F8-AEC59985C80B}">
            <xm:f>'C:\RIesgos\[Mapa de riesgos de Gestión.xlsx]Hoja1'!#REF!</xm:f>
            <xm:f>'C:\RIesgos\[Mapa de riesgos de Gestión.xlsx]Hoja1'!#REF!</xm:f>
            <x14:dxf>
              <fill>
                <patternFill>
                  <bgColor rgb="FF92D050"/>
                </patternFill>
              </fill>
            </x14:dxf>
          </x14:cfRule>
          <xm:sqref>J18:J19</xm:sqref>
        </x14:conditionalFormatting>
        <x14:conditionalFormatting xmlns:xm="http://schemas.microsoft.com/office/excel/2006/main">
          <x14:cfRule type="cellIs" priority="379" operator="between" id="{2C1B61E4-CD73-4774-AB32-467F87561F80}">
            <xm:f>'H:\Riesgos\[Mapa de riesgos de Gestión.xlsx]Hoja1'!#REF!</xm:f>
            <xm:f>'H:\Riesgos\[Mapa de riesgos de Gestión.xlsx]Hoja1'!#REF!</xm:f>
            <x14:dxf>
              <fill>
                <patternFill>
                  <bgColor rgb="FF92D050"/>
                </patternFill>
              </fill>
            </x14:dxf>
          </x14:cfRule>
          <xm:sqref>J22:J24</xm:sqref>
        </x14:conditionalFormatting>
        <x14:conditionalFormatting xmlns:xm="http://schemas.microsoft.com/office/excel/2006/main">
          <x14:cfRule type="cellIs" priority="374" operator="between" id="{6045912C-0EDC-4050-A284-79A9934B472C}">
            <xm:f>'H:\Riesgos\[Mapa de riesgos de Gestión.xlsx]Hoja1'!#REF!</xm:f>
            <xm:f>'H:\Riesgos\[Mapa de riesgos de Gestión.xlsx]Hoja1'!#REF!</xm:f>
            <x14:dxf>
              <fill>
                <patternFill>
                  <bgColor rgb="FF92D050"/>
                </patternFill>
              </fill>
            </x14:dxf>
          </x14:cfRule>
          <xm:sqref>Q22:Q24</xm:sqref>
        </x14:conditionalFormatting>
        <x14:conditionalFormatting xmlns:xm="http://schemas.microsoft.com/office/excel/2006/main">
          <x14:cfRule type="cellIs" priority="369" operator="between" id="{E5D83F1C-2D6A-42D4-988A-D26050DF2C9B}">
            <xm:f>'C:\RIesgos\[Mapa de riesgos de Gestión.xlsx]Hoja1'!#REF!</xm:f>
            <xm:f>'C:\RIesgos\[Mapa de riesgos de Gestión.xlsx]Hoja1'!#REF!</xm:f>
            <x14:dxf>
              <fill>
                <patternFill>
                  <bgColor rgb="FF92D050"/>
                </patternFill>
              </fill>
            </x14:dxf>
          </x14:cfRule>
          <xm:sqref>J25:J27</xm:sqref>
        </x14:conditionalFormatting>
        <x14:conditionalFormatting xmlns:xm="http://schemas.microsoft.com/office/excel/2006/main">
          <x14:cfRule type="cellIs" priority="364" operator="between" id="{6A20A13F-550C-48EB-A01D-22D08F866814}">
            <xm:f>'C:\RIesgos\[Mapa de riesgos de Gestión.xlsx]Hoja1'!#REF!</xm:f>
            <xm:f>'C:\RIesgos\[Mapa de riesgos de Gestión.xlsx]Hoja1'!#REF!</xm:f>
            <x14:dxf>
              <fill>
                <patternFill>
                  <bgColor rgb="FF92D050"/>
                </patternFill>
              </fill>
            </x14:dxf>
          </x14:cfRule>
          <xm:sqref>J28:J30</xm:sqref>
        </x14:conditionalFormatting>
        <x14:conditionalFormatting xmlns:xm="http://schemas.microsoft.com/office/excel/2006/main">
          <x14:cfRule type="cellIs" priority="359" operator="between" id="{4A62B827-A2EB-40BB-B739-933047DF9DAB}">
            <xm:f>'C:\RIesgos\[Mapa de riesgos de Gestión.xlsx]Hoja1'!#REF!</xm:f>
            <xm:f>'C:\RIesgos\[Mapa de riesgos de Gestión.xlsx]Hoja1'!#REF!</xm:f>
            <x14:dxf>
              <fill>
                <patternFill>
                  <bgColor rgb="FF92D050"/>
                </patternFill>
              </fill>
            </x14:dxf>
          </x14:cfRule>
          <xm:sqref>J31:J34</xm:sqref>
        </x14:conditionalFormatting>
        <x14:conditionalFormatting xmlns:xm="http://schemas.microsoft.com/office/excel/2006/main">
          <x14:cfRule type="cellIs" priority="354" operator="between" id="{4019C85D-1B2F-4F47-A4F4-8E4A920C399A}">
            <xm:f>'C:\RIesgos\[Mapa de riesgos de Gestión.xlsx]Hoja1'!#REF!</xm:f>
            <xm:f>'C:\RIesgos\[Mapa de riesgos de Gestión.xlsx]Hoja1'!#REF!</xm:f>
            <x14:dxf>
              <fill>
                <patternFill>
                  <bgColor rgb="FF92D050"/>
                </patternFill>
              </fill>
            </x14:dxf>
          </x14:cfRule>
          <xm:sqref>Q31:Q34</xm:sqref>
        </x14:conditionalFormatting>
        <x14:conditionalFormatting xmlns:xm="http://schemas.microsoft.com/office/excel/2006/main">
          <x14:cfRule type="cellIs" priority="349" operator="between" id="{E293F45E-8F60-468B-8C82-F7357AC77F8E}">
            <xm:f>'C:\RIesgos\[Mapa de riesgos de Gestión.xlsx]Hoja1'!#REF!</xm:f>
            <xm:f>'C:\RIesgos\[Mapa de riesgos de Gestión.xlsx]Hoja1'!#REF!</xm:f>
            <x14:dxf>
              <fill>
                <patternFill>
                  <bgColor rgb="FF92D050"/>
                </patternFill>
              </fill>
            </x14:dxf>
          </x14:cfRule>
          <xm:sqref>J35:J37</xm:sqref>
        </x14:conditionalFormatting>
        <x14:conditionalFormatting xmlns:xm="http://schemas.microsoft.com/office/excel/2006/main">
          <x14:cfRule type="cellIs" priority="344" operator="between" id="{50941A4A-0147-404C-BAFD-A6342A6AC7CB}">
            <xm:f>'C:\RIesgos\[Mapa de riesgos de Gestión.xlsx]Hoja1'!#REF!</xm:f>
            <xm:f>'C:\RIesgos\[Mapa de riesgos de Gestión.xlsx]Hoja1'!#REF!</xm:f>
            <x14:dxf>
              <fill>
                <patternFill>
                  <bgColor rgb="FF92D050"/>
                </patternFill>
              </fill>
            </x14:dxf>
          </x14:cfRule>
          <xm:sqref>J38:J39</xm:sqref>
        </x14:conditionalFormatting>
        <x14:conditionalFormatting xmlns:xm="http://schemas.microsoft.com/office/excel/2006/main">
          <x14:cfRule type="cellIs" priority="339" operator="between" id="{09C191D4-9B14-446B-A7F9-78B6D62785DD}">
            <xm:f>'C:\RIesgos\[Mapa de riesgos de Gestión.xlsx]Hoja1'!#REF!</xm:f>
            <xm:f>'C:\RIesgos\[Mapa de riesgos de Gestión.xlsx]Hoja1'!#REF!</xm:f>
            <x14:dxf>
              <fill>
                <patternFill>
                  <bgColor rgb="FF92D050"/>
                </patternFill>
              </fill>
            </x14:dxf>
          </x14:cfRule>
          <xm:sqref>J40:J43</xm:sqref>
        </x14:conditionalFormatting>
        <x14:conditionalFormatting xmlns:xm="http://schemas.microsoft.com/office/excel/2006/main">
          <x14:cfRule type="cellIs" priority="334" operator="between" id="{E79BEA52-9E43-4067-97CA-127545664E95}">
            <xm:f>'C:\RIesgos\[Mapa de riesgos de Gestión.xlsx]Hoja1'!#REF!</xm:f>
            <xm:f>'C:\RIesgos\[Mapa de riesgos de Gestión.xlsx]Hoja1'!#REF!</xm:f>
            <x14:dxf>
              <fill>
                <patternFill>
                  <bgColor rgb="FF92D050"/>
                </patternFill>
              </fill>
            </x14:dxf>
          </x14:cfRule>
          <xm:sqref>J44:J46</xm:sqref>
        </x14:conditionalFormatting>
        <x14:conditionalFormatting xmlns:xm="http://schemas.microsoft.com/office/excel/2006/main">
          <x14:cfRule type="cellIs" priority="329" operator="between" id="{9EA69167-DC6C-4DE3-9356-DDFA427BB246}">
            <xm:f>'C:\RIesgos\[Mapa de riesgos de Gestión.xlsx]Hoja1'!#REF!</xm:f>
            <xm:f>'C:\RIesgos\[Mapa de riesgos de Gestión.xlsx]Hoja1'!#REF!</xm:f>
            <x14:dxf>
              <fill>
                <patternFill>
                  <bgColor rgb="FF92D050"/>
                </patternFill>
              </fill>
            </x14:dxf>
          </x14:cfRule>
          <xm:sqref>Q44:Q46</xm:sqref>
        </x14:conditionalFormatting>
        <x14:conditionalFormatting xmlns:xm="http://schemas.microsoft.com/office/excel/2006/main">
          <x14:cfRule type="cellIs" priority="324" operator="between" id="{7AD100DD-3D2D-4F09-8BD9-DBC3A4C3507A}">
            <xm:f>'C:\RIesgos\[Mapa de riesgos de Gestión.xlsx]Hoja1'!#REF!</xm:f>
            <xm:f>'C:\RIesgos\[Mapa de riesgos de Gestión.xlsx]Hoja1'!#REF!</xm:f>
            <x14:dxf>
              <fill>
                <patternFill>
                  <bgColor rgb="FF92D050"/>
                </patternFill>
              </fill>
            </x14:dxf>
          </x14:cfRule>
          <xm:sqref>J47:J49</xm:sqref>
        </x14:conditionalFormatting>
        <x14:conditionalFormatting xmlns:xm="http://schemas.microsoft.com/office/excel/2006/main">
          <x14:cfRule type="cellIs" priority="319" operator="between" id="{B6EC84F8-B971-422D-85DA-0EAE8D9B842F}">
            <xm:f>'C:\RIesgos\[Mapa de riesgos de Gestión.xlsx]Hoja1'!#REF!</xm:f>
            <xm:f>'C:\RIesgos\[Mapa de riesgos de Gestión.xlsx]Hoja1'!#REF!</xm:f>
            <x14:dxf>
              <fill>
                <patternFill>
                  <bgColor rgb="FF92D050"/>
                </patternFill>
              </fill>
            </x14:dxf>
          </x14:cfRule>
          <xm:sqref>J50:J51</xm:sqref>
        </x14:conditionalFormatting>
        <x14:conditionalFormatting xmlns:xm="http://schemas.microsoft.com/office/excel/2006/main">
          <x14:cfRule type="cellIs" priority="314" operator="between" id="{27613570-9CEF-4EED-8FA1-3778E8C95F5F}">
            <xm:f>'C:\RIesgos\[Mapa de riesgos de Gestión.xlsx]Hoja1'!#REF!</xm:f>
            <xm:f>'C:\RIesgos\[Mapa de riesgos de Gestión.xlsx]Hoja1'!#REF!</xm:f>
            <x14:dxf>
              <fill>
                <patternFill>
                  <bgColor rgb="FF92D050"/>
                </patternFill>
              </fill>
            </x14:dxf>
          </x14:cfRule>
          <xm:sqref>J52:J56</xm:sqref>
        </x14:conditionalFormatting>
        <x14:conditionalFormatting xmlns:xm="http://schemas.microsoft.com/office/excel/2006/main">
          <x14:cfRule type="cellIs" priority="309" operator="between" id="{449E1504-5787-494C-809C-ECA3F6A7B75F}">
            <xm:f>'C:\RIesgos\[Mapa de riesgos de Gestión.xlsx]Hoja1'!#REF!</xm:f>
            <xm:f>'C:\RIesgos\[Mapa de riesgos de Gestión.xlsx]Hoja1'!#REF!</xm:f>
            <x14:dxf>
              <fill>
                <patternFill>
                  <bgColor rgb="FF92D050"/>
                </patternFill>
              </fill>
            </x14:dxf>
          </x14:cfRule>
          <xm:sqref>J63:J66</xm:sqref>
        </x14:conditionalFormatting>
        <x14:conditionalFormatting xmlns:xm="http://schemas.microsoft.com/office/excel/2006/main">
          <x14:cfRule type="cellIs" priority="304" operator="between" id="{2D831B28-7747-462A-9677-A83C72421FEA}">
            <xm:f>'C:\RIesgos\[Mapa de riesgos de Gestión.xlsx]Hoja1'!#REF!</xm:f>
            <xm:f>'C:\RIesgos\[Mapa de riesgos de Gestión.xlsx]Hoja1'!#REF!</xm:f>
            <x14:dxf>
              <fill>
                <patternFill>
                  <bgColor rgb="FF92D050"/>
                </patternFill>
              </fill>
            </x14:dxf>
          </x14:cfRule>
          <xm:sqref>J57:J59</xm:sqref>
        </x14:conditionalFormatting>
        <x14:conditionalFormatting xmlns:xm="http://schemas.microsoft.com/office/excel/2006/main">
          <x14:cfRule type="cellIs" priority="299" operator="between" id="{14EBB2D9-2D5C-4840-A242-71160F7DF28C}">
            <xm:f>'C:\RIesgos\[Mapa de riesgos de Gestión.xlsx]Hoja1'!#REF!</xm:f>
            <xm:f>'C:\RIesgos\[Mapa de riesgos de Gestión.xlsx]Hoja1'!#REF!</xm:f>
            <x14:dxf>
              <fill>
                <patternFill>
                  <bgColor rgb="FF92D050"/>
                </patternFill>
              </fill>
            </x14:dxf>
          </x14:cfRule>
          <xm:sqref>J60:J62</xm:sqref>
        </x14:conditionalFormatting>
        <x14:conditionalFormatting xmlns:xm="http://schemas.microsoft.com/office/excel/2006/main">
          <x14:cfRule type="cellIs" priority="294" operator="between" id="{AF962259-7B41-4810-BD7C-37866EFC5030}">
            <xm:f>'C:\RIesgos\[Mapa de riesgos de Gestión.xlsx]Hoja1'!#REF!</xm:f>
            <xm:f>'C:\RIesgos\[Mapa de riesgos de Gestión.xlsx]Hoja1'!#REF!</xm:f>
            <x14:dxf>
              <fill>
                <patternFill>
                  <bgColor rgb="FF92D050"/>
                </patternFill>
              </fill>
            </x14:dxf>
          </x14:cfRule>
          <xm:sqref>J67:J70</xm:sqref>
        </x14:conditionalFormatting>
        <x14:conditionalFormatting xmlns:xm="http://schemas.microsoft.com/office/excel/2006/main">
          <x14:cfRule type="cellIs" priority="289" operator="between" id="{666592EB-3061-4E00-AE82-BDBCC39F11E0}">
            <xm:f>'C:\RIesgos\[Mapa de riesgos de Gestión.xlsx]Hoja1'!#REF!</xm:f>
            <xm:f>'C:\RIesgos\[Mapa de riesgos de Gestión.xlsx]Hoja1'!#REF!</xm:f>
            <x14:dxf>
              <fill>
                <patternFill>
                  <bgColor rgb="FF92D050"/>
                </patternFill>
              </fill>
            </x14:dxf>
          </x14:cfRule>
          <xm:sqref>Q67:Q70</xm:sqref>
        </x14:conditionalFormatting>
        <x14:conditionalFormatting xmlns:xm="http://schemas.microsoft.com/office/excel/2006/main">
          <x14:cfRule type="cellIs" priority="284" operator="between" id="{0BC6B642-1E05-40E7-B480-2FF8CD4E4B2E}">
            <xm:f>'C:\RIesgos\[Mapa de riesgos de Gestión.xlsx]Hoja1'!#REF!</xm:f>
            <xm:f>'C:\RIesgos\[Mapa de riesgos de Gestión.xlsx]Hoja1'!#REF!</xm:f>
            <x14:dxf>
              <fill>
                <patternFill>
                  <bgColor rgb="FF92D050"/>
                </patternFill>
              </fill>
            </x14:dxf>
          </x14:cfRule>
          <xm:sqref>J97:J101</xm:sqref>
        </x14:conditionalFormatting>
        <x14:conditionalFormatting xmlns:xm="http://schemas.microsoft.com/office/excel/2006/main">
          <x14:cfRule type="cellIs" priority="279" operator="between" id="{EAA2CAEF-F766-4CA2-BD44-2740F6EA59A3}">
            <xm:f>'C:\RIesgos\[Mapa de riesgos de Gestión.xlsx]Hoja1'!#REF!</xm:f>
            <xm:f>'C:\RIesgos\[Mapa de riesgos de Gestión.xlsx]Hoja1'!#REF!</xm:f>
            <x14:dxf>
              <fill>
                <patternFill>
                  <bgColor rgb="FF92D050"/>
                </patternFill>
              </fill>
            </x14:dxf>
          </x14:cfRule>
          <xm:sqref>Q97:Q101</xm:sqref>
        </x14:conditionalFormatting>
        <x14:conditionalFormatting xmlns:xm="http://schemas.microsoft.com/office/excel/2006/main">
          <x14:cfRule type="cellIs" priority="274" operator="between" id="{B6023F97-56CD-4957-B788-B080B8D252CF}">
            <xm:f>'C:\RIesgos\[Mapa de riesgos de Gestión.xlsx]Hoja1'!#REF!</xm:f>
            <xm:f>'C:\RIesgos\[Mapa de riesgos de Gestión.xlsx]Hoja1'!#REF!</xm:f>
            <x14:dxf>
              <fill>
                <patternFill>
                  <bgColor rgb="FF92D050"/>
                </patternFill>
              </fill>
            </x14:dxf>
          </x14:cfRule>
          <xm:sqref>J102:J105</xm:sqref>
        </x14:conditionalFormatting>
        <x14:conditionalFormatting xmlns:xm="http://schemas.microsoft.com/office/excel/2006/main">
          <x14:cfRule type="cellIs" priority="269" operator="between" id="{B6BC5A2D-A3EA-4269-9FA1-8BC9C39DA1B2}">
            <xm:f>'C:\RIesgos\[Mapa de riesgos de Gestión.xlsx]Hoja1'!#REF!</xm:f>
            <xm:f>'C:\RIesgos\[Mapa de riesgos de Gestión.xlsx]Hoja1'!#REF!</xm:f>
            <x14:dxf>
              <fill>
                <patternFill>
                  <bgColor rgb="FF92D050"/>
                </patternFill>
              </fill>
            </x14:dxf>
          </x14:cfRule>
          <xm:sqref>Q102:Q105</xm:sqref>
        </x14:conditionalFormatting>
        <x14:conditionalFormatting xmlns:xm="http://schemas.microsoft.com/office/excel/2006/main">
          <x14:cfRule type="cellIs" priority="264" operator="between" id="{EBB815ED-A526-4292-8F1D-574D86B7707D}">
            <xm:f>'C:\RIesgos\[Mapa de riesgos de Gestión.xlsx]Hoja1'!#REF!</xm:f>
            <xm:f>'C:\RIesgos\[Mapa de riesgos de Gestión.xlsx]Hoja1'!#REF!</xm:f>
            <x14:dxf>
              <fill>
                <patternFill>
                  <bgColor rgb="FF92D050"/>
                </patternFill>
              </fill>
            </x14:dxf>
          </x14:cfRule>
          <xm:sqref>J106:J109</xm:sqref>
        </x14:conditionalFormatting>
        <x14:conditionalFormatting xmlns:xm="http://schemas.microsoft.com/office/excel/2006/main">
          <x14:cfRule type="cellIs" priority="259" operator="between" id="{BC5B2464-B3F2-4A41-BF79-6E806531ECAB}">
            <xm:f>'C:\RIesgos\[Mapa de riesgos de Gestión.xlsx]Hoja1'!#REF!</xm:f>
            <xm:f>'C:\RIesgos\[Mapa de riesgos de Gestión.xlsx]Hoja1'!#REF!</xm:f>
            <x14:dxf>
              <fill>
                <patternFill>
                  <bgColor rgb="FF92D050"/>
                </patternFill>
              </fill>
            </x14:dxf>
          </x14:cfRule>
          <xm:sqref>J110:J111</xm:sqref>
        </x14:conditionalFormatting>
        <x14:conditionalFormatting xmlns:xm="http://schemas.microsoft.com/office/excel/2006/main">
          <x14:cfRule type="cellIs" priority="254" operator="between" id="{1D2121FF-AAB4-4BFA-9E0A-4CF3C7AF079E}">
            <xm:f>'C:\RIesgos\[Mapa de riesgos de Gestión.xlsx]Hoja1'!#REF!</xm:f>
            <xm:f>'C:\RIesgos\[Mapa de riesgos de Gestión.xlsx]Hoja1'!#REF!</xm:f>
            <x14:dxf>
              <fill>
                <patternFill>
                  <bgColor rgb="FF92D050"/>
                </patternFill>
              </fill>
            </x14:dxf>
          </x14:cfRule>
          <xm:sqref>J112:J116</xm:sqref>
        </x14:conditionalFormatting>
        <x14:conditionalFormatting xmlns:xm="http://schemas.microsoft.com/office/excel/2006/main">
          <x14:cfRule type="cellIs" priority="249" operator="between" id="{1F41435E-0D2D-4AB7-82CB-A062298D1BD7}">
            <xm:f>'C:\RIesgos\[Mapa de riesgos de Gestión.xlsx]Hoja1'!#REF!</xm:f>
            <xm:f>'C:\RIesgos\[Mapa de riesgos de Gestión.xlsx]Hoja1'!#REF!</xm:f>
            <x14:dxf>
              <fill>
                <patternFill>
                  <bgColor rgb="FF92D050"/>
                </patternFill>
              </fill>
            </x14:dxf>
          </x14:cfRule>
          <xm:sqref>Q112:Q116</xm:sqref>
        </x14:conditionalFormatting>
        <x14:conditionalFormatting xmlns:xm="http://schemas.microsoft.com/office/excel/2006/main">
          <x14:cfRule type="cellIs" priority="244" operator="between" id="{797CC17C-605F-4600-84BB-C24D92A27ECA}">
            <xm:f>'C:\RIesgos\[Mapa de riesgos de Gestión.xlsx]Hoja1'!#REF!</xm:f>
            <xm:f>'C:\RIesgos\[Mapa de riesgos de Gestión.xlsx]Hoja1'!#REF!</xm:f>
            <x14:dxf>
              <fill>
                <patternFill>
                  <bgColor rgb="FF92D050"/>
                </patternFill>
              </fill>
            </x14:dxf>
          </x14:cfRule>
          <xm:sqref>J117:J120</xm:sqref>
        </x14:conditionalFormatting>
        <x14:conditionalFormatting xmlns:xm="http://schemas.microsoft.com/office/excel/2006/main">
          <x14:cfRule type="cellIs" priority="239" operator="between" id="{D449EC8F-E0F3-4420-B51F-E179609DA7F4}">
            <xm:f>'C:\RIesgos\[Mapa de riesgos de Gestión.xlsx]Hoja1'!#REF!</xm:f>
            <xm:f>'C:\RIesgos\[Mapa de riesgos de Gestión.xlsx]Hoja1'!#REF!</xm:f>
            <x14:dxf>
              <fill>
                <patternFill>
                  <bgColor rgb="FF92D050"/>
                </patternFill>
              </fill>
            </x14:dxf>
          </x14:cfRule>
          <xm:sqref>J121:J125</xm:sqref>
        </x14:conditionalFormatting>
        <x14:conditionalFormatting xmlns:xm="http://schemas.microsoft.com/office/excel/2006/main">
          <x14:cfRule type="cellIs" priority="413" operator="between" id="{306AF140-192B-49A9-BD82-C4715BCE6392}">
            <xm:f>'C:\RIesgos\[Mapa de riesgos de Gestión.xlsx]Hoja1'!#REF!</xm:f>
            <xm:f>'C:\RIesgos\[Mapa de riesgos de Gestión.xlsx]Hoja1'!#REF!</xm:f>
            <x14:dxf>
              <fill>
                <patternFill>
                  <bgColor rgb="FF92D050"/>
                </patternFill>
              </fill>
            </x14:dxf>
          </x14:cfRule>
          <xm:sqref>Q130:Q144</xm:sqref>
        </x14:conditionalFormatting>
        <x14:conditionalFormatting xmlns:xm="http://schemas.microsoft.com/office/excel/2006/main">
          <x14:cfRule type="cellIs" priority="234" operator="between" id="{5D36D01A-1111-4AA8-AF06-BF06AB5F11A2}">
            <xm:f>'C:\RIesgos\[Mapa de riesgos de Gestión.xlsx]Hoja1'!#REF!</xm:f>
            <xm:f>'C:\RIesgos\[Mapa de riesgos de Gestión.xlsx]Hoja1'!#REF!</xm:f>
            <x14:dxf>
              <fill>
                <patternFill>
                  <bgColor rgb="FF92D050"/>
                </patternFill>
              </fill>
            </x14:dxf>
          </x14:cfRule>
          <xm:sqref>J130:J134</xm:sqref>
        </x14:conditionalFormatting>
        <x14:conditionalFormatting xmlns:xm="http://schemas.microsoft.com/office/excel/2006/main">
          <x14:cfRule type="cellIs" priority="232" operator="between" id="{9EB6FF4D-373B-4EB6-B938-209F5DF28129}">
            <xm:f>'C:\RIesgos\[Mapa de riesgos de Gestión.xlsx]Hoja1'!#REF!</xm:f>
            <xm:f>'C:\RIesgos\[Mapa de riesgos de Gestión.xlsx]Hoja1'!#REF!</xm:f>
            <x14:dxf>
              <fill>
                <patternFill>
                  <bgColor rgb="FF92D050"/>
                </patternFill>
              </fill>
            </x14:dxf>
          </x14:cfRule>
          <xm:sqref>J139:J144</xm:sqref>
        </x14:conditionalFormatting>
        <x14:conditionalFormatting xmlns:xm="http://schemas.microsoft.com/office/excel/2006/main">
          <x14:cfRule type="cellIs" priority="228" operator="between" id="{093619C7-D05F-4B8F-9885-6F62482C504F}">
            <xm:f>'C:\RIesgos\[Mapa de riesgos de Gestión.xlsx]Hoja1'!#REF!</xm:f>
            <xm:f>'C:\RIesgos\[Mapa de riesgos de Gestión.xlsx]Hoja1'!#REF!</xm:f>
            <x14:dxf>
              <fill>
                <patternFill>
                  <bgColor rgb="FF92D050"/>
                </patternFill>
              </fill>
            </x14:dxf>
          </x14:cfRule>
          <xm:sqref>J135:J138</xm:sqref>
        </x14:conditionalFormatting>
        <x14:conditionalFormatting xmlns:xm="http://schemas.microsoft.com/office/excel/2006/main">
          <x14:cfRule type="cellIs" priority="226" operator="between" id="{FFDD6F9C-B46A-40CE-B933-A2E41B41EBBB}">
            <xm:f>'C:\RIesgos\[Mapa de riesgos de Gestión.xlsx]Hoja1'!#REF!</xm:f>
            <xm:f>'C:\RIesgos\[Mapa de riesgos de Gestión.xlsx]Hoja1'!#REF!</xm:f>
            <x14:dxf>
              <fill>
                <patternFill>
                  <bgColor rgb="FF92D050"/>
                </patternFill>
              </fill>
            </x14:dxf>
          </x14:cfRule>
          <xm:sqref>Q207:Q220</xm:sqref>
        </x14:conditionalFormatting>
        <x14:conditionalFormatting xmlns:xm="http://schemas.microsoft.com/office/excel/2006/main">
          <x14:cfRule type="cellIs" priority="222" operator="between" id="{B95F1354-D7B3-4B14-813A-10AA69BA39AA}">
            <xm:f>'C:\RIesgos\[Mapa de riesgos de Gestión.xlsx]Hoja1'!#REF!</xm:f>
            <xm:f>'C:\RIesgos\[Mapa de riesgos de Gestión.xlsx]Hoja1'!#REF!</xm:f>
            <x14:dxf>
              <fill>
                <patternFill>
                  <bgColor rgb="FF92D050"/>
                </patternFill>
              </fill>
            </x14:dxf>
          </x14:cfRule>
          <xm:sqref>J154:J155</xm:sqref>
        </x14:conditionalFormatting>
        <x14:conditionalFormatting xmlns:xm="http://schemas.microsoft.com/office/excel/2006/main">
          <x14:cfRule type="cellIs" priority="217" operator="between" id="{BEEF8C78-9890-4F2C-8B87-89078E298221}">
            <xm:f>'C:\RIesgos\[Mapa de riesgos de Gestión.xlsx]Hoja1'!#REF!</xm:f>
            <xm:f>'C:\RIesgos\[Mapa de riesgos de Gestión.xlsx]Hoja1'!#REF!</xm:f>
            <x14:dxf>
              <fill>
                <patternFill>
                  <bgColor rgb="FF92D050"/>
                </patternFill>
              </fill>
            </x14:dxf>
          </x14:cfRule>
          <xm:sqref>J156:J159</xm:sqref>
        </x14:conditionalFormatting>
        <x14:conditionalFormatting xmlns:xm="http://schemas.microsoft.com/office/excel/2006/main">
          <x14:cfRule type="cellIs" priority="207" operator="between" id="{D8DADBB1-CA55-4F80-B72F-74A1C5F82CFB}">
            <xm:f>'C:\RIesgos\[Mapa de riesgos de Gestión.xlsx]Hoja1'!#REF!</xm:f>
            <xm:f>'C:\RIesgos\[Mapa de riesgos de Gestión.xlsx]Hoja1'!#REF!</xm:f>
            <x14:dxf>
              <fill>
                <patternFill>
                  <bgColor rgb="FF92D050"/>
                </patternFill>
              </fill>
            </x14:dxf>
          </x14:cfRule>
          <xm:sqref>Q168:Q170</xm:sqref>
        </x14:conditionalFormatting>
        <x14:conditionalFormatting xmlns:xm="http://schemas.microsoft.com/office/excel/2006/main">
          <x14:cfRule type="cellIs" priority="212" operator="between" id="{DB495843-C219-46E3-8023-8D20113CB48F}">
            <xm:f>'C:\RIesgos\[Mapa de riesgos de Gestión.xlsx]Hoja1'!#REF!</xm:f>
            <xm:f>'C:\RIesgos\[Mapa de riesgos de Gestión.xlsx]Hoja1'!#REF!</xm:f>
            <x14:dxf>
              <fill>
                <patternFill>
                  <bgColor rgb="FF92D050"/>
                </patternFill>
              </fill>
            </x14:dxf>
          </x14:cfRule>
          <xm:sqref>J168:J170</xm:sqref>
        </x14:conditionalFormatting>
        <x14:conditionalFormatting xmlns:xm="http://schemas.microsoft.com/office/excel/2006/main">
          <x14:cfRule type="cellIs" priority="202" operator="between" id="{7C945F70-220B-44B3-B60C-6A00DE2532C2}">
            <xm:f>'C:\RIesgos\[Mapa de riesgos de Gestión.xlsx]Hoja1'!#REF!</xm:f>
            <xm:f>'C:\RIesgos\[Mapa de riesgos de Gestión.xlsx]Hoja1'!#REF!</xm:f>
            <x14:dxf>
              <fill>
                <patternFill>
                  <bgColor rgb="FF92D050"/>
                </patternFill>
              </fill>
            </x14:dxf>
          </x14:cfRule>
          <xm:sqref>J181:J184</xm:sqref>
        </x14:conditionalFormatting>
        <x14:conditionalFormatting xmlns:xm="http://schemas.microsoft.com/office/excel/2006/main">
          <x14:cfRule type="cellIs" priority="197" operator="between" id="{4FF892A8-9C6C-4C79-A193-1E36E46D9C9E}">
            <xm:f>'C:\RIesgos\[Mapa de riesgos de Gestión.xlsx]Hoja1'!#REF!</xm:f>
            <xm:f>'C:\RIesgos\[Mapa de riesgos de Gestión.xlsx]Hoja1'!#REF!</xm:f>
            <x14:dxf>
              <fill>
                <patternFill>
                  <bgColor rgb="FF92D050"/>
                </patternFill>
              </fill>
            </x14:dxf>
          </x14:cfRule>
          <xm:sqref>Q181:Q184</xm:sqref>
        </x14:conditionalFormatting>
        <x14:conditionalFormatting xmlns:xm="http://schemas.microsoft.com/office/excel/2006/main">
          <x14:cfRule type="cellIs" priority="192" operator="between" id="{5A5FC8CE-856E-41D2-AE4E-CE2DA59655AA}">
            <xm:f>'C:\RIesgos\[Mapa de riesgos de Gestión.xlsx]Hoja1'!#REF!</xm:f>
            <xm:f>'C:\RIesgos\[Mapa de riesgos de Gestión.xlsx]Hoja1'!#REF!</xm:f>
            <x14:dxf>
              <fill>
                <patternFill>
                  <bgColor rgb="FF92D050"/>
                </patternFill>
              </fill>
            </x14:dxf>
          </x14:cfRule>
          <xm:sqref>J185:J186</xm:sqref>
        </x14:conditionalFormatting>
        <x14:conditionalFormatting xmlns:xm="http://schemas.microsoft.com/office/excel/2006/main">
          <x14:cfRule type="cellIs" priority="187" operator="between" id="{D1F083E9-FAF1-4FC5-B72C-661F2327D75B}">
            <xm:f>'C:\RIesgos\[Mapa de riesgos de Gestión.xlsx]Hoja1'!#REF!</xm:f>
            <xm:f>'C:\RIesgos\[Mapa de riesgos de Gestión.xlsx]Hoja1'!#REF!</xm:f>
            <x14:dxf>
              <fill>
                <patternFill>
                  <bgColor rgb="FF92D050"/>
                </patternFill>
              </fill>
            </x14:dxf>
          </x14:cfRule>
          <xm:sqref>Q185:Q186</xm:sqref>
        </x14:conditionalFormatting>
        <x14:conditionalFormatting xmlns:xm="http://schemas.microsoft.com/office/excel/2006/main">
          <x14:cfRule type="cellIs" priority="182" operator="between" id="{A54F0D24-FCFC-480C-B29B-A4BCE781A706}">
            <xm:f>'C:\RIesgos\[Mapa de riesgos de Gestión.xlsx]Hoja1'!#REF!</xm:f>
            <xm:f>'C:\RIesgos\[Mapa de riesgos de Gestión.xlsx]Hoja1'!#REF!</xm:f>
            <x14:dxf>
              <fill>
                <patternFill>
                  <bgColor rgb="FF92D050"/>
                </patternFill>
              </fill>
            </x14:dxf>
          </x14:cfRule>
          <xm:sqref>J187:J190</xm:sqref>
        </x14:conditionalFormatting>
        <x14:conditionalFormatting xmlns:xm="http://schemas.microsoft.com/office/excel/2006/main">
          <x14:cfRule type="cellIs" priority="177" operator="between" id="{A464F044-67A9-46C4-ABBD-94D62D480C58}">
            <xm:f>'C:\RIesgos\[Mapa de riesgos de Gestión.xlsx]Hoja1'!#REF!</xm:f>
            <xm:f>'C:\RIesgos\[Mapa de riesgos de Gestión.xlsx]Hoja1'!#REF!</xm:f>
            <x14:dxf>
              <fill>
                <patternFill>
                  <bgColor rgb="FF92D050"/>
                </patternFill>
              </fill>
            </x14:dxf>
          </x14:cfRule>
          <xm:sqref>Q187:Q190</xm:sqref>
        </x14:conditionalFormatting>
        <x14:conditionalFormatting xmlns:xm="http://schemas.microsoft.com/office/excel/2006/main">
          <x14:cfRule type="cellIs" priority="172" operator="between" id="{B2C5C65D-2829-4165-A837-F7184094BA93}">
            <xm:f>'C:\RIesgos\[Mapa de riesgos de Gestión.xlsx]Hoja1'!#REF!</xm:f>
            <xm:f>'C:\RIesgos\[Mapa de riesgos de Gestión.xlsx]Hoja1'!#REF!</xm:f>
            <x14:dxf>
              <fill>
                <patternFill>
                  <bgColor rgb="FF92D050"/>
                </patternFill>
              </fill>
            </x14:dxf>
          </x14:cfRule>
          <xm:sqref>J191</xm:sqref>
        </x14:conditionalFormatting>
        <x14:conditionalFormatting xmlns:xm="http://schemas.microsoft.com/office/excel/2006/main">
          <x14:cfRule type="cellIs" priority="167" operator="between" id="{D920818A-D05B-4400-8DC9-6547284898CE}">
            <xm:f>'C:\RIesgos\[Mapa de riesgos de Gestión.xlsx]Hoja1'!#REF!</xm:f>
            <xm:f>'C:\RIesgos\[Mapa de riesgos de Gestión.xlsx]Hoja1'!#REF!</xm:f>
            <x14:dxf>
              <fill>
                <patternFill>
                  <bgColor rgb="FF92D050"/>
                </patternFill>
              </fill>
            </x14:dxf>
          </x14:cfRule>
          <xm:sqref>Q191</xm:sqref>
        </x14:conditionalFormatting>
        <x14:conditionalFormatting xmlns:xm="http://schemas.microsoft.com/office/excel/2006/main">
          <x14:cfRule type="cellIs" priority="165" operator="between" id="{1504E1EA-0E29-404F-95A0-FDB83D47FA31}">
            <xm:f>'C:\RIesgos\[Mapa de riesgos de Gestión.xlsx]Hoja1'!#REF!</xm:f>
            <xm:f>'C:\RIesgos\[Mapa de riesgos de Gestión.xlsx]Hoja1'!#REF!</xm:f>
            <x14:dxf>
              <fill>
                <patternFill>
                  <bgColor rgb="FF92D050"/>
                </patternFill>
              </fill>
            </x14:dxf>
          </x14:cfRule>
          <xm:sqref>Q192:Q199</xm:sqref>
        </x14:conditionalFormatting>
        <x14:conditionalFormatting xmlns:xm="http://schemas.microsoft.com/office/excel/2006/main">
          <x14:cfRule type="cellIs" priority="161" operator="between" id="{147F4D38-37C7-4EBB-9D40-A3D87CA460C6}">
            <xm:f>'C:\RIesgos\[Mapa de riesgos de Gestión.xlsx]Hoja1'!#REF!</xm:f>
            <xm:f>'C:\RIesgos\[Mapa de riesgos de Gestión.xlsx]Hoja1'!#REF!</xm:f>
            <x14:dxf>
              <fill>
                <patternFill>
                  <bgColor rgb="FF92D050"/>
                </patternFill>
              </fill>
            </x14:dxf>
          </x14:cfRule>
          <xm:sqref>J197:J199</xm:sqref>
        </x14:conditionalFormatting>
        <x14:conditionalFormatting xmlns:xm="http://schemas.microsoft.com/office/excel/2006/main">
          <x14:cfRule type="cellIs" priority="156" operator="between" id="{E05F0CE3-33FB-43AA-8541-69B7AF7D6F4E}">
            <xm:f>'C:\RIesgos\[Mapa de riesgos de Gestión.xlsx]Hoja1'!#REF!</xm:f>
            <xm:f>'C:\RIesgos\[Mapa de riesgos de Gestión.xlsx]Hoja1'!#REF!</xm:f>
            <x14:dxf>
              <fill>
                <patternFill>
                  <bgColor rgb="FF92D050"/>
                </patternFill>
              </fill>
            </x14:dxf>
          </x14:cfRule>
          <xm:sqref>J192:J196</xm:sqref>
        </x14:conditionalFormatting>
        <x14:conditionalFormatting xmlns:xm="http://schemas.microsoft.com/office/excel/2006/main">
          <x14:cfRule type="cellIs" priority="151" operator="between" id="{40D0E975-DF53-4F03-8C13-2A1C26AE6CEB}">
            <xm:f>'C:\RIesgos\[Mapa de riesgos de Gestión.xlsx]Hoja1'!#REF!</xm:f>
            <xm:f>'C:\RIesgos\[Mapa de riesgos de Gestión.xlsx]Hoja1'!#REF!</xm:f>
            <x14:dxf>
              <fill>
                <patternFill>
                  <bgColor rgb="FF92D050"/>
                </patternFill>
              </fill>
            </x14:dxf>
          </x14:cfRule>
          <xm:sqref>J200:J202</xm:sqref>
        </x14:conditionalFormatting>
        <x14:conditionalFormatting xmlns:xm="http://schemas.microsoft.com/office/excel/2006/main">
          <x14:cfRule type="cellIs" priority="146" operator="between" id="{644D70C3-C262-4EF1-8CDE-4EFE7F696D00}">
            <xm:f>'C:\RIesgos\[Mapa de riesgos de Gestión.xlsx]Hoja1'!#REF!</xm:f>
            <xm:f>'C:\RIesgos\[Mapa de riesgos de Gestión.xlsx]Hoja1'!#REF!</xm:f>
            <x14:dxf>
              <fill>
                <patternFill>
                  <bgColor rgb="FF92D050"/>
                </patternFill>
              </fill>
            </x14:dxf>
          </x14:cfRule>
          <xm:sqref>Q200:Q202</xm:sqref>
        </x14:conditionalFormatting>
        <x14:conditionalFormatting xmlns:xm="http://schemas.microsoft.com/office/excel/2006/main">
          <x14:cfRule type="cellIs" priority="144" operator="between" id="{AD0C61BF-EDE9-45CE-9011-15FE3FDDC235}">
            <xm:f>'C:\RIesgos\[Mapa de riesgos de Gestión.xlsx]Hoja1'!#REF!</xm:f>
            <xm:f>'C:\RIesgos\[Mapa de riesgos de Gestión.xlsx]Hoja1'!#REF!</xm:f>
            <x14:dxf>
              <fill>
                <patternFill>
                  <bgColor rgb="FF92D050"/>
                </patternFill>
              </fill>
            </x14:dxf>
          </x14:cfRule>
          <xm:sqref>Q203:Q204</xm:sqref>
        </x14:conditionalFormatting>
        <x14:conditionalFormatting xmlns:xm="http://schemas.microsoft.com/office/excel/2006/main">
          <x14:cfRule type="cellIs" priority="140" operator="between" id="{909B4460-6FDC-4687-B423-CD56182D12E7}">
            <xm:f>'C:\RIesgos\[Mapa de riesgos de Gestión.xlsx]Hoja1'!#REF!</xm:f>
            <xm:f>'C:\RIesgos\[Mapa de riesgos de Gestión.xlsx]Hoja1'!#REF!</xm:f>
            <x14:dxf>
              <fill>
                <patternFill>
                  <bgColor rgb="FF92D050"/>
                </patternFill>
              </fill>
            </x14:dxf>
          </x14:cfRule>
          <xm:sqref>J203:J204</xm:sqref>
        </x14:conditionalFormatting>
        <x14:conditionalFormatting xmlns:xm="http://schemas.microsoft.com/office/excel/2006/main">
          <x14:cfRule type="cellIs" priority="131" operator="between" id="{F0218730-4F92-4555-8868-ABF8BEC72DC2}">
            <xm:f>'C:\RIesgos\[Mapa de riesgos de Gestión.xlsx]Hoja1'!#REF!</xm:f>
            <xm:f>'C:\RIesgos\[Mapa de riesgos de Gestión.xlsx]Hoja1'!#REF!</xm:f>
            <x14:dxf>
              <fill>
                <patternFill>
                  <bgColor rgb="FF92D050"/>
                </patternFill>
              </fill>
            </x14:dxf>
          </x14:cfRule>
          <xm:sqref>J207:J209</xm:sqref>
        </x14:conditionalFormatting>
        <x14:conditionalFormatting xmlns:xm="http://schemas.microsoft.com/office/excel/2006/main">
          <x14:cfRule type="cellIs" priority="126" operator="between" id="{FACAA282-2AFC-436F-A96A-6A2DB7C4D379}">
            <xm:f>'C:\RIesgos\[Mapa de riesgos de Gestión.xlsx]Hoja1'!#REF!</xm:f>
            <xm:f>'C:\RIesgos\[Mapa de riesgos de Gestión.xlsx]Hoja1'!#REF!</xm:f>
            <x14:dxf>
              <fill>
                <patternFill>
                  <bgColor rgb="FF92D050"/>
                </patternFill>
              </fill>
            </x14:dxf>
          </x14:cfRule>
          <xm:sqref>J218:J220</xm:sqref>
        </x14:conditionalFormatting>
        <x14:conditionalFormatting xmlns:xm="http://schemas.microsoft.com/office/excel/2006/main">
          <x14:cfRule type="cellIs" priority="121" operator="between" id="{CB20A93E-38F3-4101-92B0-C058330453B2}">
            <xm:f>'C:\RIesgos\[Mapa de riesgos de Gestión.xlsx]Hoja1'!#REF!</xm:f>
            <xm:f>'C:\RIesgos\[Mapa de riesgos de Gestión.xlsx]Hoja1'!#REF!</xm:f>
            <x14:dxf>
              <fill>
                <patternFill>
                  <bgColor rgb="FF92D050"/>
                </patternFill>
              </fill>
            </x14:dxf>
          </x14:cfRule>
          <xm:sqref>J210:J212</xm:sqref>
        </x14:conditionalFormatting>
        <x14:conditionalFormatting xmlns:xm="http://schemas.microsoft.com/office/excel/2006/main">
          <x14:cfRule type="cellIs" priority="116" operator="between" id="{781AED3C-EE83-482A-AA3C-A9A07201F906}">
            <xm:f>'C:\RIesgos\[Mapa de riesgos de Gestión.xlsx]Hoja1'!#REF!</xm:f>
            <xm:f>'C:\RIesgos\[Mapa de riesgos de Gestión.xlsx]Hoja1'!#REF!</xm:f>
            <x14:dxf>
              <fill>
                <patternFill>
                  <bgColor rgb="FF92D050"/>
                </patternFill>
              </fill>
            </x14:dxf>
          </x14:cfRule>
          <xm:sqref>J213:J217</xm:sqref>
        </x14:conditionalFormatting>
        <x14:conditionalFormatting xmlns:xm="http://schemas.microsoft.com/office/excel/2006/main">
          <x14:cfRule type="cellIs" priority="111" operator="between" id="{C6BD7E47-4213-4397-BC09-ED72043907B1}">
            <xm:f>'C:\RIesgos\[Mapa de riesgos de Gestión.xlsx]Hoja1'!#REF!</xm:f>
            <xm:f>'C:\RIesgos\[Mapa de riesgos de Gestión.xlsx]Hoja1'!#REF!</xm:f>
            <x14:dxf>
              <fill>
                <patternFill>
                  <bgColor rgb="FF92D050"/>
                </patternFill>
              </fill>
            </x14:dxf>
          </x14:cfRule>
          <xm:sqref>J221:J223</xm:sqref>
        </x14:conditionalFormatting>
        <x14:conditionalFormatting xmlns:xm="http://schemas.microsoft.com/office/excel/2006/main">
          <x14:cfRule type="cellIs" priority="106" operator="between" id="{87BEFF92-FB6A-421D-BC30-C1195D26CC9D}">
            <xm:f>'C:\RIesgos\[Mapa de riesgos de Gestión.xlsx]Hoja1'!#REF!</xm:f>
            <xm:f>'C:\RIesgos\[Mapa de riesgos de Gestión.xlsx]Hoja1'!#REF!</xm:f>
            <x14:dxf>
              <fill>
                <patternFill>
                  <bgColor rgb="FF92D050"/>
                </patternFill>
              </fill>
            </x14:dxf>
          </x14:cfRule>
          <xm:sqref>Q221:Q223</xm:sqref>
        </x14:conditionalFormatting>
        <x14:conditionalFormatting xmlns:xm="http://schemas.microsoft.com/office/excel/2006/main">
          <x14:cfRule type="cellIs" priority="101" operator="between" id="{9EE89120-E88D-43B9-8B59-7067131D010E}">
            <xm:f>'\\totoro\Unidad_Victimas\RIesgos\[Mapa de riesgos de Gestión.xlsx]Hoja1'!#REF!</xm:f>
            <xm:f>'\\totoro\Unidad_Victimas\RIesgos\[Mapa de riesgos de Gestión.xlsx]Hoja1'!#REF!</xm:f>
            <x14:dxf>
              <fill>
                <patternFill>
                  <bgColor rgb="FF92D050"/>
                </patternFill>
              </fill>
            </x14:dxf>
          </x14:cfRule>
          <xm:sqref>Q227:Q229</xm:sqref>
        </x14:conditionalFormatting>
        <x14:conditionalFormatting xmlns:xm="http://schemas.microsoft.com/office/excel/2006/main">
          <x14:cfRule type="cellIs" priority="96" operator="between" id="{1BE104DB-3F76-47B6-81A1-4805643D8FD6}">
            <xm:f>'\\totoro\Unidad_Victimas\RIesgos\[Mapa de riesgos de Gestión.xlsx]Hoja1'!#REF!</xm:f>
            <xm:f>'\\totoro\Unidad_Victimas\RIesgos\[Mapa de riesgos de Gestión.xlsx]Hoja1'!#REF!</xm:f>
            <x14:dxf>
              <fill>
                <patternFill>
                  <bgColor rgb="FF92D050"/>
                </patternFill>
              </fill>
            </x14:dxf>
          </x14:cfRule>
          <xm:sqref>J227:J229</xm:sqref>
        </x14:conditionalFormatting>
        <x14:conditionalFormatting xmlns:xm="http://schemas.microsoft.com/office/excel/2006/main">
          <x14:cfRule type="cellIs" priority="91" operator="between" id="{26FBC5DB-F9A4-476D-BD3D-86AB5335289D}">
            <xm:f>'C:\RIesgos\[Mapa de riesgos de Gestión.xlsx]Hoja1'!#REF!</xm:f>
            <xm:f>'C:\RIesgos\[Mapa de riesgos de Gestión.xlsx]Hoja1'!#REF!</xm:f>
            <x14:dxf>
              <fill>
                <patternFill>
                  <bgColor rgb="FF92D050"/>
                </patternFill>
              </fill>
            </x14:dxf>
          </x14:cfRule>
          <xm:sqref>J230:J232</xm:sqref>
        </x14:conditionalFormatting>
        <x14:conditionalFormatting xmlns:xm="http://schemas.microsoft.com/office/excel/2006/main">
          <x14:cfRule type="cellIs" priority="86" operator="between" id="{79AD5626-97F6-4B82-BBB5-B505322B0DAB}">
            <xm:f>'C:\RIesgos\[Mapa de riesgos de Gestión.xlsx]Hoja1'!#REF!</xm:f>
            <xm:f>'C:\RIesgos\[Mapa de riesgos de Gestión.xlsx]Hoja1'!#REF!</xm:f>
            <x14:dxf>
              <fill>
                <patternFill>
                  <bgColor rgb="FF92D050"/>
                </patternFill>
              </fill>
            </x14:dxf>
          </x14:cfRule>
          <xm:sqref>Q230:Q232</xm:sqref>
        </x14:conditionalFormatting>
        <x14:conditionalFormatting xmlns:xm="http://schemas.microsoft.com/office/excel/2006/main">
          <x14:cfRule type="cellIs" priority="81" operator="between" id="{9646FBC3-4B39-40E5-950E-50C36A5F3566}">
            <xm:f>'C:\RIesgos\[Mapa de riesgos de Gestión.xlsx]Hoja1'!#REF!</xm:f>
            <xm:f>'C:\RIesgos\[Mapa de riesgos de Gestión.xlsx]Hoja1'!#REF!</xm:f>
            <x14:dxf>
              <fill>
                <patternFill>
                  <bgColor rgb="FF92D050"/>
                </patternFill>
              </fill>
            </x14:dxf>
          </x14:cfRule>
          <xm:sqref>J79</xm:sqref>
        </x14:conditionalFormatting>
        <x14:conditionalFormatting xmlns:xm="http://schemas.microsoft.com/office/excel/2006/main">
          <x14:cfRule type="cellIs" priority="76" operator="between" id="{10F79C83-7868-4C2B-AF9E-04895904176D}">
            <xm:f>'C:\RIesgos\[Mapa de riesgos de Gestión.xlsx]Hoja1'!#REF!</xm:f>
            <xm:f>'C:\RIesgos\[Mapa de riesgos de Gestión.xlsx]Hoja1'!#REF!</xm:f>
            <x14:dxf>
              <fill>
                <patternFill>
                  <bgColor rgb="FF92D050"/>
                </patternFill>
              </fill>
            </x14:dxf>
          </x14:cfRule>
          <xm:sqref>Q79 J92:J96 Q92:Q96</xm:sqref>
        </x14:conditionalFormatting>
        <x14:conditionalFormatting xmlns:xm="http://schemas.microsoft.com/office/excel/2006/main">
          <x14:cfRule type="cellIs" priority="71" operator="between" id="{8EC74606-FD33-427C-A851-F31C0DD111CF}">
            <xm:f>'C:\RIesgos\[Mapa de riesgos de Gestión.xlsx]Hoja1'!#REF!</xm:f>
            <xm:f>'C:\RIesgos\[Mapa de riesgos de Gestión.xlsx]Hoja1'!#REF!</xm:f>
            <x14:dxf>
              <fill>
                <patternFill>
                  <bgColor rgb="FF92D050"/>
                </patternFill>
              </fill>
            </x14:dxf>
          </x14:cfRule>
          <xm:sqref>J126:J127</xm:sqref>
        </x14:conditionalFormatting>
        <x14:conditionalFormatting xmlns:xm="http://schemas.microsoft.com/office/excel/2006/main">
          <x14:cfRule type="cellIs" priority="66" operator="between" id="{A9EB432D-32BF-4011-BCEB-4BDE7938DB65}">
            <xm:f>'C:\RIesgos\[Mapa de riesgos de Gestión.xlsx]Hoja1'!#REF!</xm:f>
            <xm:f>'C:\RIesgos\[Mapa de riesgos de Gestión.xlsx]Hoja1'!#REF!</xm:f>
            <x14:dxf>
              <fill>
                <patternFill>
                  <bgColor rgb="FF92D050"/>
                </patternFill>
              </fill>
            </x14:dxf>
          </x14:cfRule>
          <xm:sqref>Q126:Q127</xm:sqref>
        </x14:conditionalFormatting>
        <x14:conditionalFormatting xmlns:xm="http://schemas.microsoft.com/office/excel/2006/main">
          <x14:cfRule type="cellIs" priority="61" operator="between" id="{1666768E-88DA-449F-B3E4-663D055230D7}">
            <xm:f>'C:\RIesgos\[Mapa de riesgos de Gestión.xlsx]Hoja1'!#REF!</xm:f>
            <xm:f>'C:\RIesgos\[Mapa de riesgos de Gestión.xlsx]Hoja1'!#REF!</xm:f>
            <x14:dxf>
              <fill>
                <patternFill>
                  <bgColor rgb="FF92D050"/>
                </patternFill>
              </fill>
            </x14:dxf>
          </x14:cfRule>
          <xm:sqref>J71:J74</xm:sqref>
        </x14:conditionalFormatting>
        <x14:conditionalFormatting xmlns:xm="http://schemas.microsoft.com/office/excel/2006/main">
          <x14:cfRule type="cellIs" priority="56" operator="between" id="{2058DABF-46CD-43AD-9BFF-075586EF0B9D}">
            <xm:f>'C:\RIesgos\[Mapa de riesgos de Gestión.xlsx]Hoja1'!#REF!</xm:f>
            <xm:f>'C:\RIesgos\[Mapa de riesgos de Gestión.xlsx]Hoja1'!#REF!</xm:f>
            <x14:dxf>
              <fill>
                <patternFill>
                  <bgColor rgb="FF92D050"/>
                </patternFill>
              </fill>
            </x14:dxf>
          </x14:cfRule>
          <xm:sqref>J75:J78</xm:sqref>
        </x14:conditionalFormatting>
        <x14:conditionalFormatting xmlns:xm="http://schemas.microsoft.com/office/excel/2006/main">
          <x14:cfRule type="cellIs" priority="54" operator="between" id="{0B566633-6891-4797-AEAB-FAACB06D3359}">
            <xm:f>'C:\RIesgos\[Mapa de riesgos de Gestión.xlsx]Hoja1'!#REF!</xm:f>
            <xm:f>'C:\RIesgos\[Mapa de riesgos de Gestión.xlsx]Hoja1'!#REF!</xm:f>
            <x14:dxf>
              <fill>
                <patternFill>
                  <bgColor rgb="FF92D050"/>
                </patternFill>
              </fill>
            </x14:dxf>
          </x14:cfRule>
          <xm:sqref>Q145:Q153 Q160:Q167 Q71:Q78</xm:sqref>
        </x14:conditionalFormatting>
        <x14:conditionalFormatting xmlns:xm="http://schemas.microsoft.com/office/excel/2006/main">
          <x14:cfRule type="cellIs" priority="42" operator="between" id="{66292C06-D131-42CB-BB06-456415F060A3}">
            <xm:f>'C:\RIesgos\[Mapa de riesgos de Gestión.xlsx]Hoja1'!#REF!</xm:f>
            <xm:f>'C:\RIesgos\[Mapa de riesgos de Gestión.xlsx]Hoja1'!#REF!</xm:f>
            <x14:dxf>
              <fill>
                <patternFill>
                  <bgColor rgb="FF92D050"/>
                </patternFill>
              </fill>
            </x14:dxf>
          </x14:cfRule>
          <xm:sqref>J145:J147</xm:sqref>
        </x14:conditionalFormatting>
        <x14:conditionalFormatting xmlns:xm="http://schemas.microsoft.com/office/excel/2006/main">
          <x14:cfRule type="cellIs" priority="37" operator="between" id="{3BF39576-26FE-4B43-A8B0-335DAD0BE665}">
            <xm:f>'C:\RIesgos\[Mapa de riesgos de Gestión.xlsx]Hoja1'!#REF!</xm:f>
            <xm:f>'C:\RIesgos\[Mapa de riesgos de Gestión.xlsx]Hoja1'!#REF!</xm:f>
            <x14:dxf>
              <fill>
                <patternFill>
                  <bgColor rgb="FF92D050"/>
                </patternFill>
              </fill>
            </x14:dxf>
          </x14:cfRule>
          <xm:sqref>J148:J150</xm:sqref>
        </x14:conditionalFormatting>
        <x14:conditionalFormatting xmlns:xm="http://schemas.microsoft.com/office/excel/2006/main">
          <x14:cfRule type="cellIs" priority="32" operator="between" id="{8E23051D-76BD-4CAE-B38D-6C87D708DABA}">
            <xm:f>'C:\RIesgos\[Mapa de riesgos de Gestión.xlsx]Hoja1'!#REF!</xm:f>
            <xm:f>'C:\RIesgos\[Mapa de riesgos de Gestión.xlsx]Hoja1'!#REF!</xm:f>
            <x14:dxf>
              <fill>
                <patternFill>
                  <bgColor rgb="FF92D050"/>
                </patternFill>
              </fill>
            </x14:dxf>
          </x14:cfRule>
          <xm:sqref>J151:J153</xm:sqref>
        </x14:conditionalFormatting>
        <x14:conditionalFormatting xmlns:xm="http://schemas.microsoft.com/office/excel/2006/main">
          <x14:cfRule type="cellIs" priority="27" operator="between" id="{3146AC66-44A7-41BC-94F6-9C52A50BDF87}">
            <xm:f>'C:\RIesgos\[Mapa de riesgos de Gestión.xlsx]Hoja1'!#REF!</xm:f>
            <xm:f>'C:\RIesgos\[Mapa de riesgos de Gestión.xlsx]Hoja1'!#REF!</xm:f>
            <x14:dxf>
              <fill>
                <patternFill>
                  <bgColor rgb="FF92D050"/>
                </patternFill>
              </fill>
            </x14:dxf>
          </x14:cfRule>
          <xm:sqref>J160:J162</xm:sqref>
        </x14:conditionalFormatting>
        <x14:conditionalFormatting xmlns:xm="http://schemas.microsoft.com/office/excel/2006/main">
          <x14:cfRule type="cellIs" priority="22" operator="between" id="{0EEC89FE-E18B-462A-9EB6-A950D7121025}">
            <xm:f>'C:\RIesgos\[Mapa de riesgos de Gestión.xlsx]Hoja1'!#REF!</xm:f>
            <xm:f>'C:\RIesgos\[Mapa de riesgos de Gestión.xlsx]Hoja1'!#REF!</xm:f>
            <x14:dxf>
              <fill>
                <patternFill>
                  <bgColor rgb="FF92D050"/>
                </patternFill>
              </fill>
            </x14:dxf>
          </x14:cfRule>
          <xm:sqref>J163:J167</xm:sqref>
        </x14:conditionalFormatting>
        <x14:conditionalFormatting xmlns:xm="http://schemas.microsoft.com/office/excel/2006/main">
          <x14:cfRule type="cellIs" priority="17" operator="between" id="{8DACE76B-2BA1-40B8-B795-EB27267B3256}">
            <xm:f>'C:\RIesgos\[Mapa de riesgos de Gestión.xlsx]Hoja1'!#REF!</xm:f>
            <xm:f>'C:\RIesgos\[Mapa de riesgos de Gestión.xlsx]Hoja1'!#REF!</xm:f>
            <x14:dxf>
              <fill>
                <patternFill>
                  <bgColor rgb="FF92D050"/>
                </patternFill>
              </fill>
            </x14:dxf>
          </x14:cfRule>
          <xm:sqref>J224:J226</xm:sqref>
        </x14:conditionalFormatting>
        <x14:conditionalFormatting xmlns:xm="http://schemas.microsoft.com/office/excel/2006/main">
          <x14:cfRule type="cellIs" priority="12" operator="between" id="{92786FC6-D13A-4198-B964-3229083AA2BB}">
            <xm:f>'C:\RIesgos\[Mapa de riesgos de Gestión.xlsx]Hoja1'!#REF!</xm:f>
            <xm:f>'C:\RIesgos\[Mapa de riesgos de Gestión.xlsx]Hoja1'!#REF!</xm:f>
            <x14:dxf>
              <fill>
                <patternFill>
                  <bgColor rgb="FF92D050"/>
                </patternFill>
              </fill>
            </x14:dxf>
          </x14:cfRule>
          <xm:sqref>Q224:Q226</xm:sqref>
        </x14:conditionalFormatting>
        <x14:conditionalFormatting xmlns:xm="http://schemas.microsoft.com/office/excel/2006/main">
          <x14:cfRule type="cellIs" priority="7" operator="between" id="{A079B64E-9E47-4456-9D85-3F853135F5B5}">
            <xm:f>'C:\RIesgos\[Mapa de riesgos de Gestión.xlsx]Hoja1'!#REF!</xm:f>
            <xm:f>'C:\RIesgos\[Mapa de riesgos de Gestión.xlsx]Hoja1'!#REF!</xm:f>
            <x14:dxf>
              <fill>
                <patternFill>
                  <bgColor rgb="FF92D050"/>
                </patternFill>
              </fill>
            </x14:dxf>
          </x14:cfRule>
          <xm:sqref>J205:J206</xm:sqref>
        </x14:conditionalFormatting>
        <x14:conditionalFormatting xmlns:xm="http://schemas.microsoft.com/office/excel/2006/main">
          <x14:cfRule type="cellIs" priority="2" operator="between" id="{37BB3D2B-7876-4583-861B-F292082A3802}">
            <xm:f>'C:\RIesgos\[Mapa de riesgos de Gestión.xlsx]Hoja1'!#REF!</xm:f>
            <xm:f>'C:\RIesgos\[Mapa de riesgos de Gestión.xlsx]Hoja1'!#REF!</xm:f>
            <x14:dxf>
              <fill>
                <patternFill>
                  <bgColor rgb="FF92D050"/>
                </patternFill>
              </fill>
            </x14:dxf>
          </x14:cfRule>
          <xm:sqref>Q205:Q206</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InputMessage="1" showErrorMessage="1" xr:uid="{4440B828-8A04-4919-AA0D-CDCEC308662F}">
          <x14:formula1>
            <xm:f>'G:\2018\Riesgos\Actualizacion mapas diciembre\[Mapa de riesgos corrupción DT Santander 2019.xlsx]Hoja1'!#REF!</xm:f>
          </x14:formula1>
          <xm:sqref>B205:B206 N205:O206 G205:H206 L205:L206 E205:E206 R205:R206</xm:sqref>
        </x14:dataValidation>
        <x14:dataValidation type="list" allowBlank="1" showInputMessage="1" showErrorMessage="1" xr:uid="{0FA98DE8-C159-4585-B2A0-361ED8EB4FBC}">
          <x14:formula1>
            <xm:f>'G:\2018\Riesgos\Actualizacion mapas diciembre\[Mapa de riesgos corrupción MMedio 2019.xlsx]Hoja1'!#REF!</xm:f>
          </x14:formula1>
          <xm:sqref>B224:B226 N224:O226 G224:H226 L224:L226 E224:E226 R224:R226</xm:sqref>
        </x14:dataValidation>
        <x14:dataValidation type="list" allowBlank="1" showInputMessage="1" showErrorMessage="1" xr:uid="{52481397-682F-45A7-8938-650E67EBB6D5}">
          <x14:formula1>
            <xm:f>'G:\2018\Riesgos\Actualizacion mapas diciembre\[Mapa de riesgos corrupción Cordoba 2019.xlsx]Hoja1'!#REF!</xm:f>
          </x14:formula1>
          <xm:sqref>E160:E166 L160:L167 R160:R167 B160:B167 N160:O167 G160:H167</xm:sqref>
        </x14:dataValidation>
        <x14:dataValidation type="list" allowBlank="1" showInputMessage="1" showErrorMessage="1" xr:uid="{BE874DA1-B12C-4B3A-9DB7-8EF327FA5E3B}">
          <x14:formula1>
            <xm:f>'G:\2018\Riesgos\Actualizacion mapas diciembre\[Mapa de riesgos corrupción Bolìvar 2019.xlsx]Hoja1'!#REF!</xm:f>
          </x14:formula1>
          <xm:sqref>L175:L177 E175:E180 R175:R180 B175:B180 N175:O180 G175:H180</xm:sqref>
        </x14:dataValidation>
        <x14:dataValidation type="list" allowBlank="1" showInputMessage="1" showErrorMessage="1" xr:uid="{3A714CDD-1AD3-4171-B275-0ED3AB90972F}">
          <x14:formula1>
            <xm:f>'G:\2018\Riesgos\Actualizacion mapas diciembre\[Mapa de riesgos corrupción Antioquia 2019.xlsx]Hoja1'!#REF!</xm:f>
          </x14:formula1>
          <xm:sqref>L145:L153 E145:E153 R145:R153 B145:B153 N145:O153 G145:H153</xm:sqref>
        </x14:dataValidation>
        <x14:dataValidation type="list" allowBlank="1" showInputMessage="1" showErrorMessage="1" xr:uid="{BC460995-DC75-4E6A-84E3-31C1F18FE276}">
          <x14:formula1>
            <xm:f>'G:\2018\Mapas de riesgos Nivel Nacional\[Mapa de riesgos de corrupción  - Gestión Interinstitucional 2018.xlsx]Hoja1'!#REF!</xm:f>
          </x14:formula1>
          <xm:sqref>E126:E129 L126:L129 G126:H129 N126:O129 B126:B129 R126:R129</xm:sqref>
        </x14:dataValidation>
        <x14:dataValidation type="list" allowBlank="1" showInputMessage="1" showErrorMessage="1" xr:uid="{DD95798F-829D-40D1-8B7D-4062D2627EA9}">
          <x14:formula1>
            <xm:f>'G:\2018\Riesgos\Actualizacion mapas diciembre\[Mapa de riesgos corrupción Direccionamiento 2019 -DEFINITIVOS.xlsx]Hoja1'!#REF!</xm:f>
          </x14:formula1>
          <xm:sqref>E74 L71:L78 R71:R78 B71:B78 N71:O78 G71:H78</xm:sqref>
        </x14:dataValidation>
        <x14:dataValidation type="list" allowBlank="1" showInputMessage="1" showErrorMessage="1" xr:uid="{F3E47636-DD24-4DFA-9966-D991C8EFBEF7}">
          <x14:formula1>
            <xm:f>'C:\Users\Oficina Planeacion\Documents\[Mapa de riesgos corrupción Direccionamiento Estratégico ACTUALIZACION 2018.xlsx]Hoja1'!#REF!</xm:f>
          </x14:formula1>
          <xm:sqref>E71:E73 E75:E78</xm:sqref>
        </x14:dataValidation>
        <x14:dataValidation type="list" allowBlank="1" showInputMessage="1" showErrorMessage="1" xr:uid="{0E5E9BEC-0511-46B5-A597-061F94C15972}">
          <x14:formula1>
            <xm:f>'G:\2018\Riesgos\Actualizacion mapas diciembre\[Mapa riesgos corrupción G_Información.xlsx]Hoja1'!#REF!</xm:f>
          </x14:formula1>
          <xm:sqref>B79 B92:B96 N92:O96 G92:H96 G79:H79 N79:O79 L95:L96 L79:L91 E79:E96 R82:R91 R93:R96</xm:sqref>
        </x14:dataValidation>
        <x14:dataValidation type="list" allowBlank="1" showInputMessage="1" showErrorMessage="1" xr:uid="{91A0332D-B69D-4F61-BFD8-FE7C173360F0}">
          <x14:formula1>
            <xm:f>'F:\Mapas territoriales 2018\Corrupción\[Mapa de riesgos corrupción DT Sucre 2018.xlsx]Hoja1'!#REF!</xm:f>
          </x14:formula1>
          <xm:sqref>B207:B220 N207:O220 G207:H220 L207:L220 R207:R220 E207:E220</xm:sqref>
        </x14:dataValidation>
        <x14:dataValidation type="list" allowBlank="1" showInputMessage="1" showErrorMessage="1" xr:uid="{A8D19D94-F219-4A62-825D-F30237D7C5A2}">
          <x14:formula1>
            <xm:f>'F:\Mapas territoriales 2018\Corrupción\[Mapa de riesgos corrupción DT Atlantico 2018.xlsx]Hoja1'!#REF!</xm:f>
          </x14:formula1>
          <xm:sqref>B168:B174 N168:O174 G168:H174 L168:L174 E168:E174 R168:R174</xm:sqref>
        </x14:dataValidation>
        <x14:dataValidation type="list" allowBlank="1" showInputMessage="1" showErrorMessage="1" xr:uid="{4200CD07-5FCB-4A3E-A62F-6FB7EC03DA3B}">
          <x14:formula1>
            <xm:f>'F:\Mapas territoriales 2018\Corrupción\[Mapa de riesgos corrupción Chocó 2018.xlsx]Hoja1'!#REF!</xm:f>
          </x14:formula1>
          <xm:sqref>B154:B159 N154:O159 G154:H159 L154:L159 E154:E159 R154:R159</xm:sqref>
        </x14:dataValidation>
        <x14:dataValidation type="list" allowBlank="1" showInputMessage="1" showErrorMessage="1" xr:uid="{D73238F2-DBFC-42BB-AD40-8ACC1FB81D38}">
          <x14:formula1>
            <xm:f>'F:\Mapas territoriales 2018\Corrupción\[Mapa de riesgos de corrupcion Eje 2018.xlsx]Hoja1'!#REF!</xm:f>
          </x14:formula1>
          <xm:sqref>R130:R144 L130:L144 B130:B144 G130:H144 N130:O144 E130:E144</xm:sqref>
        </x14:dataValidation>
        <x14:dataValidation type="list" allowBlank="1" showInputMessage="1" showErrorMessage="1" xr:uid="{8B89843C-ECF9-49CA-A9BE-2E0DAB449E47}">
          <x14:formula1>
            <xm:f>'F:\Mapas territoriales 2018\Corrupción\[Mapa de riesgos corrupción DT Caqueta-Huila 2018.xlsx]Hoja1'!#REF!</xm:f>
          </x14:formula1>
          <xm:sqref>B181:B184 N181:O184 G181:H184 L181:L184 E181:E184 R181:R184</xm:sqref>
        </x14:dataValidation>
        <x14:dataValidation type="list" allowBlank="1" showInputMessage="1" showErrorMessage="1" xr:uid="{1CB53676-7260-49CD-8552-C3BB226C5B53}">
          <x14:formula1>
            <xm:f>'F:\Mapas territoriales 2018\Corrupción\[Mapa de riesgos corrupción DT Cauca 2018.xlsx]Hoja1'!#REF!</xm:f>
          </x14:formula1>
          <xm:sqref>B185:B186 N185:O186 G185:H186 L185:L186 E185:E186 R185:R186</xm:sqref>
        </x14:dataValidation>
        <x14:dataValidation type="list" allowBlank="1" showInputMessage="1" showErrorMessage="1" xr:uid="{0AF31538-DFF8-4690-B123-8CB38859A926}">
          <x14:formula1>
            <xm:f>'F:\Mapas territoriales 2018\Corrupción\[Mapa de riesgos corrupción DT Central 2018.xlsx]Hoja1'!#REF!</xm:f>
          </x14:formula1>
          <xm:sqref>B187:B190 N187:O190 G187:H190 L187:L190 E187:E190 R187:R190</xm:sqref>
        </x14:dataValidation>
        <x14:dataValidation type="list" allowBlank="1" showInputMessage="1" showErrorMessage="1" xr:uid="{B518BE97-5268-4E81-A613-1F7975732835}">
          <x14:formula1>
            <xm:f>'F:\Mapas territoriales 2018\Corrupción\[Mapa de riesgos corrupcion DT Cesar - Guajira 2018.xlsx]Hoja1'!#REF!</xm:f>
          </x14:formula1>
          <xm:sqref>B191 N191:O191 G191:H191 L191 E191 R191</xm:sqref>
        </x14:dataValidation>
        <x14:dataValidation type="list" allowBlank="1" showInputMessage="1" showErrorMessage="1" xr:uid="{0D11015C-39FA-4EB4-A395-595E0E4EDE72}">
          <x14:formula1>
            <xm:f>'F:\Mapas territoriales 2018\Corrupción\[Mapa de riesgos corrupcion DT NARIÑO 2018.xlsx]Hoja1'!#REF!</xm:f>
          </x14:formula1>
          <xm:sqref>B200:B202 N200:O202 G200:H202 L200:L202 E200:E202 R200:R202</xm:sqref>
        </x14:dataValidation>
        <x14:dataValidation type="list" allowBlank="1" showInputMessage="1" showErrorMessage="1" xr:uid="{BB0B4D77-609A-4F7A-ABEF-E0EBA0F2832F}">
          <x14:formula1>
            <xm:f>'F:\Mapas territoriales 2018\Corrupción\[Mapa de riesgos corrupción DT putumayo 2018.xlsx]Hoja1'!#REF!</xm:f>
          </x14:formula1>
          <xm:sqref>R203:R204 E203:E204 L203:L204 G203:H204 N203:O204 B203:B204</xm:sqref>
        </x14:dataValidation>
        <x14:dataValidation type="list" allowBlank="1" showInputMessage="1" showErrorMessage="1" xr:uid="{24853473-1F86-4602-82F9-C20E14DF7B64}">
          <x14:formula1>
            <xm:f>'F:\Mapas territoriales 2018\Corrupción\[Mapa de riesgos corrupción Magdalena 2018.xlsx]Hoja1'!#REF!</xm:f>
          </x14:formula1>
          <xm:sqref>R221:R223 E221:E223 L221:L223 G221:H223 N221:O223 B221:B223</xm:sqref>
        </x14:dataValidation>
        <x14:dataValidation type="list" allowBlank="1" showInputMessage="1" showErrorMessage="1" xr:uid="{80CB66F4-244D-4BAB-A4A4-4ADA247EB21A}">
          <x14:formula1>
            <xm:f>'F:\Mapas territoriales 2018\Corrupción\[Mapa de Riesgos Corrupción Norte de Santander 2018.xlsx]Hoja1'!#REF!</xm:f>
          </x14:formula1>
          <xm:sqref>B227:B229 N227:O229 G227:H229 L227:L229 E227:E229 R227:R229</xm:sqref>
        </x14:dataValidation>
        <x14:dataValidation type="list" allowBlank="1" showInputMessage="1" showErrorMessage="1" xr:uid="{96588E01-D62C-431E-8194-679DB07DD821}">
          <x14:formula1>
            <xm:f>'[Mapa de Riesgos Corrupcion Valle 2017 Ultimo (2).xlsx]Hoja1'!#REF!</xm:f>
          </x14:formula1>
          <xm:sqref>R230</xm:sqref>
        </x14:dataValidation>
        <x14:dataValidation type="list" allowBlank="1" showInputMessage="1" showErrorMessage="1" xr:uid="{23CDB4A1-1D1F-4DC8-9881-FBB29FE0F7FA}">
          <x14:formula1>
            <xm:f>'F:\Mapas territoriales 2018\Corrupción\[Mapa de Riesgos Corrupcion Valle 2018.xlsx]Hoja1'!#REF!</xm:f>
          </x14:formula1>
          <xm:sqref>B230:B232 N230:O232 G230:H232 L230:L232 E230:E232 R231:R232</xm:sqref>
        </x14:dataValidation>
        <x14:dataValidation type="list" allowBlank="1" showInputMessage="1" showErrorMessage="1" xr:uid="{FC6A3237-C6E4-44EE-A1DC-E31492E62B89}">
          <x14:formula1>
            <xm:f>'E:\2018\Mapas de riesgos finales\[Mapa de riesgos corrupción- Comunicación estratégica 2018.xlsx]Hoja1'!#REF!</xm:f>
          </x14:formula1>
          <xm:sqref>R106:R111 E106:E111 L106:L111 G106:H111 N106:O111 B106:B111</xm:sqref>
        </x14:dataValidation>
        <x14:dataValidation type="list" allowBlank="1" showInputMessage="1" showErrorMessage="1" xr:uid="{C30733AD-DB0A-40B6-84D7-C04014744532}">
          <x14:formula1>
            <xm:f>'E:\2018\Mapas de riesgos finales\[Mapa de Riesgos de Corrupción - Talento Humano 2018.xlsx]Hoja1'!#REF!</xm:f>
          </x14:formula1>
          <xm:sqref>B35:B43 N35:O43 G35:H43 L35:L43 E35:E43 R35:R43</xm:sqref>
        </x14:dataValidation>
        <x14:dataValidation type="list" allowBlank="1" showInputMessage="1" showErrorMessage="1" xr:uid="{AE06325C-0096-4BEE-85D5-15E4AA021967}">
          <x14:formula1>
            <xm:f>'E:\2018\Mapas de riesgos finales\[Mapa de riesgos corrupción - Reparación Integral 2018.xlsx]Hoja1'!#REF!</xm:f>
          </x14:formula1>
          <xm:sqref>R11:R21 L16:L21 N11:O21 B11:B21 G11:H21 E11:E21</xm:sqref>
        </x14:dataValidation>
        <x14:dataValidation type="list" allowBlank="1" showInputMessage="1" showErrorMessage="1" xr:uid="{5D664E06-9983-4ECA-9E20-7161ABA6C133}">
          <x14:formula1>
            <xm:f>'E:\2018\Mapas de riesgos finales\[Mapa de riesgos corrupción - Registro y valoración 2018.xlsx]Hoja1'!#REF!</xm:f>
          </x14:formula1>
          <xm:sqref>N117:O125 G117:H125 E117:E125 R117:R125 B117:B125 L117:L125</xm:sqref>
        </x14:dataValidation>
        <x14:dataValidation type="list" allowBlank="1" showInputMessage="1" showErrorMessage="1" xr:uid="{A3A7A75C-D8CB-43B6-991F-F42E09A086C1}">
          <x14:formula1>
            <xm:f>'E:\2018\Mapas de riesgos finales\[Mapa de riesgos corrupcion - Financiera 2018.xlsx]Hoja1'!#REF!</xm:f>
          </x14:formula1>
          <xm:sqref>R112:R116 B112:B116 N112:O116 G112:H116 L112:L116 E112:E116</xm:sqref>
        </x14:dataValidation>
        <x14:dataValidation type="list" allowBlank="1" showInputMessage="1" showErrorMessage="1" xr:uid="{9A642F79-C41E-4D38-ADED-4AD91808E4FE}">
          <x14:formula1>
            <xm:f>'E:\2018\Mapas de riesgos finales\[Mapa de Riesgos Corrupcion- Gestión Asistencia 2018.xlsx]Hoja1'!#REF!</xm:f>
          </x14:formula1>
          <xm:sqref>B102:B105 N102:O105 G102:H105 L102:L105 E102:E105 R102:R105</xm:sqref>
        </x14:dataValidation>
        <x14:dataValidation type="list" allowBlank="1" showInputMessage="1" showErrorMessage="1" xr:uid="{71793CCE-63A2-49C1-B289-0EFAB11BDEC0}">
          <x14:formula1>
            <xm:f>'E:\2018\Mapas de riesgos finales\[Evaluación independiente mapa de riesgos de corrupción 2018.xlsx]Hoja1'!#REF!</xm:f>
          </x14:formula1>
          <xm:sqref>R97:R101 B97:B101 N97:O101 G97:H101 L97:L101 E97:E101</xm:sqref>
        </x14:dataValidation>
        <x14:dataValidation type="list" allowBlank="1" showInputMessage="1" showErrorMessage="1" xr:uid="{C99D53BF-D85D-43B0-8344-AE92A2F3BF40}">
          <x14:formula1>
            <xm:f>'C:\Users\diana.calderon\AppData\Local\Microsoft\Windows\INetCache\Content.Outlook\LZ84PTMC\[Riesgos Seguridad de la información V6.xlsx]Hoja1'!#REF!</xm:f>
          </x14:formula1>
          <xm:sqref>R79:R81</xm:sqref>
        </x14:dataValidation>
        <x14:dataValidation type="list" allowBlank="1" showInputMessage="1" showErrorMessage="1" xr:uid="{F5B5CADC-B63D-4F6C-B89B-53965338E035}">
          <x14:formula1>
            <xm:f>'C:\RIesgos\[Mapa de riesgos de Gestión.xlsx]Hoja1'!#REF!</xm:f>
          </x14:formula1>
          <xm:sqref>L92:L94 R92</xm:sqref>
        </x14:dataValidation>
        <x14:dataValidation type="list" allowBlank="1" showInputMessage="1" showErrorMessage="1" xr:uid="{A8148138-0253-4EC9-9AD3-E7C9FFEBF309}">
          <x14:formula1>
            <xm:f>'E:\2018\Mapas de riesgos finales\[Mapa de Riesgos de corrupción - Servicio al Ciudadano 2018.xlsx]Hoja1'!#REF!</xm:f>
          </x14:formula1>
          <xm:sqref>B67:B70 N67:O70 G67:H70 L67:L70 E67:E70 R67:R70</xm:sqref>
        </x14:dataValidation>
        <x14:dataValidation type="list" allowBlank="1" showInputMessage="1" showErrorMessage="1" xr:uid="{B5A366BB-7497-4A6E-9A80-9FDF37363134}">
          <x14:formula1>
            <xm:f>'E:\2018\Mapas de riesgos finales\[Mapa de riesgos corrupción - Gestion Contractual 2018.xlsx]Hoja1'!#REF!</xm:f>
          </x14:formula1>
          <xm:sqref>L66 B52:B66 N52:O66 G52:H66 L52:L64 E52:E66 R52:R66</xm:sqref>
        </x14:dataValidation>
        <x14:dataValidation type="list" allowBlank="1" showInputMessage="1" showErrorMessage="1" xr:uid="{7147D148-50A4-4E06-88F8-5D841DA5E458}">
          <x14:formula1>
            <xm:f>'E:\2018\Mapas de riesgos finales\[Mapa de riesgos corrupción - Gestión Juridica 2018.xlsx]Hoja1'!#REF!</xm:f>
          </x14:formula1>
          <xm:sqref>B47:B51 E47:E51 L47:L51 G47:H51 N47:O51 R47:R50</xm:sqref>
        </x14:dataValidation>
        <x14:dataValidation type="list" allowBlank="1" showInputMessage="1" showErrorMessage="1" xr:uid="{9A5C06DB-1500-4266-878C-D937668A21F8}">
          <x14:formula1>
            <xm:f>'E:\2018\Mapas de riesgos finales\[Mapa de riesgos corrupción - control interno disciplinario 2018.xlsx]Hoja1'!#REF!</xm:f>
          </x14:formula1>
          <xm:sqref>R44:R46 B44:B46 N44:O46 G44:H46 L44:L46 E44:E46</xm:sqref>
        </x14:dataValidation>
        <x14:dataValidation type="list" allowBlank="1" showInputMessage="1" showErrorMessage="1" xr:uid="{E7B6C625-7FB8-404D-BF64-624A93971BD1}">
          <x14:formula1>
            <xm:f>'E:\2018\Mapas de riesgos finales\[Mapa de Riesgos de Corrupcion Final - Gestión Documental 2018.xlsx]Hoja1'!#REF!</xm:f>
          </x14:formula1>
          <xm:sqref>B31:B34 N31:O34 G31:H34 L31:L34 E31:E34 R31:R34</xm:sqref>
        </x14:dataValidation>
        <x14:dataValidation type="list" allowBlank="1" showInputMessage="1" showErrorMessage="1" xr:uid="{02CE8E8A-F6B7-4AB7-8636-DF2746535091}">
          <x14:formula1>
            <xm:f>'E:\2018\Mapas de riesgos finales\[Mapa de riesgos corrupción - Participación y visibilización 2018.xlsx]Hoja1'!#REF!</xm:f>
          </x14:formula1>
          <xm:sqref>B25:B30 E25:E30 L25:L30 G25:H30 N25:O30 R25:R29</xm:sqref>
        </x14:dataValidation>
        <x14:dataValidation type="list" allowBlank="1" showInputMessage="1" showErrorMessage="1" xr:uid="{33BEE28C-E3B6-4105-8D8D-6E87BED17B63}">
          <x14:formula1>
            <xm:f>'E:\2018\Mapas de riesgos finales\[Mapa de Riesgos de Corrupción - Prevención 2018.xlsx]Hoja1'!#REF!</xm:f>
          </x14:formula1>
          <xm:sqref>B22:B24 N22:O24 G22:H24 L22:L24 E22:E24 R22:R24</xm:sqref>
        </x14:dataValidation>
        <x14:dataValidation type="list" allowBlank="1" showInputMessage="1" showErrorMessage="1" xr:uid="{3798EC41-99E6-489E-A5BE-46EA481EE345}">
          <x14:formula1>
            <xm:f>'D:\UARIV-Nather\2018\Riesgos\Riesgos 2018\2018\Indemnizaciones\[Mapa de riesgos corrupción Reparación Integral 2017 Indemnizaciones.xlsx]Hoja1'!#REF!</xm:f>
          </x14:formula1>
          <xm:sqref>L11:L15</xm:sqref>
        </x14:dataValidation>
        <x14:dataValidation type="list" allowBlank="1" showInputMessage="1" showErrorMessage="1" xr:uid="{962320F1-5B1D-4887-9617-037254BC6E81}">
          <x14:formula1>
            <xm:f>'E:\2018\Mapas de riesgos finales\[Mapa de Riesgos de Corrupción - Gestión Administrativa 2018.xlsx]Hoja1'!#REF!</xm:f>
          </x14:formula1>
          <xm:sqref>R8:R10 N8:O10 G8:H10 L8:L10 E8:E10</xm:sqref>
        </x14:dataValidation>
        <x14:dataValidation type="list" allowBlank="1" showInputMessage="1" showErrorMessage="1" xr:uid="{1230D0DA-51B9-43C6-BCC5-08425A627883}">
          <x14:formula1>
            <xm:f>'E:\2018\Mapas de riesgos finales\[Mapa de Riesgos de Corrupción - Gestión Administrativa 2018.xlsx]Hoja1'!#REF!</xm:f>
          </x14:formula1>
          <xm:sqref>B8:B10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Hoja1</vt:lpstr>
      <vt:lpstr>MRC2018</vt:lpstr>
      <vt:lpstr>MRC2019</vt:lpstr>
      <vt:lpstr>2018</vt:lpstr>
      <vt:lpstr>2019</vt:lpstr>
      <vt:lpstr>riesgo1</vt:lpstr>
      <vt:lpstr>riesgo2</vt:lpstr>
      <vt:lpstr>riesgos1</vt:lpstr>
      <vt:lpstr>riesgos2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Murcia Rodriguez</dc:creator>
  <cp:lastModifiedBy>Jose David Murcia Rodriguez</cp:lastModifiedBy>
  <dcterms:created xsi:type="dcterms:W3CDTF">2019-05-10T19:44:31Z</dcterms:created>
  <dcterms:modified xsi:type="dcterms:W3CDTF">2019-05-13T19:41:59Z</dcterms:modified>
</cp:coreProperties>
</file>