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\3\PLAN DE ACCIÓN SISGESTIÓN\2016\"/>
    </mc:Choice>
  </mc:AlternateContent>
  <bookViews>
    <workbookView xWindow="0" yWindow="0" windowWidth="24000" windowHeight="9135" activeTab="1"/>
  </bookViews>
  <sheets>
    <sheet name="INDICADORES" sheetId="3" r:id="rId1"/>
    <sheet name="ACTIVIDADES" sheetId="4" r:id="rId2"/>
  </sheets>
  <externalReferences>
    <externalReference r:id="rId3"/>
  </externalReferences>
  <definedNames>
    <definedName name="_xlnm._FilterDatabase" localSheetId="1" hidden="1">ACTIVIDADES!$A$4:$Q$186</definedName>
    <definedName name="_xlnm._FilterDatabase" localSheetId="0" hidden="1">INDICADORES!$A$4:$J$30</definedName>
    <definedName name="_xlnm.Print_Area" localSheetId="1">ACTIVIDADES!$A$3:$N$127</definedName>
    <definedName name="_xlnm.Print_Area" localSheetId="0">INDICADORES!$A$3:$J$21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4" l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5" i="4"/>
</calcChain>
</file>

<file path=xl/sharedStrings.xml><?xml version="1.0" encoding="utf-8"?>
<sst xmlns="http://schemas.openxmlformats.org/spreadsheetml/2006/main" count="2025" uniqueCount="741">
  <si>
    <t>Meta</t>
  </si>
  <si>
    <t>ENERO</t>
  </si>
  <si>
    <t>SEGUIMIENTO ACTIVIDADES</t>
  </si>
  <si>
    <t>INFORMACION GENERAL</t>
  </si>
  <si>
    <t>PROGRAMACION</t>
  </si>
  <si>
    <t>SEGUIMIENTO</t>
  </si>
  <si>
    <t>Codigo Indicador Tactico</t>
  </si>
  <si>
    <t>Dependencia</t>
  </si>
  <si>
    <t>Objetivo Táctico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</si>
  <si>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</si>
  <si>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</si>
  <si>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</si>
  <si>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</si>
  <si>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</si>
  <si>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</si>
  <si>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</si>
  <si>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</si>
  <si>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</si>
  <si>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</si>
  <si>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</si>
  <si>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</si>
  <si>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</si>
  <si>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</si>
  <si>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</si>
  <si>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EQUIPO TÉCNICO DE ENVEJECIMIENTO Y VEJEZ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</si>
  <si>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</si>
  <si>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</si>
  <si>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</si>
  <si>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</si>
  <si>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</si>
  <si>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</si>
  <si>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</si>
  <si>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</si>
  <si>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</si>
  <si>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</si>
  <si>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</si>
  <si>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</si>
  <si>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CONTROL INTERNO DISCIPLINARIO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</si>
  <si>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</si>
  <si>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</si>
  <si>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</si>
  <si>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</si>
  <si>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</si>
  <si>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</si>
  <si>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</si>
  <si>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</si>
  <si>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</si>
  <si>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COOPERACIÓN INTERNACIONAL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</si>
  <si>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</si>
  <si>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</si>
  <si>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</si>
  <si>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</si>
  <si>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</si>
  <si>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Seguimiento y acompañamiento a requerimientos de  la corte constitucional y el Congreso de la República</t>
  </si>
  <si>
    <t>Implementar una cultura de gestión de calidad que mejore la eficacia, eficiencia y efectividad de los procesos</t>
  </si>
  <si>
    <t>Incidir en la incorporación de los enfoques diferenciales en los planes, programas y proyectos de las Entidades del SNARIV</t>
  </si>
  <si>
    <t>Lograr eficiencia e impacto en la  ejecución de los recursos</t>
  </si>
  <si>
    <t xml:space="preserve">Asistencia y reparación individual a las víctimas garantizando su participación activa en el proceso  </t>
  </si>
  <si>
    <t>Implementar  un Sistema de Atención integral que permita brindar una respuesta efectiva a las víctimas y a los ciudadanos</t>
  </si>
  <si>
    <t>Flexibilizar y crear la oferta para la superación de la situación de vulnerabilidad y la reparación integral</t>
  </si>
  <si>
    <t>Contar con una planta de personal motivada</t>
  </si>
  <si>
    <t xml:space="preserve">Fortalecer el proceso de  inducción (acogida) y formación del talento humano en los principios que regulan el Estado Social de Derecho </t>
  </si>
  <si>
    <t>Administrar los recursos del Fondo para implementar las medidas de reparación</t>
  </si>
  <si>
    <t>Retornar y/o reubicar a las víctimas del conflicto en condiciones de seguridad, dignidad y voluntariedad</t>
  </si>
  <si>
    <t>Prestar apoyo técnico y presupuestal a las entidades territoriales para el cumplimiento de sus responsabilidades en la implementación territorial de la Ley 1448/11 y de los Decretos Ley</t>
  </si>
  <si>
    <t>Disponer de una Plataforma Integrada de Sistemas de Información que permita desarrollar una atención eficiente</t>
  </si>
  <si>
    <t xml:space="preserve">Crear mecanismos efectivos para hacer seguimiento  a la implementación de la Ley 1448 /11 en los territorios </t>
  </si>
  <si>
    <t>Afianzar la cultura de gestión de la información con calidad y oportunidad</t>
  </si>
  <si>
    <t>Posicionar la reparación integral a las víctimas como una experiencia innovadora, transformadora y constructora de paz</t>
  </si>
  <si>
    <t>Asistencia y reparación individual a las víctimas garantizando su participación activa en el proceso</t>
  </si>
  <si>
    <t>Construir e implementar junto con los sujetos colectivos  las medidas y acciones que busquen la reparación integral</t>
  </si>
  <si>
    <t>Lograr la notificación de los mandamientos de pago expedidos</t>
  </si>
  <si>
    <t>Identificar y gestionar información de riesgo de violaciones de DH para la participación en escenarios de coordinación para la prevención.</t>
  </si>
  <si>
    <t>Realizar seguimiento a la ejecución presupuestal</t>
  </si>
  <si>
    <t>Gestión y seguimiento a la actividad del Congreso de la República en relación a la implementación de la política pública de víctimas</t>
  </si>
  <si>
    <t>Convenios en ejecución con apoyo al seguimiento</t>
  </si>
  <si>
    <t>(Número de requerimientos contestados oportunamente a los organismos de control u otras entidades / Número de requerimientos solicitados por organismos de control u otras entidades)*100</t>
  </si>
  <si>
    <t>(Casos gestionados /Casos identificados) * 100</t>
  </si>
  <si>
    <t>Número de Convenios en ejecución apoyados</t>
  </si>
  <si>
    <t>Porcentual</t>
  </si>
  <si>
    <t>Número</t>
  </si>
  <si>
    <t xml:space="preserve"> Número de Centros Regionales en funcionamiento</t>
  </si>
  <si>
    <t>Eficiencia administrativa  - Gestión documental</t>
  </si>
  <si>
    <t>NO APLICA</t>
  </si>
  <si>
    <t>Eficiencia administrativa  - Eficiencia administrativa y cero papel</t>
  </si>
  <si>
    <t>Gestión Misional y de Gobierno - Indicadores y metas de gobierno</t>
  </si>
  <si>
    <t>Eficiencia administrativa  - Gestión de la calidad</t>
  </si>
  <si>
    <t>Transparencia, participación y servicio al ciudadano - Plan Anticorrupción y atención al ciudadano</t>
  </si>
  <si>
    <t>Gestión del talento humano  - Plan estratégico de recurso humano</t>
  </si>
  <si>
    <t>Transparencia, participación y servicio al ciudadano - Transparencia y acceso a la información pública</t>
  </si>
  <si>
    <t>Transparencia, participación y servicio al ciudadano - Participación ciudadana</t>
  </si>
  <si>
    <t>Gestión financiera  - Programación y ejecución presupuestal</t>
  </si>
  <si>
    <t>Gestión financiera  - Proyectos de inversión</t>
  </si>
  <si>
    <t>Gestión financiera  - Programa anual de caja</t>
  </si>
  <si>
    <t>Gestión financiera  - Plan anual de adquisiciones</t>
  </si>
  <si>
    <t>SECRETARIA GENERAL</t>
  </si>
  <si>
    <t xml:space="preserve"> Personas satisfechas con el servicio prestado por el canal telefónico</t>
  </si>
  <si>
    <t>Dependencias que mejoran su desempeño en la ejecución del Plan de Acción</t>
  </si>
  <si>
    <t xml:space="preserve"> Rotación de personal analizada</t>
  </si>
  <si>
    <t>Porcentaje de personas víctimas de desplazamiento forzado con carencias en subsistencia mínima que reciben atención humanitaria</t>
  </si>
  <si>
    <t>Incremento porcentual del 5% en las Entidades Territoriales intervenidas</t>
  </si>
  <si>
    <t xml:space="preserve"> Adelantar el 100% de los procesos contractuales tramitados y definidos en el PAA</t>
  </si>
  <si>
    <t>Víctimas que han avanzado en la reparación integral por vía administrativa durante el cuatrienio</t>
  </si>
  <si>
    <t>Satisfacción de los servidores públicos en actividades de Bienestar social, capacitación y formación evaluados</t>
  </si>
  <si>
    <t xml:space="preserve"> Disminución de las solicitudes de modificación del PAA de la Unidad</t>
  </si>
  <si>
    <t xml:space="preserve"> Disminución de las acciones constitucionales en contra de la Entidad
</t>
  </si>
  <si>
    <t xml:space="preserve"> Inclusion efectiva de las solicitudes de acceso a oferta retroalimentadas en SIGO</t>
  </si>
  <si>
    <t xml:space="preserve"> Política de gestión documental apropiada por los funcionarios y contratistas de la unidad.</t>
  </si>
  <si>
    <t>Grado de satisfacción de las dependencias de los servicios brindados por el proceso de gestion administrativa</t>
  </si>
  <si>
    <t xml:space="preserve">Procesos judiciales fallados a favor de la Unidad </t>
  </si>
  <si>
    <t xml:space="preserve"> Socializaciones de Control Interno Disciplinario apropiadas</t>
  </si>
  <si>
    <t xml:space="preserve"> Reducción de Hallazgos de Auditoria</t>
  </si>
  <si>
    <t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t>
  </si>
  <si>
    <t xml:space="preserve"> Bienes con sistema de administración implementado</t>
  </si>
  <si>
    <t>Planes de retornos y reubicaciones y reparación colectiva articulados entre las entidades nacionales y las entidades territoriales en temas estratégicos</t>
  </si>
  <si>
    <t xml:space="preserve">Estrategia de superación del ECI con el Enfoque de Niñez y Juventud diseñada e implementada </t>
  </si>
  <si>
    <t xml:space="preserve">Proyectos de las entidades territoriales, para la atención, asistencia y reparación integral a las víctimas, cofinanciados por el Gobierno Nacional durante el cuatrienio </t>
  </si>
  <si>
    <t>Víctimas del conflicto armado individuales y colectivas que han avanzado en la reparación integral</t>
  </si>
  <si>
    <t>Víctimas que conocen sobre la Ley y sus derechos a través de la información suministrada desde las estrategias de divulgación de la Unidad</t>
  </si>
  <si>
    <t xml:space="preserve"> valorar en términos y notificar las solicitudes de inscripción en RUV recibidas en el 2016</t>
  </si>
  <si>
    <t xml:space="preserve"> Número de SRC  con PIRC aprobados</t>
  </si>
  <si>
    <t>Comunidades y/o sujetos de reparación colectiva con intervenciones implementadas para la reconstrucción del tejido social</t>
  </si>
  <si>
    <t xml:space="preserve"> Percepción positiva o negativa de los procesos ante las evaluaciones de la Oficina de Control Interno</t>
  </si>
  <si>
    <t xml:space="preserve">  Centros Regionales Puestos en funcionamiento</t>
  </si>
  <si>
    <t>Indice de satisfacción y oportunidad en la atención a las víctimas en los centros regionales</t>
  </si>
  <si>
    <t xml:space="preserve"> Nivel de satisfacción de usuarios VIVANTO</t>
  </si>
  <si>
    <t>Número de indemnizaciones otorgadas a víctimas del conflicto armado interno</t>
  </si>
  <si>
    <t>Víctimas que han avanzado en la reparación integral individual</t>
  </si>
  <si>
    <t xml:space="preserve">Víctimas con atención psicosocial en modalidad individual, familiar, comunitaria y grupal  </t>
  </si>
  <si>
    <t>Hogares víctimas acompañadas en esquemas especiales de acompañamiento en retorno o reubicación durante el cuatrienio (incluye víctimas en el exterior y enfoque diferencial)</t>
  </si>
  <si>
    <t xml:space="preserve">Realizar campañas de salida de llamadas informativas para las víctimas y de las actividades que se deban divulgar en las direcciones territoriales (Servicio Outbound) 
</t>
  </si>
  <si>
    <t>Actualizar y publicar periódicamente el Normograma de la Unidad.</t>
  </si>
  <si>
    <t>Revisar, ajustar y publicar en la intranet el plan anual de vacantes y provisión, por medio de la elaboración y análisis del diagnostico de necesidades de personal.</t>
  </si>
  <si>
    <t>Hacer seguimiento al pago efectivo de Atención Humanitaria</t>
  </si>
  <si>
    <t xml:space="preserve">Recibir, atender y dar respuesta institucional mediante el servicio de llamadas entrantes (inbound)
</t>
  </si>
  <si>
    <t xml:space="preserve"> Realizar la colocación de Atención Humanitaria en los tiempos establecidos</t>
  </si>
  <si>
    <t xml:space="preserve">Recibir, atender, tramitar y dar respuesta institucional a las solicitudes de las víctimas recibidas en las jornadas de atención
</t>
  </si>
  <si>
    <t>Formular el Plan de Atención, Asistencia y Reparación Integral a las Víctimas (PAARI), componente de asistencia</t>
  </si>
  <si>
    <t xml:space="preserve">Brindar acompañamiento a los procesos de entrega de restos
</t>
  </si>
  <si>
    <t>Identificar necesidades en Medidas de Asistencia</t>
  </si>
  <si>
    <t>Medir las carencias, capacidades y necesidades de los hogares víctimas, para la entrega de subsistencia mínima</t>
  </si>
  <si>
    <t xml:space="preserve">Recibir y tramitar las solicitudes en los Puntos de Atención y Centros Regionales 
</t>
  </si>
  <si>
    <t xml:space="preserve">Brindar Orientación en los Centros Regionales y Puntos de Atención
</t>
  </si>
  <si>
    <t>Brindar Ayuda Humanitaria a los afectados por hechos diferentes al desplazamiento forzado</t>
  </si>
  <si>
    <t>Asesorar técnicamente a las entidades territoriales en Prevención y atención inmediata.</t>
  </si>
  <si>
    <t>Liquidación de contratos presentados por los supervisores</t>
  </si>
  <si>
    <t xml:space="preserve">Gestionar la Publicación de los Contratos suscritos por la Unidad para la Atención y Reparación Integral a las Víctimas 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</si>
  <si>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</si>
  <si>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</si>
  <si>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</si>
  <si>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Apoyar las solicitudes de las entidades territoriales para la Prevención</t>
  </si>
  <si>
    <t>Apoyar las solicitudes de las entidades territoriales para la Inmediatez.</t>
  </si>
  <si>
    <t>Seguimiento a Emergencias Humanitarias</t>
  </si>
  <si>
    <t xml:space="preserve">Entregar oportunamente los insumos para las respuestas de PQR y tutelas </t>
  </si>
  <si>
    <t>Realizar la aprobación y publicación del Plan de Acción de la Unidad.</t>
  </si>
  <si>
    <t>Coordinar le desarrollo, ejecución y cumplimiento del Plan de Acción de la Entidad</t>
  </si>
  <si>
    <t>Revisar y actualizar el Plan Institucional de capacitación y el programa de bienestar social e incentivos teniendo en cuenta las necesidades identificadas.</t>
  </si>
  <si>
    <t>Revisar, actualizar y publicar el plan estratégico de Talento Humano 2016</t>
  </si>
  <si>
    <t>Realizar revisión de los procesos de selección y contratación que desarrolle la entidad dentro de los tiempos establecidos</t>
  </si>
  <si>
    <t>Actualizar y publicar las fichas estadísticas departamentales y municipales</t>
  </si>
  <si>
    <t>Diseñar, actualizar e implementar el  sistema integrado de gestión de la Unidad</t>
  </si>
  <si>
    <t>Realizar seguimiento, la medición y el análisis a los procesos.</t>
  </si>
  <si>
    <t>Elaborar y publicar el informe de gestión de la Entidad</t>
  </si>
  <si>
    <t xml:space="preserve">Realizar el acompañamiento y seguimiento a los a la implementación de los planes de mejora, resultado de las evaluaciones. </t>
  </si>
  <si>
    <t>Actualizar la guia de trámites de acuerdo a la establecido en la ruta integral</t>
  </si>
  <si>
    <t>Mantener el enlace de atención al ciudadano actualizado en la página web.</t>
  </si>
  <si>
    <t>Atención integral a las PQRs,  que presentan las víctimas, ciudadanos en general, entidades del SNARIV y organismos de control, mediante respuesta a las acciones constitucionales en términos de Ley y con calidad</t>
  </si>
  <si>
    <t>Elaborar informe de PQR, el cual debe contener lo establecido en la Ley 1712 de 2014.</t>
  </si>
  <si>
    <t>Realizar jornadas para el fortalecimiento institucional en el marco de implementación de la estrategia de gestión de oferta a nivel individual, colectivo, público y privado</t>
  </si>
  <si>
    <t>Caracterizar y actualizar  bienes y servicios de las entidades del SNARIV</t>
  </si>
  <si>
    <t>Tramitar las solicitudes administrativas recibidas a través de los diferentes canales</t>
  </si>
  <si>
    <t>Identificar y postular beneficiarios para su acceso a la oferta</t>
  </si>
  <si>
    <t>Medir las víctimas pertenecientes a grupos étnicos que reciben atención humanitaria de emergencia</t>
  </si>
  <si>
    <t>Actualizar y divulgar el listado maestro de documentos</t>
  </si>
  <si>
    <t>Definir estrategias documentadas para reducir el consumo del papel</t>
  </si>
  <si>
    <t>Emitir oportunamente los conceptos solicitados por las diferentes dependencias de la Entidad</t>
  </si>
  <si>
    <t>Resolver los recursos interpuestos</t>
  </si>
  <si>
    <t xml:space="preserve">Asisitir a las audiencias de conciliación prejudicial y judicial a las que sea convocada la Entidad  </t>
  </si>
  <si>
    <t>Tramitar las actuaciones administrativas derivadas del incumplimiento de los fallos de tutela</t>
  </si>
  <si>
    <t>Elaborar informes de avance en el cumplimiento de las órdenes emitidas por la Corte Constitucional en el marco del seguimiento a la sentencia T-025 de 2004 y sus autos de seguimiento.</t>
  </si>
  <si>
    <t xml:space="preserve">Consolidar, publicar y actualizar el Plan de Adquisiciones de la vigencia
</t>
  </si>
  <si>
    <t>Asistencia técnica sobre las herramientas de planeación territorial, fortalecer la inclusión del enfoque diferencial, la operación de los Comités de Justicia Transicional, subcomités técnicos y la implementación de los mecanismos de seguimiento</t>
  </si>
  <si>
    <t xml:space="preserve">Ajustar la bateria de Indicadores de coordinacion nacion-territorio
</t>
  </si>
  <si>
    <t xml:space="preserve">Certificar a las entidades  territoriales en  la  contribución  al cumplimiento del goce efectivo de los derechos de las víctimas
</t>
  </si>
  <si>
    <t xml:space="preserve">Tramitar las solicitudes de pago de acuerdo con el programa anual de caja formulado por las Dependencias de la Unidad. 
</t>
  </si>
  <si>
    <t>Incrementar en la vigencia 2016 el total de ingresos recaudados durante la vigencia 2015 por concepto de administración de bienes para apoyar la labor misional de la entidad</t>
  </si>
  <si>
    <t xml:space="preserve">Implementar una Estrategia de corresponsabilidad de manera diferenciada para ciudades capitales, gobernaciones y entidades territoriales estratégicas para los procesos de retorno, reubicación y reparación colectiva
</t>
  </si>
  <si>
    <t xml:space="preserve">Elaborar y publicar la información de la gestion financiera de la Unidad, de acuerdo con el cronograma establecido.
</t>
  </si>
  <si>
    <t xml:space="preserve">Promover la articulación entre las políticas públicas de primera infancia, infancia, adolescencia y juventud con la política pública de víctimas 
</t>
  </si>
  <si>
    <t xml:space="preserve">Promover Escenarios de participación para NNA y jóvenes víctimas del Conflicto Armado
</t>
  </si>
  <si>
    <t xml:space="preserve">Implementar acciones para la actualización y seguimiento a la incorporación del E.D. N y J en la ruta integral y áreas misionales UARIV
</t>
  </si>
  <si>
    <t xml:space="preserve">Ejecutar las actividades establecidas en los Planes de Mejoramiento de acuerdo con las fechas establecidas
</t>
  </si>
  <si>
    <t xml:space="preserve">Implementar el esquema de articulación del banco de proyectos de la Unidad con la oferta de entidades del SNARIV
</t>
  </si>
  <si>
    <t xml:space="preserve">Realizar  seguimiento  técnico y financiero a los proyectos cofinanciados que estén en ejecucion 
</t>
  </si>
  <si>
    <t>Mantener actualizada la versión en ingles de la página web</t>
  </si>
  <si>
    <t>Realizar seguimiento y control de los planes de acción de los grupos de trabajo que conforman la Secretaría General.</t>
  </si>
  <si>
    <t xml:space="preserve">Publicar presupuesto desagregado con modificaciones </t>
  </si>
  <si>
    <t>Difundir esquema de Publicación</t>
  </si>
  <si>
    <t>Contar con el registro de publicaciones que contengan documentos publicados de conformidad con la Ley 1712 de 2014</t>
  </si>
  <si>
    <t xml:space="preserve">Realizar acompañamiento técnico en la formulación de proyectos  en el marco de reparacion colectiva 
</t>
  </si>
  <si>
    <t>Gestionar las solicitudes del año 2016 que realizaron las victimas inscritas en el registro con el fin de actualizar datos o modificar la información consignada en la herramienta tecnológica.</t>
  </si>
  <si>
    <t xml:space="preserve">Desarrollar e implementar  estrategia de identificación y respuesta a casos de posible fraude al registro </t>
  </si>
  <si>
    <t>Tramitar los recursos de la vía gubernativa recibidos de las entidades que conforman el Ministerio Pùblico en periodos anteriores a la vigencia.</t>
  </si>
  <si>
    <t xml:space="preserve">Informar a las dependencias las alertas necesarias que surjan del resultado del seguimiento al plan de acción </t>
  </si>
  <si>
    <t xml:space="preserve">Informar a las víctimas sobre la Ley de Víctimas y los procesos de atención, asistencia y reparación </t>
  </si>
  <si>
    <t xml:space="preserve">Medir las notas publicadas con mencion directa a la Unidad en medios de comunicación (Internacional, Nacional , regional y el local) </t>
  </si>
  <si>
    <t>Valorar las declaraciones recibidas  de las entidades que conforman el Ministerio Público que fueron recibidas en periodos anteriores a la vigencia.</t>
  </si>
  <si>
    <t xml:space="preserve">Medir ahorro de dinero por free press (millones)					
</t>
  </si>
  <si>
    <t xml:space="preserve">Suministrar  insumos para dar respuesta a acciones constitucionales relacionadas con la operación del registro en el 2016
</t>
  </si>
  <si>
    <t>Implementar la Ruta de Reparación Colectiva hasta la formulación de PIRC</t>
  </si>
  <si>
    <t>Implementar medidas de rehabilitación comunitaria y reconstrucción del tejido social (SRC en implementación de medida ACUMULADOS)</t>
  </si>
  <si>
    <t>Publicar en la página web los proyectos de inversión actualizados (2016)</t>
  </si>
  <si>
    <t>Realizar seguimiento los proyectos de inversión</t>
  </si>
  <si>
    <t xml:space="preserve">Realizar los trámites presupuestales requeridos para la modificación del presupuesto de la entidad </t>
  </si>
  <si>
    <t>Dar respuesta a requerimientos de organismos de control y de otras entidades.</t>
  </si>
  <si>
    <t>Comunicar mensajes con contenidos de autocontrol y de esta manera fomentar la cultura del autocontrol en la Unidad.</t>
  </si>
  <si>
    <t>Publicación en la pagina web de todos aquellos informes de: Auditorías, informes de internos y externos e informes de seguimiento</t>
  </si>
  <si>
    <t>Medir el grado de cumplimiento y efectividad de las acciones que hacen parte del Plan de mejoramiento institucional derivadas de la Auditoría de la CGR</t>
  </si>
  <si>
    <t>Medir el cumplimiento de las actividades suscritas por los auditados en los planes de mejoramiento producto de las auditorías y seguimientos realizados por la OCI.</t>
  </si>
  <si>
    <t>Medir el grado de cumplimiento de las acciones que hacen parte del Plan de mejoramiento institucional derivadas de la Auditoría de la OCI</t>
  </si>
  <si>
    <t xml:space="preserve">Asistir técnicamente a los Municipios en la formulación de proyectos y a las Direcciones Territoriales de la Unidad en el seguimiento a la ejecución de los convenios suscritos </t>
  </si>
  <si>
    <t>Realizar las auditorías internas, de acuerdo a lo programado para la vigencia.</t>
  </si>
  <si>
    <t>Dar respuesta a requerimientos de carácter interno en el marco de la normatividad vigente</t>
  </si>
  <si>
    <t>Dar respuesta a requerimientos de organismos externos en el marco de la normatividad vigente</t>
  </si>
  <si>
    <t>Medir el aprendizaje de los asistentes a las inducciones realizadas por la Oficina de Control Interno</t>
  </si>
  <si>
    <t>Medir la capacidad de respuesta de la oficina frente a actividades extraordinarías presentadas en el año</t>
  </si>
  <si>
    <t>Realizar de manera oportuna el seguimeinto a los mapas de riesgos de la entidad</t>
  </si>
  <si>
    <t xml:space="preserve">Medir el avance en el plan de implementación del SIG del proceso de Direccionamiento Estratégico </t>
  </si>
  <si>
    <t xml:space="preserve">Realizar el análisis y monitoreo del mapa de riesgos y el servicio no conforme </t>
  </si>
  <si>
    <t>Generar espacios de intercambios conocimiento para cada uno de los grupos de interes de la Unidad.</t>
  </si>
  <si>
    <t xml:space="preserve">Medir el avance de la implementación de las recomendaciones producto de las evaluaciones a la politica pública </t>
  </si>
  <si>
    <t>Generar productos de conocimiento en los procesos misionales de la entidad</t>
  </si>
  <si>
    <t>Medir No. de visitantes en página web y de seguidores en redes sociales de la Unidad</t>
  </si>
  <si>
    <t xml:space="preserve">Medir el avance en el seguimiento trimestral a la implementación de las recomendaciones para mejorar la atención a las vícitmas </t>
  </si>
  <si>
    <t>Medir el avance en las estrategias juridicas propuestas para superar rutas críticas en las líneas de atención a las víctimas</t>
  </si>
  <si>
    <t>Gestionar la construcción de nuevos centros regionales</t>
  </si>
  <si>
    <t>Realizar procesos de documentación a víctimas de Hechos Victimizantes: Homicidio, Desaparición Forzada, Lesiones personales, Tortura y Desplazamiento Forzado</t>
  </si>
  <si>
    <t>Formular a personas víctimas Planes de atención, asistencia y reparación integral PAARI y orientarlas en la inversión adecuada de la indemnización administrativa, en el módulo de reparación a nivel nacional</t>
  </si>
  <si>
    <t>Entregar un mensaje estatal de reconocimiento de la condición de víctima, exaltación de su dignidad, nombre y honor</t>
  </si>
  <si>
    <t>Brindar acompañamiento psicosocial, a las familias de  víctimas de homicidio, desaparición forzada, ejecuciones extrajudiciales y otros procesos de identificación logrados mediante acuerdo humanitario, en el marco de las entregas de cadáveres.</t>
  </si>
  <si>
    <t>Formular los proyectos de inversión año 2017</t>
  </si>
  <si>
    <t xml:space="preserve">Acompañar a las víctimas en su plan de reparación individual </t>
  </si>
  <si>
    <t xml:space="preserve">Campañas outbound realizadas del total campañas solicitadas en el mes 
</t>
  </si>
  <si>
    <t>Normograma actualizado y publicado</t>
  </si>
  <si>
    <t>Porcentaje de la  planta de personal cubierta</t>
  </si>
  <si>
    <t>Seguimiento al pago efectivo de Atención Humanitaria realizado</t>
  </si>
  <si>
    <t>Llamadas atendidas del total de llamadas ingresadas en el servicio de inbound.</t>
  </si>
  <si>
    <t>Hogares con colocación de Atención Humanitaria</t>
  </si>
  <si>
    <t xml:space="preserve">Jornadas de atención o ferias de servicio realizadas
</t>
  </si>
  <si>
    <t>PAARI realizado</t>
  </si>
  <si>
    <t>Entrega de cuerpos y restos</t>
  </si>
  <si>
    <t>Medidas de asistencia identificadas</t>
  </si>
  <si>
    <t>Subsistencia Mínima</t>
  </si>
  <si>
    <t xml:space="preserve">Solicitudes atendidas a través del canal de atención presencial
</t>
  </si>
  <si>
    <t xml:space="preserve">Personas atendidas a través del canal de atención presencial
</t>
  </si>
  <si>
    <t>Entrega de Ayuda Humanitaria para víctimas de hechos diferentes al desplazamiento</t>
  </si>
  <si>
    <t>Entidades Territoriales con Asesorías realizadas en prevención y atención inmediata en relación con las priorizadas.</t>
  </si>
  <si>
    <t>Contratos Liquidados dentro del termino legal</t>
  </si>
  <si>
    <t xml:space="preserve">Publicación en el SECOP de los Contratos suscritos por la Unidad para la Atención y Reparación Integral a las Víctimas </t>
  </si>
  <si>
    <t>Seguimiento al buen funcionamiento del link de SECOP ubicado en la página web de la Unidad</t>
  </si>
  <si>
    <t>Publicación de actualizaciones del Manual de Contratación y Supervisión en la pagina web de la unidad</t>
  </si>
  <si>
    <t>Solicitudes de Ayuda Humanitaria para la Prevención tramitadas.</t>
  </si>
  <si>
    <t>Casos gestionados en espacios de coordinación para la Prevención</t>
  </si>
  <si>
    <t>Solicitudes de Ayuda Humanitaria para la Inmediatez tramitadas.</t>
  </si>
  <si>
    <t>Emergencias atendidas en el marco del conflicto armado</t>
  </si>
  <si>
    <t>Insumos entregados a tiempo para la respuesta de PQR y tutelas</t>
  </si>
  <si>
    <t>Plan de acción aprobado y publicado</t>
  </si>
  <si>
    <t>Plan de Acción implementado</t>
  </si>
  <si>
    <t>Plan Institucional de capacitación y el programa de bienestar social e incentivos aprobado y publicado</t>
  </si>
  <si>
    <t>Plan estratégico de Talento Humano 2016 ajustado y publicado</t>
  </si>
  <si>
    <t>Tiempos de revisión de contratación en despacho (EN DÍAS)</t>
  </si>
  <si>
    <t>Tiempo de actualización y publicación de las fichas estadísticas</t>
  </si>
  <si>
    <t>Sistema Integrado de Gestión Implementado</t>
  </si>
  <si>
    <t>Acciones de mejora implementadas</t>
  </si>
  <si>
    <t>Informes de gestión elaborados y publicados</t>
  </si>
  <si>
    <t>Planes de mejora resultado de las evaluaciones implementados</t>
  </si>
  <si>
    <t>Contestar las PQRS en términos de Ley y con calidad</t>
  </si>
  <si>
    <t>Fortalecer a las instituciones del nivel nacional y territorial en el marco de implementación de la estrategia de gestión de oferta a nivel individual, colectivo, público y privado</t>
  </si>
  <si>
    <t>Mapa de oferta actualizado en SIGO</t>
  </si>
  <si>
    <t>Gestionar y remitir las solicitudes administrativas recibidas a través de los diferentes canales</t>
  </si>
  <si>
    <t>Porcentaje de hogares víctimas pertenecientes a grupos étnicos que reciben atención humanitaria de emergencia</t>
  </si>
  <si>
    <t>Listado Maestro de Documentos actualizado y divulgado</t>
  </si>
  <si>
    <t>Disminución del consumo de papel</t>
  </si>
  <si>
    <t>Conceptos emitidos oportunamente</t>
  </si>
  <si>
    <t>Mandamientos de pago notificados</t>
  </si>
  <si>
    <t>Recursos resueltos</t>
  </si>
  <si>
    <t>Audiencias de conciliación prejudicial y judicial asistidas</t>
  </si>
  <si>
    <t>Actuaciones administrativas tramitadas</t>
  </si>
  <si>
    <t>Seguimiento al cumplimiento de la Sentencia T-025 realizado</t>
  </si>
  <si>
    <t>Plan de Adquisiones formulado, publicado y actualizado</t>
  </si>
  <si>
    <t>Debates de control político citados por el congreso acompañados</t>
  </si>
  <si>
    <t xml:space="preserve">Número de jornadas de asistencia técnica para alcaldías y gobernaciones realizadas en el país
</t>
  </si>
  <si>
    <t xml:space="preserve">Bateria de indicadores de coordinacion nacion-territorio ajustada
</t>
  </si>
  <si>
    <t xml:space="preserve">Número de entidades territoriales certificadas para la vigencia 2015 
</t>
  </si>
  <si>
    <t xml:space="preserve">Programa Anual de Caja ejecutado
</t>
  </si>
  <si>
    <t>Incremento de ingresos por concepto de administración de bienes</t>
  </si>
  <si>
    <t>Numero de Entidades territoriales estrategicas con la estrategia de corresponsabilidad implementada</t>
  </si>
  <si>
    <t>Información de la gestion financiera publicada</t>
  </si>
  <si>
    <t xml:space="preserve">Estrategia de sensibilización, formación y articulacion de la oferta, con las entidades del SNBF, SNJ, SNARIV y otras Comisiones Intersectoriales sobre Niñez y Juventud diseñada e implementada
</t>
  </si>
  <si>
    <t xml:space="preserve">Escenarios de participación, promovidos y fortalecidos para NNA y jóvenes víctimas del Conflicto Armado
</t>
  </si>
  <si>
    <t xml:space="preserve">Acciones de actualización y seguimiento a la incorporación del E.D. N y J en la ruta integral y áreas misionales UARIV realizadas
</t>
  </si>
  <si>
    <t xml:space="preserve">Actividades de los Planes de Mejoramiento ejecutadas
</t>
  </si>
  <si>
    <t xml:space="preserve">Número de proyectos del banco que cuentan con articulación de oferta del SNARIV
</t>
  </si>
  <si>
    <t xml:space="preserve">Porcentaje de Proyectos cofinanciados en ejecución con seguimiento  técnico y financiero realizado
</t>
  </si>
  <si>
    <t>Seguimiento a la ejecución presupuestal</t>
  </si>
  <si>
    <t>Versión en ingles de la página web actualizada</t>
  </si>
  <si>
    <t xml:space="preserve">Planes de Acción Ejecutados </t>
  </si>
  <si>
    <t>Presupuesto desagregado con modificaciones publicado</t>
  </si>
  <si>
    <t>Revisiones realizadas en la página para Esquema de Publicación publicado en la pagina web</t>
  </si>
  <si>
    <t>Número de revisiones realizadas a la página web</t>
  </si>
  <si>
    <t xml:space="preserve">Proyectos asistidos en su formulación en el marco de reparacion colectiva
</t>
  </si>
  <si>
    <t>Porcentaje de novedades o actualizaciones de 2016 tramitadas  en términos.</t>
  </si>
  <si>
    <t xml:space="preserve">Porcentaje de casos en los que se resuelve advertencias de fraude al  en Registro Único de Victimas RUV </t>
  </si>
  <si>
    <t xml:space="preserve">A 31 de Mayo de 2016 se habrá tramitado el total de Recursos de reposición y acciones de revocatoria directa recepcionados en periodos anteriores a la vigencia. </t>
  </si>
  <si>
    <t>Boletines de alertas del seguimiento al plan de acción socializados a las dependencias</t>
  </si>
  <si>
    <t>Aumento de víctimas informadas sobre la Ley de Víctimas y los procesos de atención, asistencia y reparación  con relación a las víctimas informadas en el mismo mes del año anterior (2015).</t>
  </si>
  <si>
    <t xml:space="preserve">Aumento en notas publicadas con mencion directa a la Unidad en medios de comunicación (Internacional, Nacional , regional y el local) con relación a las notas publicadas en el mismo mes del año anterior (2015).				
</t>
  </si>
  <si>
    <t>A 30 de Abril se habrán valorado el total de FUD recibidos en periodos anteriores a la vigencia.</t>
  </si>
  <si>
    <t>Aumento del ahorro en free press con relación al ahorro en el mismo mes del año anterior (2015).</t>
  </si>
  <si>
    <t xml:space="preserve">Porcentaje de  insumos para dar respuesta a acciones constitucionales entregados a la OAJ y al GRE en el 2016 en los tiempos acordados por las àreas </t>
  </si>
  <si>
    <t>SRC con PIRC formulado</t>
  </si>
  <si>
    <t>Estrategia de rehabilitación y reconstrucción del tejido social entrelazando para SRC implementada</t>
  </si>
  <si>
    <t>Proyectos de inversión actualizados y publicados (2016)</t>
  </si>
  <si>
    <t>Proyectos de inversión con seguimiento en SPI</t>
  </si>
  <si>
    <t>Tramites presupuestales gestionados oportunamente</t>
  </si>
  <si>
    <t>Oportunidad en la respuesta de requerimientos de organismos de control y de otras entidades</t>
  </si>
  <si>
    <t>Comunicación de mensajes de autocontrol a los funcionarios de la Unidad</t>
  </si>
  <si>
    <t>Información publicada</t>
  </si>
  <si>
    <t>Cumplimiento y efectividad del Reporte de actividades del Plan de Mejoramiento suscrito con la CGR.</t>
  </si>
  <si>
    <t>Cumplimiento al Plan de Mejoramiento de Evaluación de Procesos de la Unidad</t>
  </si>
  <si>
    <t>Cumplimiento al seguimiento de los planes de mejoramiento suscritos con los procesos</t>
  </si>
  <si>
    <t>Cumplimiento al programa de auditorías internas</t>
  </si>
  <si>
    <t>Cumplimiento en la entrega de informes de seguimiento de carácter interno en el marco de la normatividad vigente</t>
  </si>
  <si>
    <t>Cumplimiento en la entrega de informes a organismos externos en el marco de la normatividad vigente</t>
  </si>
  <si>
    <t>Transmitir conocimiento del Sistema del Control Interno en las Inducciones realizadas por la Oficina de Control Interno</t>
  </si>
  <si>
    <t>Realización de actividades no contempladas en el programa anual.</t>
  </si>
  <si>
    <t>Seguimiento mapas de riesgos</t>
  </si>
  <si>
    <t xml:space="preserve">Avance en el plan de implementación del SIG del proceso de Direccionamiento Estratégico </t>
  </si>
  <si>
    <t xml:space="preserve">Avance del seguimiento del mapa de riesgos y el servicio no conforme </t>
  </si>
  <si>
    <t>Espacios de intercambios conocimiento para cada uno de los grupos de interes de la Unidad consolidados</t>
  </si>
  <si>
    <t xml:space="preserve">Avance de la implementación de las recomendaciones producto de las evaluaciones a la politica pública </t>
  </si>
  <si>
    <t>Productos de conocimiento en los procesos misionales de la entidad</t>
  </si>
  <si>
    <t>Aumento de visitantes y seguidores conseguidos en página web y en redes sociales de la Unidad con relación a los visitantes y seguidores en el mismo mes del año anterior (2015).</t>
  </si>
  <si>
    <t xml:space="preserve">Avance en el seguimiento trimestral a la implementación de las recomendaciones para mejorar la ateción a las vícitmas </t>
  </si>
  <si>
    <t>Avance en las estrategias juridicas propuestas para superar rutas críticas en las líneas de atención a las víctimas</t>
  </si>
  <si>
    <t>Centros regionales construidos</t>
  </si>
  <si>
    <t xml:space="preserve">Víctimas de los hechos victimizantes homicidio, desaparición forzada, lesiones personales, tortura y Desplazamiento forzado con proceso de documentación </t>
  </si>
  <si>
    <t>Personas víctimas con PAARI formulados en el módulo de reparación y orientadas en la adecuada inversión de la indemnización administrativa</t>
  </si>
  <si>
    <t>Víctimas que han recibido el mensaje estatal de reconocimiento y dignificación como medida de satisfacción</t>
  </si>
  <si>
    <t>Familias con acompañamiento psicosocial por parte de la Unidad para las Víctimas en el marco de las entregas de cadáveres realizadas por Fiscalía General de la Nación</t>
  </si>
  <si>
    <t>Proyectos de inversión formulados de la vigencia 2017</t>
  </si>
  <si>
    <t xml:space="preserve">Víctimas acompañadas en su plan de reparación individual </t>
  </si>
  <si>
    <t xml:space="preserve">(Número de campañas outbound realizadas en los tiempos establecidos/Número de campañas solicitadas en el mes)*100
</t>
  </si>
  <si>
    <t>(Normograma actualizado y publicado / 6) * 100</t>
  </si>
  <si>
    <t>(Planta provista/ Total planta) * 100</t>
  </si>
  <si>
    <t>(Número de giros de atención humanitaria cobrados al mes anterior al corte / número de giros de atención humanitaria colocados al mes anterior al corte) *100</t>
  </si>
  <si>
    <t xml:space="preserve">(Número de llamadas atendidas/número de llamadas ingresadas)*100
</t>
  </si>
  <si>
    <t>(Número de hogares con colocación del primer giro durante los 60 días hábiles posteriores a la generación del turno / Número de hogares con turno generado) *100</t>
  </si>
  <si>
    <t xml:space="preserve">(Número de Jornadas que cumplen con los criterios para ser realizadas/ Número de Solicitudes de jornadas realizadas por las Direcciones Territoriales)*100
</t>
  </si>
  <si>
    <t xml:space="preserve">(Número de Hogares atendidos a través de la ruta Integral con  PAARI (módulo asistencia) realizados/Número de Hogares que han realizado solicitud de elaboración PAARI)*100
</t>
  </si>
  <si>
    <t xml:space="preserve">Número de Procesos de entrega de cuerpos y restos (alojamiento, transporte, alimentación, gastos funerarios) apoyados por la Unidad/Número de Procesos programados por la FGN)*100 
</t>
  </si>
  <si>
    <t xml:space="preserve">(Número de medidas remitidas al grupo de oferta / Número de medidas solicitadas e identificadas)*100. 
</t>
  </si>
  <si>
    <t xml:space="preserve">(Número de Mediciones con resultados en carencias realizadas/ Número de mediciones realizadas en el mes)*100
</t>
  </si>
  <si>
    <t xml:space="preserve">(Número de solicitudes recepcionadas y tramitadas a través de atención presencial/ Número de Solicitudes realizadas por las victimas a través de atención presencial)*100 
</t>
  </si>
  <si>
    <t xml:space="preserve">(Número de personas atendidas en los Centros Regionales y Puntos de Atención/ Número de personas que solicitan atención en los Centros Regionales y Puntos de Atención)*100 - contar cada persona una vez al mes 
</t>
  </si>
  <si>
    <t>(Solicitudes con ayuda colocada / Solicitudes Avaladas) * 100</t>
  </si>
  <si>
    <t>(Cantidad de Entidades Territoriales con Asesorías Técnicas realizadas / 282 Entidades Territoriales) * 100</t>
  </si>
  <si>
    <t>(Número de contratos liquidados dentro del termino legal/Número de contratos presentados para liquidación)*100</t>
  </si>
  <si>
    <t>(Procesos contractuales publicados en el SECOP/Total de procesos contractuales suscritos)*100</t>
  </si>
  <si>
    <t>Número de seguimientos al buen funcionamiento del link de SECOP ubicado en la página web de la Unidad</t>
  </si>
  <si>
    <t>(Número de actualizaciones publicadas/Número de actualizaciones aprobadas)*100</t>
  </si>
  <si>
    <t>(Cantidad de Solicitudes de apoyo en Prevención de Entidades Territoriales tramitadas / Cantidad de Solicitudes en Prevención de Entidades Territoriales que cumplen con requisitos) * 100</t>
  </si>
  <si>
    <t>(Cantidad de Solicitudes en Inmediatez tramitadas / Cantidad de Solicitudes en Inmediatez de Entidades Territoriales que cumplen con requisitos) * 100</t>
  </si>
  <si>
    <t>(Emergencias Atendidas / Emergencias Identificadas) * 100</t>
  </si>
  <si>
    <t>(Número de insumos entregados para respuestas a PQR y Tutelas/Número de insumos solicitados a la DGSH para respuesta a PQR y tutelas)*100</t>
  </si>
  <si>
    <t>(Avance del periodo / Avance programado) * 100</t>
  </si>
  <si>
    <t xml:space="preserve">(Sumatoria (Fecha de salida - Fecha de entrada)) / Número de Contratos </t>
  </si>
  <si>
    <t xml:space="preserve">Sumatoria de fichas actualizadas y publicadas en menos de 2 días /total de fichas actualizadas y publicadas </t>
  </si>
  <si>
    <t>(Número de procesos con avance de implementación del SIG superior al 85 % / 22) * 100</t>
  </si>
  <si>
    <t>(Acciones de mejora implementadas/acciones de mejora identificadas)*100</t>
  </si>
  <si>
    <t>Informes de gestión elaborado y publicado</t>
  </si>
  <si>
    <t>(Número de actividades ejecutadas / Número de actividades programadas) * 100</t>
  </si>
  <si>
    <t>Guia de tramites actualizada para poder ser publicada en la página web</t>
  </si>
  <si>
    <t>(Documentos publicados en el enlace de servicio al ciudadano/Total de documentos actualizados)*100</t>
  </si>
  <si>
    <t>(Nº de PQR respondidas mensualmente en términos / No. de PQR radicadas y que vencen en el mes de reporte)*100</t>
  </si>
  <si>
    <t>Número de informes de PQR elaborados</t>
  </si>
  <si>
    <t>Sumatoria de jornadas realizadas para el fortalecimiento institucional en el marco de implementación de la estrategia de gestión de oferta a nivel individual, colectivo, público y privado</t>
  </si>
  <si>
    <t>No. de publicaciones de oferta en mapa SIGO / No. de ofertas publicables recibidas</t>
  </si>
  <si>
    <t>(No. de solicitudes administrativas remisionadas / No. de solicitudes administrativas remisionables recibidas a través de los diferentes canales) * 100</t>
  </si>
  <si>
    <t>Sumatoria de beneficiarios identificados y  postulados a la oferta</t>
  </si>
  <si>
    <t xml:space="preserve">(Hogares víctimas de desplazamiento forzado pertenecientes a grupos étnicos incluidas en el RUV con carencias en subsistencia mínima con giro de atención humanitaria de emergencia entregado efectivamente / Hogares víctimas de desplazamiento forzado pertenecientes a grupos étnicos incluidas en el RUV que solicitan atención humanitaria, con carencias en subsistencia mínima)* 100. </t>
  </si>
  <si>
    <t>(Listado Maestro de Documentos  actualizado  y divulgado/12)*100</t>
  </si>
  <si>
    <t>(No. de resmas entregadas en el periodo de evaluación 2016-No. de resmas entregadas en periodo de evaluación 2015)/No. de resmas entregadas en el perido de 2015*100</t>
  </si>
  <si>
    <t>(Número de conceptos emitidos oportunamente/Numero total de conceptos solicitados)*100</t>
  </si>
  <si>
    <t>(Numero de mandamientos de pago notificados/Numero de acreencias existentes en cobro caoctivo)*100</t>
  </si>
  <si>
    <t>(Número de recursos resueltos/Número total de recursos interpuestos)*100</t>
  </si>
  <si>
    <t xml:space="preserve">(Número de audiencias a las que asistió la Entidad/Número total de audiencias en las que fue convocada la Entidad)*100  </t>
  </si>
  <si>
    <t>(Número de actuaciones administrativas tramitadas en el mes / número de abogados asignados para el trámite)</t>
  </si>
  <si>
    <t>(No de autos emitos por la Corte Constituciona/No de informes radicados)*100</t>
  </si>
  <si>
    <t xml:space="preserve">(Número de solicitudes de elaboración o modificación publicadas / Número de modificaciones solicitadas) * 100
</t>
  </si>
  <si>
    <t>(No de debates de control político acompañados por la DGI/No de debates de control político citados)*100</t>
  </si>
  <si>
    <t xml:space="preserve">Sumatoria de jornadas realizadas en todo el país
</t>
  </si>
  <si>
    <t xml:space="preserve">Sumatoria de entidades territoriales certificadas para la vigencia 2015 
</t>
  </si>
  <si>
    <t xml:space="preserve">(PAC Ejecutado / PAC Formulado)*100
</t>
  </si>
  <si>
    <t>Ingresos recibidos por concepto de administración de bienes 2016/ $2.000.000.000) *100</t>
  </si>
  <si>
    <t>Sumatoria de  Entidades territoriales estrategicas con la estrategia de corresponsabilidad implementada</t>
  </si>
  <si>
    <t xml:space="preserve">(Número de informes publicados / Número de informes programados)*100
</t>
  </si>
  <si>
    <t xml:space="preserve">Actividades de la estrategia implementadas / Actividades de la estrategia programadas
</t>
  </si>
  <si>
    <t xml:space="preserve">Número de Escenarios de participación creados o fortalecidos
</t>
  </si>
  <si>
    <t xml:space="preserve">Número de Acciones de actualización y seguimiento realizadas
</t>
  </si>
  <si>
    <t xml:space="preserve">(Número de actividades atendidas / Número de actividades programadas)*100
</t>
  </si>
  <si>
    <t xml:space="preserve">Sumatoria de proyectos del banco que cuentan con articulación de oferta del SNARIV
</t>
  </si>
  <si>
    <t xml:space="preserve">(Número de proyectos con seguimiento realizado/ Número de proyectos en ejecucuón.)*100
</t>
  </si>
  <si>
    <t>(Presupuesto comprometido/ aprobación vigente) * 100</t>
  </si>
  <si>
    <t>Actualizaciones de la versión en Inglés de la pagina Web</t>
  </si>
  <si>
    <t>Grupos con un nivel de cumplimiento del plan de acción superior al 80% / 5)*100</t>
  </si>
  <si>
    <t>No. de eevisiones realizadas en la página para Esquema de Publicación publicado en la pagina web</t>
  </si>
  <si>
    <t>No. revisiones en página web de los documentos publicados conformes a la Ley 1712 de 2014</t>
  </si>
  <si>
    <t xml:space="preserve">Número de proyectos asistidos en su formulación en el marco de reparacion colectiva
</t>
  </si>
  <si>
    <t>(Número total de novedades o actualizaciones de 2016 tramitadas/ (Número total de novedades recibidas en el año 2016) – novedades o actualizaciones en términos )*100</t>
  </si>
  <si>
    <t>(Numero de restricciones y/o quejas o advertencia de fraude frente a casos de inclusión en Registro Único de Victimas RUV resueltas   / Restricciones y/o quejas o advertencia de fraude recibidas y/o asignadas durante el año 2016)*100</t>
  </si>
  <si>
    <t xml:space="preserve"> (Número de recursos de reposición y acciones de revocatoria resueltos en el año 2016 / total recursos y revocatorias directas recepcionados en periodos anteriores a la vigencia)*100</t>
  </si>
  <si>
    <t>(Total de víctimas informadas sobre la Ley de Víctimas y los procesos de atención, asistencia y reparación 2016/ Total de víctimas informadas sobre la Ley de Víctimas y los procesos de atención, asistencia y reparación 2015)-1</t>
  </si>
  <si>
    <t>(Total de Notas publicadas con mencion directa a la unidad 2016/ Total de Notas publicadas con mencion directa a la unidad 2015)-1</t>
  </si>
  <si>
    <t>(Número total de FUD valorados de periodos anteriores a la vigencia / (Total de FUD admitidos para el proceso de valoración (digitalizados y digitados de periodos anteriores a la vigencia) – FUD  en términos para valoración)*100</t>
  </si>
  <si>
    <t>Total de ahorro en free press 2016/ Total de ahorro en free press 2015)-1</t>
  </si>
  <si>
    <t>( Número de insumos para dar respuesta a acciones constitucionales  entregados a la OAJ y al GRE en el 2016 en los tiempos acordados por las àreas/ número  de requerimientos para dar respuesta a acciones constitucionales y/o recursos entregados a la OAJ y al GRE en el 2016)*100.</t>
  </si>
  <si>
    <t>Número de SRC con PIRC formulado</t>
  </si>
  <si>
    <t>No. de SRC con la estrategia Entrelazando en proceso</t>
  </si>
  <si>
    <t>Numero de proyectos de inversión actualizados y publicados/Total proyectos de inversión</t>
  </si>
  <si>
    <t>Proyectos de inversión con seguimiento en SPI/Total de proyectos de inversión</t>
  </si>
  <si>
    <t xml:space="preserve">Sumatoria de tramites presupuestales gestionados en menos de 90 días/Sumatoria de trámites presupuestales gestionados </t>
  </si>
  <si>
    <t>(Cantidad de Mensajes de autocontrol del mes/12) *100“</t>
  </si>
  <si>
    <t>(Informes publicados en la página web/Total de Informes generados)</t>
  </si>
  <si>
    <t xml:space="preserve">(Número de actividades cumplidas /Número de actividades suscritas con la CGR)*100 </t>
  </si>
  <si>
    <t>(Número de acciones de mejora implementadas/ Número de actividades de mejora suscritas)*100</t>
  </si>
  <si>
    <t>(Número de Planes de mejoramiento con seguimiento / Número de Planes de mejoramiento suscritos con los procesos)*100</t>
  </si>
  <si>
    <t>(Número de auditorías internas realizadas / Número de auditorías internas programadas)*100</t>
  </si>
  <si>
    <t>(Número de informes presentados  / Número de informes programados en el marco de la normatividad vigente)*100</t>
  </si>
  <si>
    <t>(Número de informes presentados oportunamente a entes externos / Número de informes requeridos por entes externos en el marco de la normatividad vigente)*100</t>
  </si>
  <si>
    <t>(Promedio de resultados de la evaluación de la inducción/5)*100</t>
  </si>
  <si>
    <t>(Número de actividades  extraordinarias realizadas / Número de actividades programadas)*100</t>
  </si>
  <si>
    <t>(Seguimientos realizados a los mapas de riesgos/seguimientos programados al mapa de riesgos)*100</t>
  </si>
  <si>
    <t>Promedio del porcentaje de avance de las actividades del proceso de direccionamiento estrategico</t>
  </si>
  <si>
    <t xml:space="preserve">Promedio del porcentaje de avance de la implementación de las recomendaciones producto de las evaluaciones a la politica pública </t>
  </si>
  <si>
    <t>Número de productos de conocimiento en los procesos misionales de la entidad</t>
  </si>
  <si>
    <t>(Total de visitantes y seguidores conseguidos en página web y en redes sociales de la Unidad 2016/ Total de visitantes y seguidores conseguidos en página web y en redes sociales de la Unidad 2015)-1</t>
  </si>
  <si>
    <t xml:space="preserve">Promedio del porcentaje de avance de los indicadores que miden el seguimiento trimestral sobre la implementación </t>
  </si>
  <si>
    <t>Promedio del porcentaje de avance en las estrategias juridicas propuestas para superar rutas críticas en las líneas de atención a las víctimas</t>
  </si>
  <si>
    <t>Número de centros regionales construidos</t>
  </si>
  <si>
    <t>Número de Víctimas con procesos de  documentación (Hechos Victimizantes Homicidio, Desaparición Forzada, Lesiones personales, Tortura y Desplazamiento Forzado).</t>
  </si>
  <si>
    <t>Número de Personas víctimas con PAARI formulados en el módulo de reparación y orientadas en la adecuada inversión de la indemnización administrativa</t>
  </si>
  <si>
    <t>Número de víctimas que han recibido el mensaje de reconocimiento y dignificación</t>
  </si>
  <si>
    <t>Número de familias con acompañamiento psicosocial en las entregas de cadáveres realizadas por Fiscalía General de la Nación</t>
  </si>
  <si>
    <t>Número de proyectos en estado registrado actualizado /Total proyectos formulados para la vigencia</t>
  </si>
  <si>
    <t>Sumatoria del número de planes de reparación formulados con la participación  de la víctima y con acompañamiento en su implementación.</t>
  </si>
  <si>
    <t>Accidentes de trabajo analizados</t>
  </si>
  <si>
    <t xml:space="preserve"> Estrategia de superación del ECI con el enfoque de envejecimiento y vejez diseñada e implementada
</t>
  </si>
  <si>
    <t xml:space="preserve"> Porcentaje de derechos de petición que se convierten en sanción</t>
  </si>
  <si>
    <t xml:space="preserve">Se gestionaron 30 millones de dólares para la financiación técnica y financiera de la Reparación Integral	</t>
  </si>
  <si>
    <t xml:space="preserve"> Plan integral de reparación colectiva para el pueblo Rrom formulado e implementado</t>
  </si>
  <si>
    <t xml:space="preserve"> Porcentaje victimas étnicas que mitigaron el riesgo en factores subyacentes  al conflicto armado.</t>
  </si>
  <si>
    <t>Nivel de satisfacción de usuarios frente a recursos y servicios TI</t>
  </si>
  <si>
    <t xml:space="preserve"> Estrategia de superación del ECI con el enfoque de género y derechos humanos de las mujeres diseñada e implementada</t>
  </si>
  <si>
    <t>Entidades territoriales cofinanciadas para la atención de comunidades étnicas, en cumplimiento de los autos diferenciales de la sentencia T-25 de 2004</t>
  </si>
  <si>
    <t xml:space="preserve"> Estrategia de superación del ECI con el enfoque de discapacidad diseñada e implementada</t>
  </si>
  <si>
    <t xml:space="preserve"> Entidades del orden nacional articuladas para la atención y reparación de los connacionales víctimas en el exterior</t>
  </si>
  <si>
    <t>Entidades nacionales del SNARIV asistidas técnicamente para la implementación de la poítica pública de atención, asistencia y reparación integral a las víctimas</t>
  </si>
  <si>
    <t>Espacios de coordinación del SNARIV fortalecidos para la implementación de la poítica pública de atención, asistencia y reparación integral a las víctimas</t>
  </si>
  <si>
    <t xml:space="preserve"> propuestas de la mesas de participación incorporadas por las entidades territoriales y del SNARIV 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</si>
  <si>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</si>
  <si>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</si>
  <si>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Sujetos de reparación colectiva indígena que cuentan con consulta previa y han sido indemnizados</t>
  </si>
  <si>
    <t>Personas víctimas que han superado la situación de vulnerabilidad causada por el desplazamiento forzado</t>
  </si>
  <si>
    <t xml:space="preserve">Hogares víctimas de desplazamiento forzado en proceso de retorno o reubicación, urbana o rural, con condiciones de seguridad, que han recibido acompañamiento de las entidades del SNARIV nacionales o territoriales </t>
  </si>
  <si>
    <t>(No. Accidentes reportados en el mes 2016 - No. Accidentes reportados en el mismo mes 2015/total de accidentes reportados 2015) * 100</t>
  </si>
  <si>
    <t>(No. Renuncias en el trimestre evaluado 2016 - No. Renuncias del mismo trimestre 2015 / total de renuncias 2015) * 100</t>
  </si>
  <si>
    <t xml:space="preserve">(Número de Personas que califican el servicio en el rango de bueno a excelente/Número de personas que aceptan responder la encuesta de satisfacción durante el mes)*100
</t>
  </si>
  <si>
    <t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</t>
  </si>
  <si>
    <t>(Número de procesos contractuales tramitados de acuerdo a lo establecido en el PAA / Número de procesos contractuales programados dentro del PAA)*100</t>
  </si>
  <si>
    <t>(Número de Entidades Territoriales intervenidas durante el trimestre -Número de Entidades Territoriales intervenidas durante trimestre correspondiente del año anterior) / Número de Entidades Territoriales intervenidas durante trimestre correspondiente del año anterior</t>
  </si>
  <si>
    <t>((N° de dependencias que lograron un desempeño mayor al 75% en el 2016 - N° de dependencias que lograron un desempeño mayor al 75% en el 2015)/ N° de dependencias que lograron un desempeño mayor 75% en el 2015) * 100</t>
  </si>
  <si>
    <t>(Servidores públicos con un porcentaje de satisfacción superior del 80% / Total de servidores públicos evaluados) * 100</t>
  </si>
  <si>
    <t>(actividades de la estrategia de supECI implementadas /actividades programadas)*100</t>
  </si>
  <si>
    <t>Número de sanciones recibidas en contra de la Entidad por solicitud a derecho de petición / Número de derechos de petición radicados) *100</t>
  </si>
  <si>
    <t xml:space="preserve">(Número de solicitudes contestadas oportunamente / Número total  solicitudes interpuestas )*100
</t>
  </si>
  <si>
    <t xml:space="preserve">(# solicitudes de modificación PAA mes X 2016- # solicitudes de modificación PAA mes X 2015)/ # solicitudes de modificación PAA mes X 2015  </t>
  </si>
  <si>
    <t>(No. de retroalimentaciones recibidas de entidades nacionales y territoriales incluidas en base SIGO/No. de retroalimentaciones recibidas de  las entidades remisionadas nacionales y territoriales)*100</t>
  </si>
  <si>
    <t>((Número de hallazgos levantados en las auditorias realizadas al proceso de gestión financiera en el 2016 - Número de hallazgos levantados en las auditorias realizadas al proceso de gestión financiera en el 2015)/Número de hallazgos levantados en las auditorias 2015)*100</t>
  </si>
  <si>
    <t xml:space="preserve">Suma de recursos técnicos y financieros gestionados			
</t>
  </si>
  <si>
    <t>Porcentaje de avance de implementación de las medidas definidas en el Plan de Reparacion Colectiva y sus medidas para el Pueblo Rrom</t>
  </si>
  <si>
    <t>(victimas étnicas que mitigaron el riesgo en factores subyacentes al conflicto armado/ víctimas beneficiarias de las estrategias de mitigación del riego) *100</t>
  </si>
  <si>
    <t xml:space="preserve">Sumatoria de víctimas que tienen al menos dos medidas de reparación. </t>
  </si>
  <si>
    <t xml:space="preserve">Sumatoria de sujetos de reparación colectiva y víctimas </t>
  </si>
  <si>
    <t>(No. de servidores públicos y contratistas que obtuvieron una evaluación superior al 75% en la evaluación de la política / No. servidores públicos y contratistas evaluados) * 100</t>
  </si>
  <si>
    <t>(No. De dependencias con grado de satisfacción superior al 80% de los servicios ofrecidos por el proceso de gestión administrativa / Total de dependencias que accedieron a los servicios del proceso)*100</t>
  </si>
  <si>
    <t>(Número de asistentes a la socialización que obtuvieron un puntaje superior al 70% en la evaluación de la socialización / Número de asistentes a la socialización)*100</t>
  </si>
  <si>
    <t>(Numero de procesos fallados a favor de la Unidad/Número de procesos fallados)*100</t>
  </si>
  <si>
    <t>(Usuarios satisfechos frente a recursos y servicios TI/Usuarios que evaluaron recursos y servicios TI)*100</t>
  </si>
  <si>
    <t>(actividades de la estrategia de superacion del ECI implementadas/ actividades programadas)*100</t>
  </si>
  <si>
    <t>Seguimiento y acompañamiento a requerimientos de  la corte constitucional y el Congreso de la República realizado</t>
  </si>
  <si>
    <t>Sumatoria de entidades territoriales que se beneficiaron de la cofinanciación de la Unidad</t>
  </si>
  <si>
    <t>Entidades del SANRIV articuladas</t>
  </si>
  <si>
    <t>Numero de entidades territoriales fortalecidas mediante asistencia tecnica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</si>
  <si>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</si>
  <si>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(Número de Bienes con acciones de administración/ Total de bienes inmuebles)*100</t>
  </si>
  <si>
    <t>(Actividades de la estrategia de supECI implementadas /Actividades programadas)*100</t>
  </si>
  <si>
    <t xml:space="preserve">Sumatoria del total de proyectos cofinanciados por el Gobierno Nacional </t>
  </si>
  <si>
    <t>No. de víctimas que contestan satisfactoriamente la encuesta/Total No. de víctimas que contestaron la encuesta sobre la Ley y sus derechos</t>
  </si>
  <si>
    <t>(número de personas valoradas en términos y notificadas/número de personas que solicitan inscripción en el RUV durante el 2016)*100</t>
  </si>
  <si>
    <t>Sumatoria de las Entidades nacionales asistidas para la implementación de la poítica pública de atención, asistencia y reparación integral a las víctimas</t>
  </si>
  <si>
    <t>Sumatoria de los Espacios de coordinación del SNARIV fortalecidos para la implementación de la poítica pública de atención, asistencia y reparación integral a las víctimas</t>
  </si>
  <si>
    <t>Sumatoria de las propuestas incorporadas por las entidades territoriales y del SNARIV de las mesas de participación</t>
  </si>
  <si>
    <t>Sumatoria de comunidades en procesos de reparación colectiva con estrategias de reconstrucción del tejido social en implementación.</t>
  </si>
  <si>
    <t>Sumatoria de SRC étnicos con consulta previa indemnizados</t>
  </si>
  <si>
    <t>Sumatoria de sujetos de reparación colectiva con al menos dos medidas de reparación administrativa implementadas.</t>
  </si>
  <si>
    <t>Sujetos de Reparación Colectiva con PIRC aprobados</t>
  </si>
  <si>
    <t>(Número de usuarios satisfechos/Número de usuarios que respondieron la encuesta)*100</t>
  </si>
  <si>
    <t>(Promedio Total Calificación /5) *100</t>
  </si>
  <si>
    <t>Ponderacion del indice de satisfacción y oportunidad en la atención</t>
  </si>
  <si>
    <t>Número de Víctimas que han avanzado en la reparación integral individual</t>
  </si>
  <si>
    <t xml:space="preserve">Sumatoria de indemnizaciones otorgadas a personas víctimas </t>
  </si>
  <si>
    <t>Sumatoria de Personas Víctimas de desplazamiento forzado que cumplen con los criterios de superación de vulnerabilidad establecidos en el decreto 2569 de 2014.</t>
  </si>
  <si>
    <t xml:space="preserve">Número de víctimas con atención psicosocial en modalidad individual, familiar, comunitaria y grupal  </t>
  </si>
  <si>
    <t>Sumatoria de hogares victimas de desplazamiento con esquemas especiales de acompañamiento para el retorno y reubicación</t>
  </si>
  <si>
    <t xml:space="preserve">Sumatoria de hogares víctimas de desplazamiento forzado en proceso de retorno o reubicación que cuentan con acta de voluntariedad firmada. </t>
  </si>
  <si>
    <t>Gestión del talento humano  - Plan Anual de vacantes</t>
  </si>
  <si>
    <t>Presupuesto por Actividad</t>
  </si>
  <si>
    <t>MEJORAMIENTO DE LOS CANALES DE ATENCIÓN Y COMUNICACIÓN PARA LAS VÍCTIMAS PARA FACILITAR SU ACCESO A LA OFERTA INSTITUCIONAL</t>
  </si>
  <si>
    <t>PREVENCIÓN ATENCION A LA POBLACION DESPLAZADA NIVEL NACIONAL</t>
  </si>
  <si>
    <t>FORTALECIMIENTO DE LA CAPACIDAD DE GESTIÓN Y DE LA COORDINACIÓN DE LAS ENTIDADES DEL SNARIV</t>
  </si>
  <si>
    <t>IMPLEMENTACIÓN DEL PLAN ESTRATÉGICO DE TECNOLOGÍA DE INFORMACIÓN PARA ASISTENCIA, ATENCIÓN Y REPARACIÓN INTEGRAL A LAS VÍCTIMAS A NIVEL NACIONAL</t>
  </si>
  <si>
    <t>Proyecto</t>
  </si>
  <si>
    <t>Corte: Febrero de 2016</t>
  </si>
  <si>
    <t>Garantizar que las víctimas  organizadas, no organizadas y las que se encuentran en el exterior participen en  la formulación e implementación de la política pública  de atención y reparación integral</t>
  </si>
  <si>
    <t>Promover el compromiso de la sociedad y de la comunidad internacional en la financiación de la reparación integral</t>
  </si>
  <si>
    <t>Garantizar la cofinanciación de los convenios suscritos en vigencias anteriores con las entidades territoriales para la construcción y dotación de Centros Regionales.</t>
  </si>
  <si>
    <t xml:space="preserve">Permitir la consulta de información relacionada a la valoración de la victima </t>
  </si>
  <si>
    <t>Brindar lineamientos técnicos para los instrumentos de planeación y seguimiento  del SNARIV a las entidades nacionales.</t>
  </si>
  <si>
    <t>Brindar lineamientos para la incorporación del enfoque diferencial y étnico en los planes de acción de las entidades nacionales del SNARIV.</t>
  </si>
  <si>
    <t>Incidir en la regionalización indicativa de los proyectos de inversión de las entidades del nivel nacional, de acuerdo a las necesidades identificadas de la población víctima.</t>
  </si>
  <si>
    <t>Certificar a las entidades nacionales del SNARIV en la contribución al goce efectivo de derechos de la población víctima.</t>
  </si>
  <si>
    <t>Incluir la evaluación de las mesas de víctimas en el proceso de  certificación a las entidades nacionales del SNARIV en la contribución al goce efectivo de derechos de la población víctima.</t>
  </si>
  <si>
    <t>Implementar los lineamientos de enfoque diferencial en subcomités técnicos nacionales del Sistema Nacional de Atención y Reparación Integral a las Víctimas.</t>
  </si>
  <si>
    <t>Fortalecer la participación de las entidades nacionales del SNARIV en los Centros regionales.</t>
  </si>
  <si>
    <t>Capacitar a los representantes de las víctimas ante los subcomités técnicos nacionales.</t>
  </si>
  <si>
    <t>Articular acciones de los subcomités técnicos para la implementación de los Planes Integrales de Reparación Colectiva - PIRC.</t>
  </si>
  <si>
    <t>Análisis y adopción de las propuestas presentadas por las mesas de participación de víctimas a las entidades del SNARIV.</t>
  </si>
  <si>
    <t>Implementar una estrategia a través de la cual se brinden lineamientos de los Subcomités nacionales a los CTJT.</t>
  </si>
  <si>
    <t>Desarrollar jornadas de socialización de  medidas de asistencia, atención y reparación a las víctimas que se encuentran en el exterior a través de jornadas de asistencia y atención en consulados de Colombia; y   brigadas móviles en el exterior.</t>
  </si>
  <si>
    <t xml:space="preserve">Realizar acompañamiento técnico en la formulación de proyectos en el marco del banco de gestión de proyectos de cofinanciación 
</t>
  </si>
  <si>
    <t>Garantizar que en la página web  de la Unidad se encuentre publicada la descripción de la estructura orgánica, descripción de las dependencias y la información de los funcionarios de acuerdo a lo establecido en la Ley 1712 de 2014</t>
  </si>
  <si>
    <t>Implementar y hacer seguimiento al Sistema de Gestión de Seguridad y Salud en el Trabajo</t>
  </si>
  <si>
    <t>Realizar y publicar en la pagina web la evaluación  de los acuerdos de gestión del 2015</t>
  </si>
  <si>
    <t xml:space="preserve">Formular los acuerdos de gestión 2016 de los gerentes públicos y publicarlos en la pagina web </t>
  </si>
  <si>
    <t>Implementar la estrategia de "Participaz" por medios de comunicación masiva.</t>
  </si>
  <si>
    <t>Asesorar técnicamente las propuestas de las mujeres víctimas del conflicto armado para su incorporación en los planes de desarrollo y planes de acción territorial.</t>
  </si>
  <si>
    <t>Realizar fortalecimiento técnico a las mesas de participación de víctimas, a los comites tematicos por enfoque diferencial, hecho víctimizante y a las organizaciones de víctimas</t>
  </si>
  <si>
    <t>Diseñar e implementar estrategias de socialización de los temas de Control Interno Disciplinario</t>
  </si>
  <si>
    <t xml:space="preserve">Proveer los instrumentos y hacer seguimiento a los Jefes  que  realicen las evaluaciones de desempeño de los funcionarios de carrera administrativa y Libre Nombramiento y Remoción </t>
  </si>
  <si>
    <t>Diseñar la programación presupuestal</t>
  </si>
  <si>
    <t>Actualizar los proyectos de inversión 2017</t>
  </si>
  <si>
    <t>Proyectar actos administrativos que reconocen o no el pago de la atención humanitaria</t>
  </si>
  <si>
    <t>Implementar el programa de Gestión Documental Fase 1</t>
  </si>
  <si>
    <t>Elaborar y actualizar las tablas de retención documental, el registro de activos de información y los instrumentos archivisticos de la Unidad.</t>
  </si>
  <si>
    <t>Realizar la publicación de la información de Gestión Documental en la pagina web de la entidad</t>
  </si>
  <si>
    <t>Tramitar las solicitudes de capacitación, asesoría y otras solicitudes internas del Grupo de Gestión Documental</t>
  </si>
  <si>
    <t xml:space="preserve">Realizar seguimiento al cumplimiento de las órdenes de los Jueces y Magistrados Especializados en Restitución de Tierras dirigidas a la Unidad para las Víctimas.
</t>
  </si>
  <si>
    <t xml:space="preserve">Socializar la estructura, funcionamiento y condiciones de los bancos de proyectos de la Unidad
</t>
  </si>
  <si>
    <t>Revisar, actualizar y publicar el plan de participación ciudadana</t>
  </si>
  <si>
    <t>Realizar diligencias de alistamiento conjunto con Fiscalía General de la Nación FGN a los bienes ofrecidos o denunciados para reparación a víctimas</t>
  </si>
  <si>
    <t xml:space="preserve">Realizar diligencias de recepción de los bienes por parte de la FGN al FRV </t>
  </si>
  <si>
    <t xml:space="preserve">Relizar asesoria tecnica, acompañamiento y seguimiento a la incorporacion del enfoque de género y enfoque de orientaciones sexuales e identidades de genero en la  implementacion de ruta integral
</t>
  </si>
  <si>
    <t xml:space="preserve">Realizar documento de recomendaciones, Asesoría Técnica y acompañamiento para la incorporación de los enfoques genero y orientaciones en los procesos de formación con las representantes de las mesas de participación de víctimas
</t>
  </si>
  <si>
    <t>Acompañar el diseño y formulación de lineamientos de politica pública de los enfoques de género y derechos humanos de las mujeres y enfoque de orientaciones sexuales e identidades de género</t>
  </si>
  <si>
    <t>Implementar el Programa de Bienestar Social e Incentivos</t>
  </si>
  <si>
    <t>Tramitar oportunamente las comisiones y autorizaciones de desplazamiento recibidas con 5 días hábiles en Talento Humano</t>
  </si>
  <si>
    <t>Gestionar la oferta institucional a través de los mecanismos dispuestos en el modelo de gestión de oferta en el marco de la ruta integral de asistencia y reparación</t>
  </si>
  <si>
    <t xml:space="preserve">Gestionar la focalización de sujetos colectivos con las entidades del SNARIV, en por lo menos una medida de reparación, incluyendo los sujetos colectivos pertenecientes a los grupos étnicos. </t>
  </si>
  <si>
    <t>Formalizar alianzas estratégicas para contribuir a la atención  y reparación integral a las victimas</t>
  </si>
  <si>
    <t>Transversalizar el enfoque diferencial de discapacidad en los procesos misionales.</t>
  </si>
  <si>
    <t>Diseñar e mplementar un Sistema de monitoreo y evaluación para reparaciones colectivas</t>
  </si>
  <si>
    <t>Diseñar e implementar un Modelo operacional para implementación de Planes de Reparación Colectiva a nivel nacional y local</t>
  </si>
  <si>
    <t>Diseñar e implementar una Estrategia de conocimiento y aprendizaje sobre la reparación colectiva</t>
  </si>
  <si>
    <t>Implementar medidas de restitución a través de la ejecución de proyectos productivos, fortalecimiento organizativo y/u obras de infraestructura para la reparación relacionadas con el daño colectivo</t>
  </si>
  <si>
    <t>Gestionar la formalización y/o titulación de predios para la implementación de proyectos de PIRC aprobados</t>
  </si>
  <si>
    <t>Adelantar medidas de satisfacción y reparación simbólica en SRC</t>
  </si>
  <si>
    <t xml:space="preserve">Desarrollar e implementar una agenda de incidencia política con socios y cooperantes en Colombia	
</t>
  </si>
  <si>
    <t xml:space="preserve">Realizar monitoreo y seguimiento a los instrumentos y proyectos de cooperación internacional vigentes	
</t>
  </si>
  <si>
    <t>Territorialización de las medidas del PIRC incluyendo la medida de satisfacción con la Subdirección de Reparacuón Colectiva</t>
  </si>
  <si>
    <t>Tramitar oportunamente las legalización de comisiones y gastos de desplazamiento recibidas en Talento Humano sin novedad</t>
  </si>
  <si>
    <t>Aplicar el índice de reconciliación los SRC  para la definición de acciones de garantía de no repetición.</t>
  </si>
  <si>
    <t>Implementar y hacer seguimiento al Plan Institucional de capacitación</t>
  </si>
  <si>
    <t xml:space="preserve">Realizar Seguimiento de la incorporacion del enfoque de EyV en direcciones territoriales, áreas misionales y oficinas de apoyo 
</t>
  </si>
  <si>
    <t>Medir el avance en el seguimiento a la gestión integral de la unidad en los municipios priorizados para el posconflicto.</t>
  </si>
  <si>
    <t>Efectuar respuesta a los sistemas internacionales  según los requerimientos realizados</t>
  </si>
  <si>
    <t>Realizar acciones en cumplimiento de las medidas de satisfacción y garantías de no repetición, distintas al mensaje estatal de reconocimiento</t>
  </si>
  <si>
    <t>Brindar atención psicosocial mediante la Estrategia de Recuperación Emocional a nivel grupal-EREG- , Individual y acciones focales</t>
  </si>
  <si>
    <t xml:space="preserve">Notificar al declarante las decisiones administrativas tomadas por la Dirección de Registro en instancia de vía gubernativa </t>
  </si>
  <si>
    <t xml:space="preserve"> Notificar al declarante durante la vigencia las decisiones administrativas tomadas por la Dirección de Registro en instancia de vía gubernativa y remitidos al procedimiento de notificación en periodos anteriores a la vigencia.</t>
  </si>
  <si>
    <t>Notificar al declarante la decisión administrativa tomada por la Unidad sobre la inclusión en el RUV durante el proceso de valoración en el 2016.</t>
  </si>
  <si>
    <t>Notificar al declarante durante la vigencia los Actos Administrativos que resuelven la solicitud de inscripción en el registro  remitidos al procedimiento de notificación en periodos anteriores a la vigencia.</t>
  </si>
  <si>
    <t>Convenios suscritos en vigencias anteriores cofinanciado con recursos de vigencia 2016</t>
  </si>
  <si>
    <t>Quioscos disponibles</t>
  </si>
  <si>
    <t>Lineamientos técnicos para los instrumentos de planeación y seguimiento del SNARIV adoptados por las entidades nacionales</t>
  </si>
  <si>
    <t>Lineamientos para la incorporación del enfoque diferencial étnico adoptados en los planes de acción de las entidades nacionales del SNARIV.</t>
  </si>
  <si>
    <t>Proyectos de inversión de las entidades del SNARIV orientados a las víctimas del conflicto armado certificados</t>
  </si>
  <si>
    <t>Entidades nacionales del SNARIV certificadas en la contribución al goce efecivo de derechos de la población víctima.</t>
  </si>
  <si>
    <t>Entidades nacionales del SNARIV certificadas incluyendo la evaluación de las mesas de víctimas</t>
  </si>
  <si>
    <t>Lineamientos de enfoque diferencial implementados.</t>
  </si>
  <si>
    <t>Centros regionales fortalecidos.</t>
  </si>
  <si>
    <t>Representantes de las víctimas ante los subcomités técnicos nacionales capacitados en la política pública de atención, asistencia y reparación integral a las víctimas.</t>
  </si>
  <si>
    <t>PIRC articulados a través de los subcomités técnicos nacionales.</t>
  </si>
  <si>
    <t>Propuestas adoptadas por las entidades nacionales del SNARIV.</t>
  </si>
  <si>
    <t>Lineamientos de los subcomités técnicos nacionales adoptados en el territorio</t>
  </si>
  <si>
    <t>Jornadas de socialización de  medidas de asistencia, atención y reparación a las víctimas</t>
  </si>
  <si>
    <t xml:space="preserve">Porcentaje de Proyectos asistidos en su formulación en el marco del mecanismo de gestion de proyectos 2016
</t>
  </si>
  <si>
    <t>Página web con la información del personal de planta actualizada</t>
  </si>
  <si>
    <t>Sistema de Gestión de Seguridad y Salud en el Trabajo implementado</t>
  </si>
  <si>
    <t>Acuerdos de gestión 2015 evaluados y publicados</t>
  </si>
  <si>
    <t>Acuerdos de gestión 2016 formulados y publicados</t>
  </si>
  <si>
    <t>Medios televisivos y radiales que trasmiten la estrategia de "Participaz"</t>
  </si>
  <si>
    <t>propuestas de las mujeres víctimas del conflicto armado incorporadas en los planes de desarrollo y planes de acción territorial.</t>
  </si>
  <si>
    <t>Mesas de participación, comites tematicos por enfoques diferenciales y hechos víctimizantes y organizaciones de víctimas  fortalecidos</t>
  </si>
  <si>
    <t>Servidores públicos y contratistas con socialización recibida</t>
  </si>
  <si>
    <t>Funcionarios de carrera y libre nombramiento y remoción evaluados</t>
  </si>
  <si>
    <t>Programación presupuestal presentada al MHCP</t>
  </si>
  <si>
    <t>Proyectos de inversión actualizados 2017</t>
  </si>
  <si>
    <t>Actos administrativos proyectados que reconocen o no el pago de la atención humanitaria</t>
  </si>
  <si>
    <t>Programa de Gestión Documental Implementado</t>
  </si>
  <si>
    <t>Documentos de Gestión Documental elaborados y/o actualizados</t>
  </si>
  <si>
    <t>Información de gestión documental publicada en la pagina web</t>
  </si>
  <si>
    <t>Tiempo de respuesta a solicitudes tramitadas</t>
  </si>
  <si>
    <t xml:space="preserve">Informes entregados a Jueces y Magistrados sobre el avance en el cumplimiento de las órdenes de restitución de tierras dirigidas a la Unidad para las Víctimas.
</t>
  </si>
  <si>
    <t xml:space="preserve">Jornadas de socialización del banco de proyectos de la Unidad de atención y reparación integral a las víctimas, vigencia 2016 
</t>
  </si>
  <si>
    <t>Plan de participación ciudadano actualizado y publicado en la página web</t>
  </si>
  <si>
    <t>Bienes alistados por el FRV</t>
  </si>
  <si>
    <t>Bienes inmuebles recibidos por el FRV</t>
  </si>
  <si>
    <t xml:space="preserve">Asesoria tecnica y seguimiento implementado
</t>
  </si>
  <si>
    <t xml:space="preserve">Proceso de formación sobre enfoque de género y derechos humanos de las mujeres &amp; enfoque de orientaciones sexuales e identidades de género no hegemonicas Implementado
</t>
  </si>
  <si>
    <t xml:space="preserve">momentos del proceso de formulación realizados
</t>
  </si>
  <si>
    <t>Programa de Bienestar e Incentivos implementado</t>
  </si>
  <si>
    <t>Trámite de comisiones y autorizaciones de desplazamiento gestionadas eficientemente</t>
  </si>
  <si>
    <t>Formalizar y gestionar la aprobación de 10 documentos para la operación, focalización y gestión de oferta, a través de los mecanismos dispuestos en el modelo de gestión de oferta en el marco de la superación de situación de vulnerabilidad</t>
  </si>
  <si>
    <t xml:space="preserve">Gestionar y formalizar la focalización de 59 sujetos colectivos con las entidades del SNARIV, en por lo menos una medida de reparación, incluyendo los sujetos colectivos pertenecientes a los grupos étnicos. </t>
  </si>
  <si>
    <t>Procesos misionales ajustados.</t>
  </si>
  <si>
    <t xml:space="preserve">Sistema de monitoreo y evaluación para reparaciones colectiva en marcha </t>
  </si>
  <si>
    <t>Modelo operacional para implementación de Planes de Reparación Colectiva a nivel nacional y local diseñado e implementado</t>
  </si>
  <si>
    <t>Estrategia de conocimiento y aprendizaje diseñada y adoptada por la Unidad para las Victimas</t>
  </si>
  <si>
    <t>Proyectos  de medidas de reparación de PIRC ejecutados</t>
  </si>
  <si>
    <t>Gestión para la formalización y/o titulación de Predios realizada</t>
  </si>
  <si>
    <t>Medidas de satisfacción en SRC ejecutadas</t>
  </si>
  <si>
    <t xml:space="preserve">La unidad participó en al menos 14 escenarios de coordinación  o incidencia política con socios y cooperantes en Colombia	
</t>
  </si>
  <si>
    <t xml:space="preserve">80% de los proyectos e instrumentos que se implementan con recursos de cooperación internacional cuentan con un esquema de seguimiento para asegurar sus resultados	
</t>
  </si>
  <si>
    <t>Atender, asistir y reparar de manera efectiva a las víctimas.</t>
  </si>
  <si>
    <t>Legalizaciones sin novedades  para pago en financiera tramitadas eficientemente</t>
  </si>
  <si>
    <t>Índice de reconciliación aplicado en SRC</t>
  </si>
  <si>
    <t>Plan Institucional de Capacitación implementado</t>
  </si>
  <si>
    <t xml:space="preserve">Direcciones territoriales, áreas misionales y oficinas de apoyo con apropiación de contenidos en el enfoque de Envejecimiento y Vejez
</t>
  </si>
  <si>
    <t xml:space="preserve"> Avance en el seguimiento a la gestión integral de la unidad en los municipios priorizados para el posconflicto.</t>
  </si>
  <si>
    <t>Respuestas efectuadas a los Sistemas Internacionales</t>
  </si>
  <si>
    <t>Número de acciones realizados en cumplimiento de las medidas de satisfacción y garantías de no repetición, distintas al mensaje estatal de reconocimiento</t>
  </si>
  <si>
    <t>Víctimas que reciben atencion psicosocial mediante la Estrategia de Recuperación Emocional  y acciones focales</t>
  </si>
  <si>
    <t>Porcentaje de actos administrativos en instancia de vía gubernativa  notificados en el 2016</t>
  </si>
  <si>
    <t>Número de Actos Administrativos  que resuelven la vía gubernativa remitidos al procedimiento de notificación antes de la vigencia  y notificados en el 2016</t>
  </si>
  <si>
    <t>Porcentaje de actos administrativos notificados en el 2016 remitidos al procedimiento de notificación durante la vigencia.</t>
  </si>
  <si>
    <t>Porcentaje de actos administrativos notificados en el 2016 y  remitidos al procedimiento de notificación en periodos anteriores a la vigencia.</t>
  </si>
  <si>
    <t># Convenios suscritos en vigencias anteriores cofinanciado con recursos de vigencia 2016</t>
  </si>
  <si>
    <t xml:space="preserve"> (numero de quioscos disponibles/Total de quioscos)*100</t>
  </si>
  <si>
    <t>Entidades nacionales con lineamientos adoptados en sus Planes de Acción</t>
  </si>
  <si>
    <t>Entidades nacionales con lineamientos de enfoque diferencial étnico adoptados en sus planes de acción</t>
  </si>
  <si>
    <t>Número de proyectos certificados /Número de proyectos de las entidades del SNARIV orientados a las víctimas</t>
  </si>
  <si>
    <t>Entidades certificadas para la vigencia 2015</t>
  </si>
  <si>
    <t>Entidades certificadas para la vigencia 2015 incluyendo la evaluación de las mesas de víctimas</t>
  </si>
  <si>
    <t>Subcomités que implementan el enfoque diferencial en el desarrollo de las acciones de su Plan Operativo</t>
  </si>
  <si>
    <t>Entidades nacionales del SNARIV con acuerdos de participación en los centros regionales.</t>
  </si>
  <si>
    <t>Representantes de las víctimas capacitados por las secretarías técnicas de los subcomités</t>
  </si>
  <si>
    <t>PIRC articulados con las entidades nacionales del SNARIV</t>
  </si>
  <si>
    <t>Entidades nacionales del SNARIV que adoptaron las propuestas de las mesas de participación</t>
  </si>
  <si>
    <t>CTJT que adoptan lineamientos de los subcomités nacionales.</t>
  </si>
  <si>
    <t>Jornadas realizadas</t>
  </si>
  <si>
    <t xml:space="preserve">(Número de proyectos asistidos en su formulación/ Número de solicitudes de asistencia en formulacion de proyectos)*100
</t>
  </si>
  <si>
    <t xml:space="preserve">Página web con la información del personal de planta actualizada </t>
  </si>
  <si>
    <t>(actividades realizadas/Total de actividades programadas)*100</t>
  </si>
  <si>
    <t>(Numero de acuerdos evaluados/Numero total de acuerdos elaborados)*100</t>
  </si>
  <si>
    <t>(Numero de gerentes públicos con acuerdos de gestión formalizado/Total de gerentes públicos )*100</t>
  </si>
  <si>
    <t>Número medios televisivos y radiales que transmiten la estrategia "Participaz"</t>
  </si>
  <si>
    <t>número de propuestas de las mujeres víctimas del conflicto armado incorporadas por las entidades territoriales en los planes de desarrollo y planes de acción territorial</t>
  </si>
  <si>
    <t>Número de mesas de participación, comites tematicos por enfoques diferenciales y hechos víctimizantes y organizaciones de víctimas fortalecidos</t>
  </si>
  <si>
    <t>(Número de servidores públicos y contratistas que asistieron a la socialización / 400) * 100</t>
  </si>
  <si>
    <t>(Funcionarios de carrera y libre nombramiento y remoción evaluados/Total de Funcionarios de carrera y libre nombramiento y remoción)*100</t>
  </si>
  <si>
    <t>Numero de proyectos de inversión actualizados 2017/Total proyectos de inversión</t>
  </si>
  <si>
    <t>(Número de actos administrativos  finalizados/Número de Solicitudes recibidas) *100</t>
  </si>
  <si>
    <t>(No. de Actividades desarrolladas del PGD /No. de Actividades programadas para el 2016)*100</t>
  </si>
  <si>
    <t>(No. de documentos elaborados y/o actualizados/No. de documentos programados)*100</t>
  </si>
  <si>
    <t>(Documentos de Gestión Documental publicados/Total de documentos actualizados)*100</t>
  </si>
  <si>
    <t>Sumatoria(Fecha de respuesta a la solicitud-Fecha de solicitud)/No. de solicitudes recibidas</t>
  </si>
  <si>
    <t xml:space="preserve">Número de informes entregados a Jueces y Magistrados sobre el avance en el cumplimiento de las órdenes de restitución de tierras dirigidas a la Unidad para las Víctimas.
</t>
  </si>
  <si>
    <t xml:space="preserve">Sumatoria de jornadas realizadas
</t>
  </si>
  <si>
    <t>(Número de bienes alistados  / Total de bienes programados para alistarse de forma conjunta con FGN )*100</t>
  </si>
  <si>
    <t>(Número de bienes inmuebles recibidos por el FRV en el periodo / Total de Bienes Inmuebles programados para recibirse  dentro del Cronograma de FGN)*100</t>
  </si>
  <si>
    <t xml:space="preserve">(% de avence de los componentes de asistencia técnica ejecutado/ % de avance de los componentes de asistencia técnica programado)*100
</t>
  </si>
  <si>
    <t xml:space="preserve">(% de avence de los componentes de asistencia técnica ejecutado / % de avance de los componentes de asistencia técnica programado)*100
</t>
  </si>
  <si>
    <t xml:space="preserve">momentos del proceso de formulación realizados/ momentos del proceso de formulación programados
</t>
  </si>
  <si>
    <t>(solicitudes radicadas en financiera para tramite de RP en 2 días hábiles antes de la fecha de salida/Total de solicitudes recibidas con 5 días hábiles en TH) * 100</t>
  </si>
  <si>
    <t>Sumatoria de documentos formalizados y aprobados para la operación y gestión de oferta, través de los mecanismos dispuestos en el modelo de gestión de oferta en el marco de la superación de situación de vulnerabilidad</t>
  </si>
  <si>
    <t>Sumatoria de sujetos colectivos focalizados en al menos una medida de reparación</t>
  </si>
  <si>
    <t>Sumatoria de instrumentos de alianzas formalizados</t>
  </si>
  <si>
    <t>Nro. de procesos misionales donde se ha incorporado el enfoque diferencial de discapacidad.</t>
  </si>
  <si>
    <t>(No. Actividades  ejecutadas para el diseño e implementación del sistema de monitoreo y evaluación para las reparaciones Colectivas /No. Actividades programadas para el diseño e implementación del sistema de monitoreo y evaluación para las reparaciones Colectivas )*100</t>
  </si>
  <si>
    <t>(No. Actividades  ejecutadas para el diseño e implementación del Modelo operacional para implementación de los PIRC a nivel nacional y local/No. Actividades programadas para el diseño e implementación del Modelo operacional para implementación de los PIRC a nivel nacional y local)*100</t>
  </si>
  <si>
    <t>(No. de actividades realizadas para el diseño  e implementación de la estrategia de conocimiento y aprendizaje/No. de actividades programadas para el diseño  e implementación de la estrategia de conocimiento y aprendizaje)*100</t>
  </si>
  <si>
    <t>Numero de proyectos ejecutados en el marco de los PIRC aprobados</t>
  </si>
  <si>
    <t xml:space="preserve">Número de predios gestionados para su formalización y/o titulación </t>
  </si>
  <si>
    <t>Número de SRC con por lo menos una medida de satisfacción ejecutada</t>
  </si>
  <si>
    <t xml:space="preserve"># de escenarios de coordinación o incidencia política con socios y cooperantes en Colombia
</t>
  </si>
  <si>
    <t xml:space="preserve">(# de reportes de esquemas de seguimiento / # de instrumentos o proyectos vitgentes)*100
</t>
  </si>
  <si>
    <t>Porcentaje de avance de implementación de la medida frente al daño a la itinerancia del Pueblo Rrom</t>
  </si>
  <si>
    <t>(legalizaciones tramitadas ante financiera para pago dentro de los 5 días hábiles siguientes al recibido en Talento Humano /Total de legalizaciones recibidas en talento humano sin novedad ) * 100</t>
  </si>
  <si>
    <t xml:space="preserve">Número de SRC con Índice de reconciliación aplicado </t>
  </si>
  <si>
    <t xml:space="preserve">(Direcciones territoriales para enfoques, áreas misionales y oficinas de apoyo  con apropiacion de contenidos en el enfoque EyV/ Total de Enlaces territoriales para enfoques, áreas misionales y oficinas de apoyo priorizados)*100
</t>
  </si>
  <si>
    <t>Promedio del porcentaje de avance de los indicadores que miden la gestión integral de la unidad en los municipios priorizados para el posconflicto.</t>
  </si>
  <si>
    <t>(No. de respuestas efectuadas / No. de  requerimientos recibidos)*100</t>
  </si>
  <si>
    <t>Número de acciones realizados en cumplimiento de las medidas de satisfacción y garantías de no repetición</t>
  </si>
  <si>
    <t>Número de Víctimas que han recibido atención psicosocial mediante la Estrategia de Recuperación Emocional y acciones focales</t>
  </si>
  <si>
    <t>(Número total de actos administrativos que resuelven la vía gubernativa notificados en el 2016 / Número total de actos administrativos que resuelven la vía gubernativa  remitidos al procedimiento de notificaciones en el 2016) *100</t>
  </si>
  <si>
    <t>(Número total de actos administrativos que resuelven la vía gubernativa notificados en el 2016 / Número total de actos administrativos que resuelven la vía gubernativa  remitidos al procedimiento de notificaciones antes de la vigencia) *100</t>
  </si>
  <si>
    <t>(Total de Actos Administrativos de valoración notificados en el 2016 / total de actos administrativos de valoración remitidos en el 2016 al procedimiento de notificación)*100</t>
  </si>
  <si>
    <t>(Total de Actos Administrativos que resuelven la solicitud de inscripción en el registro notificados en el 2016 / total de actos administrativos que resuelven la solicitud de inscripción en el registro remitidos al procedimiento de notificación en periodos anteriores a la vigencia.)*100</t>
  </si>
  <si>
    <t>FEBRERO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</si>
  <si>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</si>
  <si>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</si>
  <si>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Acercar el Estado a las víctimas para brindarles una oferta pertinente, eficaz, sostenible y oportuna</t>
  </si>
  <si>
    <t>Gestión del talento humano  - Capacitación</t>
  </si>
  <si>
    <t>Vincular de manera activa a la sociedad civil y a la comunidad internacional en los procesos de reparación integral a las víctimas del conflicto</t>
  </si>
  <si>
    <t>Definir con las entidades territoriales la implementación de la Ley 1448/11, sus Decretos reglamentarios y los Decretos Ley</t>
  </si>
  <si>
    <t>Gestión del talento humano  - Bienestar e incentivos</t>
  </si>
  <si>
    <t>Eficiencia administrativa  - Racionalización de trámites</t>
  </si>
  <si>
    <t>* únicamente se encuentran las actividades de plan de acción que han iniciado</t>
  </si>
  <si>
    <t>FONDO PARA LA REPARACION DE LAS VICTIMAS (ART.54 LEY 975 DE 2005)</t>
  </si>
  <si>
    <t>REMUNERACION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</si>
</sst>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166" fontId="0" fillId="0" borderId="0" xfId="3" applyNumberFormat="1" applyFont="1" applyAlignment="1">
      <alignment horizontal="center" vertical="center" wrapText="1"/>
    </xf>
    <xf numFmtId="166" fontId="6" fillId="2" borderId="6" xfId="3" applyNumberFormat="1" applyFont="1" applyFill="1" applyBorder="1" applyAlignment="1">
      <alignment horizontal="center" vertical="center" wrapText="1"/>
    </xf>
    <xf numFmtId="166" fontId="6" fillId="2" borderId="10" xfId="3" applyNumberFormat="1" applyFont="1" applyFill="1" applyBorder="1" applyAlignment="1">
      <alignment horizontal="center" vertical="center" wrapText="1"/>
    </xf>
    <xf numFmtId="166" fontId="9" fillId="5" borderId="8" xfId="3" applyNumberFormat="1" applyFont="1" applyFill="1" applyBorder="1" applyAlignment="1">
      <alignment horizontal="center" vertical="center" wrapText="1"/>
    </xf>
    <xf numFmtId="166" fontId="9" fillId="0" borderId="8" xfId="3" applyNumberFormat="1" applyFont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6"/>
      <sheetName val="Hoja5"/>
      <sheetName val="Hoja8"/>
      <sheetName val="Hoja10"/>
      <sheetName val="Hoja11"/>
      <sheetName val="Hoja9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>
            <v>11192</v>
          </cell>
        </row>
        <row r="4">
          <cell r="A4">
            <v>11193</v>
          </cell>
          <cell r="B4">
            <v>211619000</v>
          </cell>
        </row>
        <row r="5">
          <cell r="A5">
            <v>11174</v>
          </cell>
          <cell r="B5">
            <v>1066500000</v>
          </cell>
        </row>
        <row r="6">
          <cell r="A6">
            <v>11178</v>
          </cell>
        </row>
        <row r="7">
          <cell r="A7">
            <v>11182</v>
          </cell>
        </row>
        <row r="8">
          <cell r="A8">
            <v>11183</v>
          </cell>
        </row>
        <row r="9">
          <cell r="A9">
            <v>11285</v>
          </cell>
          <cell r="B9">
            <v>1066500000</v>
          </cell>
        </row>
        <row r="10">
          <cell r="A10">
            <v>21585</v>
          </cell>
        </row>
        <row r="11">
          <cell r="A11">
            <v>11200</v>
          </cell>
          <cell r="B11">
            <v>277612501.80000001</v>
          </cell>
        </row>
        <row r="12">
          <cell r="A12">
            <v>11201</v>
          </cell>
          <cell r="B12">
            <v>209912501.80000001</v>
          </cell>
        </row>
        <row r="13">
          <cell r="A13">
            <v>11202</v>
          </cell>
          <cell r="B13">
            <v>204412501.80000001</v>
          </cell>
        </row>
        <row r="14">
          <cell r="A14">
            <v>11203</v>
          </cell>
          <cell r="B14">
            <v>204412501.80000001</v>
          </cell>
        </row>
        <row r="15">
          <cell r="A15">
            <v>11204</v>
          </cell>
          <cell r="B15">
            <v>204412501.80000001</v>
          </cell>
        </row>
        <row r="16">
          <cell r="A16">
            <v>11206</v>
          </cell>
          <cell r="B16">
            <v>393512501.80000001</v>
          </cell>
        </row>
        <row r="17">
          <cell r="A17">
            <v>11207</v>
          </cell>
          <cell r="B17">
            <v>204412501.80000001</v>
          </cell>
        </row>
        <row r="18">
          <cell r="A18">
            <v>11309</v>
          </cell>
          <cell r="B18">
            <v>254412501.80000001</v>
          </cell>
        </row>
        <row r="19">
          <cell r="A19">
            <v>11310</v>
          </cell>
          <cell r="B19">
            <v>257162501.80000001</v>
          </cell>
        </row>
        <row r="20">
          <cell r="A20">
            <v>11312</v>
          </cell>
          <cell r="B20">
            <v>475656250.89999998</v>
          </cell>
        </row>
        <row r="21">
          <cell r="A21">
            <v>11316</v>
          </cell>
          <cell r="B21">
            <v>478406250.89999998</v>
          </cell>
        </row>
        <row r="22">
          <cell r="A22">
            <v>11308</v>
          </cell>
          <cell r="B22">
            <v>359431748241</v>
          </cell>
        </row>
        <row r="23">
          <cell r="A23">
            <v>11329</v>
          </cell>
        </row>
        <row r="24">
          <cell r="A24">
            <v>11331</v>
          </cell>
        </row>
        <row r="25">
          <cell r="A25">
            <v>11348</v>
          </cell>
          <cell r="B25">
            <v>359431748241</v>
          </cell>
        </row>
        <row r="26">
          <cell r="A26">
            <v>11425</v>
          </cell>
          <cell r="B26">
            <v>390053300</v>
          </cell>
        </row>
        <row r="27">
          <cell r="A27">
            <v>11426</v>
          </cell>
        </row>
        <row r="28">
          <cell r="A28">
            <v>11427</v>
          </cell>
          <cell r="B28">
            <v>888130896</v>
          </cell>
        </row>
        <row r="29">
          <cell r="A29">
            <v>11428</v>
          </cell>
          <cell r="B29">
            <v>673195396</v>
          </cell>
        </row>
        <row r="30">
          <cell r="A30">
            <v>11429</v>
          </cell>
          <cell r="B30">
            <v>90500000</v>
          </cell>
        </row>
        <row r="31">
          <cell r="A31">
            <v>11430</v>
          </cell>
          <cell r="B31">
            <v>90500000</v>
          </cell>
        </row>
        <row r="32">
          <cell r="A32">
            <v>11431</v>
          </cell>
          <cell r="B32">
            <v>251260104</v>
          </cell>
        </row>
        <row r="33">
          <cell r="A33">
            <v>11432</v>
          </cell>
          <cell r="B33">
            <v>217260104</v>
          </cell>
        </row>
        <row r="34">
          <cell r="A34">
            <v>21467</v>
          </cell>
        </row>
        <row r="35">
          <cell r="A35">
            <v>11188</v>
          </cell>
          <cell r="B35">
            <v>157471898.5</v>
          </cell>
        </row>
        <row r="36">
          <cell r="A36">
            <v>11189</v>
          </cell>
          <cell r="B36">
            <v>101383920</v>
          </cell>
        </row>
        <row r="37">
          <cell r="A37">
            <v>11190</v>
          </cell>
          <cell r="B37">
            <v>101383920</v>
          </cell>
        </row>
        <row r="38">
          <cell r="A38">
            <v>11191</v>
          </cell>
          <cell r="B38">
            <v>157471898.5</v>
          </cell>
        </row>
        <row r="39">
          <cell r="A39">
            <v>11349</v>
          </cell>
          <cell r="B39">
            <v>1692778398.1199999</v>
          </cell>
        </row>
        <row r="40">
          <cell r="A40">
            <v>11350</v>
          </cell>
          <cell r="B40">
            <v>917014742.11999989</v>
          </cell>
        </row>
        <row r="41">
          <cell r="A41">
            <v>11351</v>
          </cell>
          <cell r="B41">
            <v>6830443348.4099989</v>
          </cell>
        </row>
        <row r="42">
          <cell r="A42">
            <v>11352</v>
          </cell>
          <cell r="B42">
            <v>22121985773.649998</v>
          </cell>
        </row>
        <row r="43">
          <cell r="A43">
            <v>11353</v>
          </cell>
          <cell r="B43">
            <v>2193120874.8999996</v>
          </cell>
        </row>
        <row r="44">
          <cell r="A44">
            <v>11354</v>
          </cell>
          <cell r="B44">
            <v>895460075.39999986</v>
          </cell>
        </row>
        <row r="45">
          <cell r="A45">
            <v>11355</v>
          </cell>
          <cell r="B45">
            <v>1096395391.8000002</v>
          </cell>
        </row>
        <row r="46">
          <cell r="A46">
            <v>11362</v>
          </cell>
          <cell r="B46">
            <v>1527657122.8000002</v>
          </cell>
        </row>
        <row r="47">
          <cell r="A47">
            <v>11380</v>
          </cell>
          <cell r="B47">
            <v>6144756421.8000002</v>
          </cell>
        </row>
        <row r="48">
          <cell r="A48">
            <v>11414</v>
          </cell>
          <cell r="B48">
            <v>1725466900.2</v>
          </cell>
        </row>
        <row r="49">
          <cell r="A49">
            <v>11416</v>
          </cell>
          <cell r="B49">
            <v>7355928008.0999994</v>
          </cell>
        </row>
        <row r="50">
          <cell r="A50">
            <v>11417</v>
          </cell>
          <cell r="B50">
            <v>220687940.30000001</v>
          </cell>
        </row>
        <row r="51">
          <cell r="A51">
            <v>11418</v>
          </cell>
          <cell r="B51">
            <v>1153972900.2</v>
          </cell>
        </row>
        <row r="52">
          <cell r="A52">
            <v>11419</v>
          </cell>
          <cell r="B52">
            <v>2640720397.1999998</v>
          </cell>
        </row>
        <row r="53">
          <cell r="A53">
            <v>21489</v>
          </cell>
          <cell r="B53">
            <v>4228546915</v>
          </cell>
        </row>
        <row r="54">
          <cell r="A54">
            <v>11345</v>
          </cell>
          <cell r="B54">
            <v>170396820</v>
          </cell>
        </row>
        <row r="55">
          <cell r="A55">
            <v>11347</v>
          </cell>
          <cell r="B55">
            <v>160116620</v>
          </cell>
        </row>
        <row r="56">
          <cell r="A56">
            <v>11433</v>
          </cell>
          <cell r="B56">
            <v>61392000</v>
          </cell>
        </row>
        <row r="57">
          <cell r="A57">
            <v>11434</v>
          </cell>
          <cell r="B57">
            <v>332370200</v>
          </cell>
        </row>
        <row r="58">
          <cell r="A58">
            <v>11381</v>
          </cell>
          <cell r="B58">
            <v>84784250</v>
          </cell>
        </row>
        <row r="59">
          <cell r="A59">
            <v>11382</v>
          </cell>
          <cell r="B59">
            <v>84784250</v>
          </cell>
        </row>
        <row r="60">
          <cell r="A60">
            <v>11383</v>
          </cell>
          <cell r="B60">
            <v>84784250</v>
          </cell>
        </row>
        <row r="61">
          <cell r="A61">
            <v>11401</v>
          </cell>
          <cell r="B61">
            <v>84784250</v>
          </cell>
        </row>
        <row r="62">
          <cell r="A62">
            <v>11402</v>
          </cell>
        </row>
        <row r="63">
          <cell r="A63">
            <v>11209</v>
          </cell>
          <cell r="B63">
            <v>15287535110</v>
          </cell>
        </row>
        <row r="64">
          <cell r="A64">
            <v>11213</v>
          </cell>
        </row>
        <row r="65">
          <cell r="A65">
            <v>11214</v>
          </cell>
        </row>
        <row r="66">
          <cell r="A66">
            <v>11217</v>
          </cell>
        </row>
        <row r="67">
          <cell r="A67">
            <v>11222</v>
          </cell>
          <cell r="B67">
            <v>67764800</v>
          </cell>
        </row>
        <row r="68">
          <cell r="A68">
            <v>11225</v>
          </cell>
          <cell r="B68">
            <v>335000000</v>
          </cell>
        </row>
        <row r="69">
          <cell r="A69">
            <v>11227</v>
          </cell>
        </row>
        <row r="70">
          <cell r="A70">
            <v>11230</v>
          </cell>
          <cell r="B70">
            <v>20377030671</v>
          </cell>
        </row>
        <row r="71">
          <cell r="A71">
            <v>11234</v>
          </cell>
        </row>
        <row r="72">
          <cell r="A72">
            <v>11175</v>
          </cell>
          <cell r="B72">
            <v>60636000</v>
          </cell>
        </row>
        <row r="73">
          <cell r="A73">
            <v>11176</v>
          </cell>
          <cell r="B73">
            <v>561600000</v>
          </cell>
        </row>
        <row r="74">
          <cell r="A74">
            <v>11177</v>
          </cell>
          <cell r="B74">
            <v>140400000</v>
          </cell>
        </row>
        <row r="75">
          <cell r="A75">
            <v>11179</v>
          </cell>
        </row>
        <row r="76">
          <cell r="A76">
            <v>11180</v>
          </cell>
        </row>
        <row r="77">
          <cell r="A77">
            <v>11181</v>
          </cell>
        </row>
        <row r="78">
          <cell r="A78">
            <v>11449</v>
          </cell>
          <cell r="B78">
            <v>56548800</v>
          </cell>
        </row>
        <row r="79">
          <cell r="A79">
            <v>11450</v>
          </cell>
          <cell r="B79">
            <v>80249400</v>
          </cell>
        </row>
        <row r="80">
          <cell r="A80">
            <v>11451</v>
          </cell>
          <cell r="B80">
            <v>2266449000</v>
          </cell>
        </row>
        <row r="81">
          <cell r="A81">
            <v>11452</v>
          </cell>
          <cell r="B81">
            <v>56548800</v>
          </cell>
        </row>
        <row r="82">
          <cell r="A82">
            <v>82143</v>
          </cell>
        </row>
        <row r="83">
          <cell r="A83">
            <v>11219</v>
          </cell>
        </row>
        <row r="84">
          <cell r="A84">
            <v>11221</v>
          </cell>
        </row>
        <row r="85">
          <cell r="A85">
            <v>11224</v>
          </cell>
          <cell r="B85">
            <v>71532090</v>
          </cell>
        </row>
        <row r="86">
          <cell r="A86">
            <v>11226</v>
          </cell>
        </row>
        <row r="87">
          <cell r="A87">
            <v>11228</v>
          </cell>
          <cell r="B87">
            <v>99218895</v>
          </cell>
        </row>
        <row r="88">
          <cell r="A88">
            <v>11229</v>
          </cell>
          <cell r="B88">
            <v>56916995</v>
          </cell>
        </row>
        <row r="89">
          <cell r="A89">
            <v>11313</v>
          </cell>
          <cell r="B89">
            <v>59563350</v>
          </cell>
        </row>
        <row r="90">
          <cell r="A90">
            <v>11314</v>
          </cell>
          <cell r="B90">
            <v>84563350</v>
          </cell>
        </row>
        <row r="91">
          <cell r="A91">
            <v>11315</v>
          </cell>
          <cell r="B91">
            <v>86368300</v>
          </cell>
        </row>
        <row r="92">
          <cell r="A92">
            <v>11387</v>
          </cell>
          <cell r="B92">
            <v>5910407250</v>
          </cell>
        </row>
        <row r="93">
          <cell r="A93">
            <v>11388</v>
          </cell>
          <cell r="B93">
            <v>11416775000</v>
          </cell>
        </row>
        <row r="94">
          <cell r="A94">
            <v>11389</v>
          </cell>
        </row>
        <row r="95">
          <cell r="A95">
            <v>11390</v>
          </cell>
          <cell r="B95">
            <v>5631014750</v>
          </cell>
        </row>
        <row r="96">
          <cell r="A96">
            <v>11391</v>
          </cell>
          <cell r="B96">
            <v>2487247250</v>
          </cell>
        </row>
        <row r="97">
          <cell r="A97">
            <v>11392</v>
          </cell>
          <cell r="B97">
            <v>2457335500</v>
          </cell>
        </row>
        <row r="98">
          <cell r="A98">
            <v>11393</v>
          </cell>
          <cell r="B98">
            <v>6937055250</v>
          </cell>
        </row>
        <row r="99">
          <cell r="A99">
            <v>11394</v>
          </cell>
        </row>
        <row r="100">
          <cell r="A100">
            <v>11395</v>
          </cell>
        </row>
        <row r="101">
          <cell r="A101">
            <v>11396</v>
          </cell>
        </row>
        <row r="102">
          <cell r="A102">
            <v>11397</v>
          </cell>
        </row>
        <row r="103">
          <cell r="A103">
            <v>11398</v>
          </cell>
        </row>
        <row r="104">
          <cell r="A104">
            <v>11399</v>
          </cell>
        </row>
        <row r="105">
          <cell r="A105">
            <v>11292</v>
          </cell>
          <cell r="B105">
            <v>1280413826.2</v>
          </cell>
        </row>
        <row r="106">
          <cell r="A106">
            <v>11294</v>
          </cell>
          <cell r="B106">
            <v>2142332015.2</v>
          </cell>
        </row>
        <row r="107">
          <cell r="A107">
            <v>11296</v>
          </cell>
          <cell r="B107">
            <v>1602332015.2</v>
          </cell>
        </row>
        <row r="108">
          <cell r="A108">
            <v>11297</v>
          </cell>
          <cell r="B108">
            <v>802582015.20000005</v>
          </cell>
        </row>
        <row r="109">
          <cell r="A109">
            <v>11300</v>
          </cell>
          <cell r="B109">
            <v>9812340128.2000008</v>
          </cell>
        </row>
        <row r="110">
          <cell r="A110">
            <v>11435</v>
          </cell>
          <cell r="B110">
            <v>55135258584.18</v>
          </cell>
        </row>
        <row r="111">
          <cell r="A111">
            <v>11436</v>
          </cell>
        </row>
        <row r="112">
          <cell r="A112">
            <v>11437</v>
          </cell>
        </row>
        <row r="113">
          <cell r="A113">
            <v>11438</v>
          </cell>
          <cell r="B113">
            <v>400000000</v>
          </cell>
        </row>
        <row r="114">
          <cell r="A114">
            <v>11439</v>
          </cell>
        </row>
        <row r="115">
          <cell r="A115">
            <v>11440</v>
          </cell>
          <cell r="B115">
            <v>1430179856.25</v>
          </cell>
        </row>
        <row r="116">
          <cell r="A116">
            <v>11441</v>
          </cell>
          <cell r="B116">
            <v>2211456039.1999998</v>
          </cell>
        </row>
        <row r="117">
          <cell r="A117">
            <v>11442</v>
          </cell>
        </row>
        <row r="118">
          <cell r="A118">
            <v>11443</v>
          </cell>
        </row>
        <row r="119">
          <cell r="A119">
            <v>11444</v>
          </cell>
          <cell r="B119">
            <v>1402253756.3699999</v>
          </cell>
        </row>
        <row r="120">
          <cell r="A120">
            <v>11445</v>
          </cell>
        </row>
        <row r="121">
          <cell r="A121">
            <v>11446</v>
          </cell>
          <cell r="B121">
            <v>800500000</v>
          </cell>
        </row>
        <row r="122">
          <cell r="A122">
            <v>11447</v>
          </cell>
          <cell r="B122">
            <v>2160000000</v>
          </cell>
        </row>
        <row r="123">
          <cell r="A123">
            <v>11448</v>
          </cell>
          <cell r="B123">
            <v>540000000</v>
          </cell>
        </row>
        <row r="124">
          <cell r="A124">
            <v>21451</v>
          </cell>
        </row>
        <row r="125">
          <cell r="A125">
            <v>11256</v>
          </cell>
          <cell r="B125">
            <v>5109600000</v>
          </cell>
        </row>
        <row r="126">
          <cell r="A126">
            <v>11257</v>
          </cell>
          <cell r="B126">
            <v>513600000</v>
          </cell>
        </row>
        <row r="127">
          <cell r="A127">
            <v>11258</v>
          </cell>
          <cell r="B127">
            <v>192900000</v>
          </cell>
        </row>
        <row r="128">
          <cell r="A128">
            <v>11259</v>
          </cell>
          <cell r="B128">
            <v>159600000</v>
          </cell>
        </row>
        <row r="129">
          <cell r="A129">
            <v>11260</v>
          </cell>
          <cell r="B129">
            <v>67300000</v>
          </cell>
        </row>
        <row r="130">
          <cell r="A130">
            <v>11261</v>
          </cell>
          <cell r="B130">
            <v>134600000</v>
          </cell>
        </row>
        <row r="131">
          <cell r="A131">
            <v>11262</v>
          </cell>
          <cell r="B131">
            <v>67300000</v>
          </cell>
        </row>
        <row r="132">
          <cell r="A132">
            <v>11288</v>
          </cell>
          <cell r="B132">
            <v>67300000</v>
          </cell>
        </row>
        <row r="133">
          <cell r="A133">
            <v>11290</v>
          </cell>
          <cell r="B133">
            <v>201900000</v>
          </cell>
        </row>
        <row r="134">
          <cell r="A134">
            <v>11384</v>
          </cell>
          <cell r="B134">
            <v>67300000</v>
          </cell>
        </row>
        <row r="135">
          <cell r="A135">
            <v>11385</v>
          </cell>
          <cell r="B135">
            <v>67300000</v>
          </cell>
        </row>
        <row r="136">
          <cell r="A136">
            <v>11386</v>
          </cell>
          <cell r="B136">
            <v>67300000</v>
          </cell>
        </row>
        <row r="137">
          <cell r="A137">
            <v>21465</v>
          </cell>
        </row>
        <row r="138">
          <cell r="A138">
            <v>21466</v>
          </cell>
        </row>
        <row r="139">
          <cell r="A139">
            <v>11403</v>
          </cell>
        </row>
        <row r="140">
          <cell r="A140">
            <v>11404</v>
          </cell>
        </row>
        <row r="141">
          <cell r="A141">
            <v>11405</v>
          </cell>
          <cell r="B141">
            <v>81515000</v>
          </cell>
        </row>
        <row r="142">
          <cell r="A142">
            <v>11406</v>
          </cell>
        </row>
        <row r="143">
          <cell r="A143">
            <v>11407</v>
          </cell>
          <cell r="B143">
            <v>479234067</v>
          </cell>
        </row>
        <row r="144">
          <cell r="A144">
            <v>11408</v>
          </cell>
          <cell r="B144">
            <v>81515000</v>
          </cell>
        </row>
        <row r="145">
          <cell r="A145">
            <v>11409</v>
          </cell>
        </row>
        <row r="146">
          <cell r="A146">
            <v>11410</v>
          </cell>
        </row>
        <row r="147">
          <cell r="A147">
            <v>11411</v>
          </cell>
        </row>
        <row r="148">
          <cell r="A148">
            <v>11412</v>
          </cell>
          <cell r="B148">
            <v>47950000</v>
          </cell>
        </row>
        <row r="149">
          <cell r="A149">
            <v>11413</v>
          </cell>
          <cell r="B149">
            <v>143850000</v>
          </cell>
        </row>
        <row r="150">
          <cell r="A150">
            <v>11420</v>
          </cell>
        </row>
        <row r="151">
          <cell r="A151">
            <v>11421</v>
          </cell>
        </row>
        <row r="152">
          <cell r="A152">
            <v>11422</v>
          </cell>
        </row>
        <row r="153">
          <cell r="A153">
            <v>21468</v>
          </cell>
        </row>
        <row r="154">
          <cell r="A154">
            <v>21469</v>
          </cell>
        </row>
        <row r="155">
          <cell r="A155">
            <v>21470</v>
          </cell>
        </row>
        <row r="156">
          <cell r="A156">
            <v>21471</v>
          </cell>
        </row>
        <row r="157">
          <cell r="A157">
            <v>21472</v>
          </cell>
        </row>
        <row r="158">
          <cell r="A158">
            <v>21473</v>
          </cell>
        </row>
        <row r="159">
          <cell r="A159">
            <v>21474</v>
          </cell>
        </row>
        <row r="160">
          <cell r="A160">
            <v>21475</v>
          </cell>
        </row>
        <row r="161">
          <cell r="A161">
            <v>21476</v>
          </cell>
        </row>
        <row r="162">
          <cell r="A162">
            <v>21477</v>
          </cell>
        </row>
        <row r="163">
          <cell r="A163">
            <v>21478</v>
          </cell>
        </row>
        <row r="164">
          <cell r="A164">
            <v>21479</v>
          </cell>
        </row>
        <row r="165">
          <cell r="A165">
            <v>11169</v>
          </cell>
          <cell r="B165">
            <v>538721593.20000005</v>
          </cell>
        </row>
        <row r="166">
          <cell r="A166">
            <v>11170</v>
          </cell>
          <cell r="B166">
            <v>542504357.5999999</v>
          </cell>
        </row>
        <row r="167">
          <cell r="A167">
            <v>11171</v>
          </cell>
          <cell r="B167">
            <v>1329357943.2</v>
          </cell>
        </row>
        <row r="168">
          <cell r="A168">
            <v>11172</v>
          </cell>
          <cell r="B168">
            <v>807165743.20000005</v>
          </cell>
        </row>
        <row r="169">
          <cell r="A169">
            <v>11194</v>
          </cell>
          <cell r="B169">
            <v>1342836807.5999999</v>
          </cell>
        </row>
        <row r="170">
          <cell r="A170">
            <v>11306</v>
          </cell>
          <cell r="B170">
            <v>818151843.20000005</v>
          </cell>
        </row>
        <row r="171">
          <cell r="A171">
            <v>11265</v>
          </cell>
          <cell r="B171">
            <v>14692816</v>
          </cell>
        </row>
        <row r="172">
          <cell r="A172">
            <v>11266</v>
          </cell>
          <cell r="B172">
            <v>36732040</v>
          </cell>
        </row>
        <row r="173">
          <cell r="A173">
            <v>11267</v>
          </cell>
          <cell r="B173">
            <v>3673204</v>
          </cell>
        </row>
        <row r="174">
          <cell r="A174">
            <v>11271</v>
          </cell>
          <cell r="B174">
            <v>36732040</v>
          </cell>
        </row>
        <row r="175">
          <cell r="A175">
            <v>11272</v>
          </cell>
          <cell r="B175">
            <v>7346408</v>
          </cell>
        </row>
        <row r="176">
          <cell r="A176">
            <v>11276</v>
          </cell>
          <cell r="B176">
            <v>220392240</v>
          </cell>
        </row>
        <row r="177">
          <cell r="A177">
            <v>11277</v>
          </cell>
          <cell r="B177">
            <v>7346408</v>
          </cell>
        </row>
        <row r="178">
          <cell r="A178">
            <v>11278</v>
          </cell>
          <cell r="B178">
            <v>14692816</v>
          </cell>
        </row>
        <row r="179">
          <cell r="A179">
            <v>11279</v>
          </cell>
          <cell r="B179">
            <v>3673204</v>
          </cell>
        </row>
        <row r="180">
          <cell r="A180">
            <v>11280</v>
          </cell>
          <cell r="B180">
            <v>3673204</v>
          </cell>
        </row>
        <row r="181">
          <cell r="A181">
            <v>11282</v>
          </cell>
          <cell r="B181">
            <v>14692816</v>
          </cell>
        </row>
        <row r="182">
          <cell r="A182">
            <v>11283</v>
          </cell>
          <cell r="B182">
            <v>3673204</v>
          </cell>
        </row>
        <row r="183">
          <cell r="A183">
            <v>11198</v>
          </cell>
          <cell r="B183">
            <v>1458244536</v>
          </cell>
        </row>
        <row r="184">
          <cell r="A184">
            <v>11199</v>
          </cell>
        </row>
        <row r="185">
          <cell r="A185">
            <v>11255</v>
          </cell>
          <cell r="B185">
            <v>88740486</v>
          </cell>
        </row>
        <row r="186">
          <cell r="A186">
            <v>11281</v>
          </cell>
          <cell r="B186">
            <v>23800827131.500004</v>
          </cell>
        </row>
        <row r="187">
          <cell r="A187">
            <v>11293</v>
          </cell>
        </row>
        <row r="188">
          <cell r="A188">
            <v>11301</v>
          </cell>
        </row>
        <row r="189">
          <cell r="A189">
            <v>11302</v>
          </cell>
        </row>
        <row r="190">
          <cell r="A190">
            <v>11304</v>
          </cell>
          <cell r="B190">
            <v>1873397169.5</v>
          </cell>
        </row>
        <row r="191">
          <cell r="A191">
            <v>11291</v>
          </cell>
          <cell r="B191">
            <v>127017145.5</v>
          </cell>
        </row>
        <row r="192">
          <cell r="A192">
            <v>11295</v>
          </cell>
          <cell r="B192">
            <v>259517145.5</v>
          </cell>
        </row>
        <row r="193">
          <cell r="A193">
            <v>11298</v>
          </cell>
          <cell r="B193">
            <v>466084480</v>
          </cell>
        </row>
        <row r="194">
          <cell r="A194">
            <v>11299</v>
          </cell>
          <cell r="B194">
            <v>198584480</v>
          </cell>
        </row>
        <row r="195">
          <cell r="A195">
            <v>11242</v>
          </cell>
          <cell r="B195">
            <v>385577928.40000004</v>
          </cell>
        </row>
        <row r="196">
          <cell r="A196">
            <v>11247</v>
          </cell>
          <cell r="B196">
            <v>385577928.40000004</v>
          </cell>
        </row>
        <row r="197">
          <cell r="A197">
            <v>11248</v>
          </cell>
          <cell r="B197">
            <v>385577928.40000004</v>
          </cell>
        </row>
        <row r="198">
          <cell r="A198">
            <v>11249</v>
          </cell>
          <cell r="B198">
            <v>385577928.40000004</v>
          </cell>
        </row>
        <row r="199">
          <cell r="A199">
            <v>11250</v>
          </cell>
          <cell r="B199">
            <v>385577928.40000004</v>
          </cell>
        </row>
        <row r="200">
          <cell r="A200">
            <v>11251</v>
          </cell>
        </row>
        <row r="201">
          <cell r="A201">
            <v>11252</v>
          </cell>
          <cell r="B201">
            <v>15322551300</v>
          </cell>
        </row>
        <row r="202">
          <cell r="A202">
            <v>11268</v>
          </cell>
          <cell r="B202">
            <v>271624576</v>
          </cell>
        </row>
        <row r="203">
          <cell r="A203">
            <v>11269</v>
          </cell>
          <cell r="B203">
            <v>131337288</v>
          </cell>
        </row>
        <row r="204">
          <cell r="A204">
            <v>11270</v>
          </cell>
          <cell r="B204">
            <v>163599576</v>
          </cell>
        </row>
        <row r="205">
          <cell r="A205">
            <v>11273</v>
          </cell>
          <cell r="B205">
            <v>163599576</v>
          </cell>
        </row>
        <row r="206">
          <cell r="A206">
            <v>11274</v>
          </cell>
          <cell r="B206">
            <v>163599576</v>
          </cell>
        </row>
        <row r="207">
          <cell r="A207">
            <v>11275</v>
          </cell>
          <cell r="B207">
            <v>489362288</v>
          </cell>
        </row>
        <row r="208">
          <cell r="A208">
            <v>11231</v>
          </cell>
          <cell r="B208">
            <v>116802047.09999999</v>
          </cell>
        </row>
        <row r="209">
          <cell r="A209">
            <v>11235</v>
          </cell>
          <cell r="B209">
            <v>116802047.09999999</v>
          </cell>
        </row>
        <row r="210">
          <cell r="A210">
            <v>11236</v>
          </cell>
          <cell r="B210">
            <v>143544094.19999999</v>
          </cell>
        </row>
        <row r="211">
          <cell r="A211">
            <v>11237</v>
          </cell>
          <cell r="B211">
            <v>143544094.19999999</v>
          </cell>
        </row>
        <row r="212">
          <cell r="A212">
            <v>11238</v>
          </cell>
          <cell r="B212">
            <v>143544094.19999999</v>
          </cell>
        </row>
        <row r="213">
          <cell r="A213">
            <v>11239</v>
          </cell>
          <cell r="B213">
            <v>143544094.19999999</v>
          </cell>
        </row>
        <row r="214">
          <cell r="A214">
            <v>11241</v>
          </cell>
          <cell r="B214">
            <v>143544094.19999999</v>
          </cell>
        </row>
        <row r="215">
          <cell r="A215">
            <v>11243</v>
          </cell>
          <cell r="B215">
            <v>143544094.19999999</v>
          </cell>
        </row>
        <row r="216">
          <cell r="A216">
            <v>11244</v>
          </cell>
          <cell r="B216">
            <v>98514094.199999988</v>
          </cell>
        </row>
        <row r="217">
          <cell r="A217">
            <v>11245</v>
          </cell>
          <cell r="B217">
            <v>98514094.199999988</v>
          </cell>
        </row>
        <row r="218">
          <cell r="A218">
            <v>11246</v>
          </cell>
          <cell r="B218">
            <v>143544094.19999999</v>
          </cell>
        </row>
        <row r="219">
          <cell r="A219">
            <v>11334</v>
          </cell>
          <cell r="B219">
            <v>15952938131.5</v>
          </cell>
        </row>
        <row r="220">
          <cell r="A220">
            <v>11335</v>
          </cell>
          <cell r="B220">
            <v>15952938131.5</v>
          </cell>
        </row>
        <row r="221">
          <cell r="A221">
            <v>11339</v>
          </cell>
          <cell r="B221">
            <v>15952938131.5</v>
          </cell>
        </row>
        <row r="222">
          <cell r="A222">
            <v>11340</v>
          </cell>
          <cell r="B222">
            <v>7352874131.5</v>
          </cell>
        </row>
        <row r="223">
          <cell r="A223">
            <v>11341</v>
          </cell>
        </row>
        <row r="224">
          <cell r="A224">
            <v>11342</v>
          </cell>
          <cell r="B224">
            <v>9522590301</v>
          </cell>
        </row>
        <row r="225">
          <cell r="A225">
            <v>11343</v>
          </cell>
        </row>
        <row r="226">
          <cell r="A226">
            <v>11344</v>
          </cell>
          <cell r="B226">
            <v>1000000000</v>
          </cell>
        </row>
        <row r="227">
          <cell r="A227">
            <v>11346</v>
          </cell>
        </row>
        <row r="228">
          <cell r="A228">
            <v>11328</v>
          </cell>
        </row>
        <row r="229">
          <cell r="A229">
            <v>11330</v>
          </cell>
        </row>
        <row r="230">
          <cell r="A230">
            <v>11332</v>
          </cell>
          <cell r="B230">
            <v>17781356751</v>
          </cell>
        </row>
        <row r="231">
          <cell r="A231">
            <v>11333</v>
          </cell>
        </row>
        <row r="232">
          <cell r="A232">
            <v>11336</v>
          </cell>
          <cell r="B232">
            <v>14781356751</v>
          </cell>
        </row>
        <row r="233">
          <cell r="A233">
            <v>11338</v>
          </cell>
        </row>
        <row r="234">
          <cell r="A234">
            <v>11317</v>
          </cell>
          <cell r="B234">
            <v>4314587860</v>
          </cell>
        </row>
        <row r="235">
          <cell r="A235">
            <v>11318</v>
          </cell>
          <cell r="B235">
            <v>9368138582</v>
          </cell>
        </row>
        <row r="236">
          <cell r="A236">
            <v>11319</v>
          </cell>
          <cell r="B236">
            <v>1458781920</v>
          </cell>
        </row>
        <row r="237">
          <cell r="A237">
            <v>11320</v>
          </cell>
          <cell r="B237">
            <v>1618629660</v>
          </cell>
        </row>
        <row r="238">
          <cell r="A238">
            <v>11321</v>
          </cell>
          <cell r="B238">
            <v>1618629660</v>
          </cell>
        </row>
        <row r="239">
          <cell r="A239">
            <v>11322</v>
          </cell>
        </row>
        <row r="240">
          <cell r="A240">
            <v>11323</v>
          </cell>
          <cell r="B240">
            <v>3237259320</v>
          </cell>
        </row>
        <row r="241">
          <cell r="A241">
            <v>11324</v>
          </cell>
          <cell r="B241">
            <v>1783439000</v>
          </cell>
        </row>
        <row r="242">
          <cell r="A242">
            <v>11325</v>
          </cell>
          <cell r="B242">
            <v>1109086440</v>
          </cell>
        </row>
        <row r="243">
          <cell r="A243">
            <v>11326</v>
          </cell>
          <cell r="B243">
            <v>2209226190</v>
          </cell>
        </row>
        <row r="244">
          <cell r="A244">
            <v>11327</v>
          </cell>
          <cell r="B244">
            <v>1128644040</v>
          </cell>
        </row>
        <row r="245">
          <cell r="A245">
            <v>11400</v>
          </cell>
        </row>
        <row r="246">
          <cell r="A246">
            <v>11363</v>
          </cell>
          <cell r="B246">
            <v>50630743071.580002</v>
          </cell>
        </row>
        <row r="247">
          <cell r="A247">
            <v>11364</v>
          </cell>
          <cell r="B247">
            <v>41630743071.580002</v>
          </cell>
        </row>
        <row r="248">
          <cell r="A248">
            <v>11365</v>
          </cell>
          <cell r="B248">
            <v>42493243071.580002</v>
          </cell>
        </row>
        <row r="249">
          <cell r="A249">
            <v>11366</v>
          </cell>
          <cell r="B249">
            <v>42380743071.580002</v>
          </cell>
        </row>
        <row r="250">
          <cell r="A250">
            <v>11367</v>
          </cell>
          <cell r="B250">
            <v>41630743071.580002</v>
          </cell>
        </row>
        <row r="251">
          <cell r="A251">
            <v>11368</v>
          </cell>
          <cell r="B251">
            <v>47075361849.580002</v>
          </cell>
        </row>
        <row r="252">
          <cell r="A252">
            <v>11369</v>
          </cell>
          <cell r="B252">
            <v>42214101576.839996</v>
          </cell>
        </row>
        <row r="253">
          <cell r="A253">
            <v>11370</v>
          </cell>
          <cell r="B253">
            <v>124170481592.18001</v>
          </cell>
        </row>
        <row r="254">
          <cell r="A254">
            <v>11371</v>
          </cell>
          <cell r="B254">
            <v>380352156.30000001</v>
          </cell>
        </row>
        <row r="255">
          <cell r="A255">
            <v>11372</v>
          </cell>
          <cell r="B255">
            <v>9770945953</v>
          </cell>
        </row>
        <row r="256">
          <cell r="A256">
            <v>11373</v>
          </cell>
          <cell r="B256">
            <v>997852156.29999995</v>
          </cell>
        </row>
        <row r="257">
          <cell r="A257">
            <v>11374</v>
          </cell>
          <cell r="B257">
            <v>747852156.29999995</v>
          </cell>
        </row>
        <row r="258">
          <cell r="A258">
            <v>11375</v>
          </cell>
          <cell r="B258">
            <v>997852156.29999995</v>
          </cell>
        </row>
        <row r="259">
          <cell r="A259">
            <v>11376</v>
          </cell>
          <cell r="B259">
            <v>997852156.29999995</v>
          </cell>
        </row>
        <row r="260">
          <cell r="A260">
            <v>11377</v>
          </cell>
          <cell r="B260">
            <v>763815363.19999993</v>
          </cell>
        </row>
        <row r="261">
          <cell r="A261">
            <v>11378</v>
          </cell>
          <cell r="B261">
            <v>6093630664.1999998</v>
          </cell>
        </row>
        <row r="262">
          <cell r="A262">
            <v>11379</v>
          </cell>
          <cell r="B262">
            <v>760704312.60000002</v>
          </cell>
        </row>
        <row r="263">
          <cell r="A263">
            <v>82506</v>
          </cell>
        </row>
        <row r="264">
          <cell r="A264">
            <v>21452</v>
          </cell>
          <cell r="B264">
            <v>1171722680.2</v>
          </cell>
        </row>
        <row r="265">
          <cell r="A265">
            <v>21453</v>
          </cell>
          <cell r="B265">
            <v>1171722680.2</v>
          </cell>
        </row>
        <row r="266">
          <cell r="A266">
            <v>21454</v>
          </cell>
          <cell r="B266">
            <v>3515168040.5999999</v>
          </cell>
        </row>
        <row r="267">
          <cell r="A267">
            <v>21455</v>
          </cell>
          <cell r="B267">
            <v>3515168040.5999999</v>
          </cell>
        </row>
        <row r="268">
          <cell r="A268">
            <v>21456</v>
          </cell>
          <cell r="B268">
            <v>2343445360.4000001</v>
          </cell>
        </row>
        <row r="269">
          <cell r="A269">
            <v>21457</v>
          </cell>
          <cell r="B269">
            <v>2343445360.4000001</v>
          </cell>
        </row>
        <row r="270">
          <cell r="A270">
            <v>21458</v>
          </cell>
          <cell r="B270">
            <v>2343445360.4000001</v>
          </cell>
        </row>
        <row r="271">
          <cell r="A271">
            <v>21459</v>
          </cell>
          <cell r="B271">
            <v>2343445360.4000001</v>
          </cell>
        </row>
        <row r="272">
          <cell r="A272">
            <v>21460</v>
          </cell>
          <cell r="B272">
            <v>1171722680.2</v>
          </cell>
        </row>
        <row r="273">
          <cell r="A273">
            <v>21462</v>
          </cell>
          <cell r="B273">
            <v>1171722680.2</v>
          </cell>
        </row>
        <row r="274">
          <cell r="A274">
            <v>21463</v>
          </cell>
          <cell r="B274">
            <v>1171722680.2</v>
          </cell>
        </row>
        <row r="275">
          <cell r="A275">
            <v>21464</v>
          </cell>
          <cell r="B275">
            <v>1171722680.2</v>
          </cell>
        </row>
        <row r="276">
          <cell r="A276">
            <v>11184</v>
          </cell>
          <cell r="B276">
            <v>967566823.00000012</v>
          </cell>
        </row>
        <row r="277">
          <cell r="A277">
            <v>11185</v>
          </cell>
          <cell r="B277">
            <v>963366823.00000012</v>
          </cell>
        </row>
        <row r="278">
          <cell r="A278">
            <v>11186</v>
          </cell>
          <cell r="B278">
            <v>968133646</v>
          </cell>
        </row>
        <row r="279">
          <cell r="A279">
            <v>11187</v>
          </cell>
          <cell r="B279">
            <v>1011966823.0000001</v>
          </cell>
        </row>
        <row r="280">
          <cell r="A280">
            <v>11233</v>
          </cell>
          <cell r="B280">
            <v>1917766823</v>
          </cell>
        </row>
        <row r="281">
          <cell r="A281">
            <v>11253</v>
          </cell>
          <cell r="B281">
            <v>1873366823</v>
          </cell>
        </row>
        <row r="282">
          <cell r="A282">
            <v>11254</v>
          </cell>
          <cell r="B282">
            <v>968133646</v>
          </cell>
        </row>
        <row r="283">
          <cell r="A283">
            <v>11424</v>
          </cell>
          <cell r="B283">
            <v>963366823.00000012</v>
          </cell>
        </row>
        <row r="284">
          <cell r="A284">
            <v>11195</v>
          </cell>
          <cell r="B284">
            <v>265324316</v>
          </cell>
        </row>
        <row r="285">
          <cell r="A285">
            <v>11196</v>
          </cell>
          <cell r="B285">
            <v>265324316</v>
          </cell>
        </row>
        <row r="286">
          <cell r="A286">
            <v>11197</v>
          </cell>
          <cell r="B286">
            <v>236524316</v>
          </cell>
        </row>
        <row r="287">
          <cell r="A287">
            <v>11208</v>
          </cell>
          <cell r="B287">
            <v>193945940</v>
          </cell>
        </row>
        <row r="288">
          <cell r="A288">
            <v>11210</v>
          </cell>
          <cell r="B288">
            <v>270124316</v>
          </cell>
        </row>
        <row r="289">
          <cell r="A289">
            <v>11211</v>
          </cell>
        </row>
        <row r="290">
          <cell r="A290">
            <v>11212</v>
          </cell>
        </row>
        <row r="291">
          <cell r="A291">
            <v>11215</v>
          </cell>
          <cell r="B291">
            <v>434735128</v>
          </cell>
        </row>
        <row r="292">
          <cell r="A292">
            <v>11216</v>
          </cell>
          <cell r="B292">
            <v>1313794590</v>
          </cell>
        </row>
        <row r="293">
          <cell r="A293">
            <v>11223</v>
          </cell>
          <cell r="B293">
            <v>236524316</v>
          </cell>
        </row>
        <row r="294">
          <cell r="A294">
            <v>11284</v>
          </cell>
          <cell r="B294">
            <v>270124316</v>
          </cell>
        </row>
        <row r="295">
          <cell r="A295">
            <v>11286</v>
          </cell>
          <cell r="B295">
            <v>1313794590</v>
          </cell>
        </row>
        <row r="296">
          <cell r="A296">
            <v>11287</v>
          </cell>
          <cell r="B296">
            <v>265324316</v>
          </cell>
        </row>
        <row r="297">
          <cell r="A297">
            <v>11303</v>
          </cell>
          <cell r="B297">
            <v>265324316</v>
          </cell>
        </row>
        <row r="298">
          <cell r="A298">
            <v>21448</v>
          </cell>
          <cell r="B298">
            <v>135724320.5</v>
          </cell>
        </row>
        <row r="299">
          <cell r="A299">
            <v>21449</v>
          </cell>
          <cell r="B299">
            <v>197745940</v>
          </cell>
        </row>
        <row r="300">
          <cell r="A300">
            <v>21450</v>
          </cell>
          <cell r="B300">
            <v>197745940</v>
          </cell>
        </row>
        <row r="301">
          <cell r="A301" t="str">
            <v>Total general</v>
          </cell>
          <cell r="B301">
            <v>1624054983939.4995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zoomScale="120" zoomScaleNormal="12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4" sqref="A4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hidden="1" customWidth="1"/>
    <col min="4" max="4" width="47.85546875" style="5" hidden="1" customWidth="1"/>
    <col min="5" max="5" width="35.42578125" style="5" customWidth="1"/>
    <col min="6" max="6" width="45.7109375" style="5" customWidth="1"/>
    <col min="7" max="7" width="14.7109375" style="5" customWidth="1"/>
    <col min="8" max="9" width="19.5703125" style="5" customWidth="1"/>
    <col min="10" max="10" width="21.28515625" style="5" customWidth="1"/>
    <col min="11" max="16384" width="11.42578125" style="5"/>
  </cols>
  <sheetData>
    <row r="1" spans="1:11" ht="18.75" x14ac:dyDescent="0.25">
      <c r="A1" s="23" t="s">
        <v>17</v>
      </c>
      <c r="B1" s="23"/>
      <c r="C1" s="23"/>
      <c r="D1" s="23"/>
      <c r="E1" s="23"/>
    </row>
    <row r="2" spans="1:11" ht="15.75" thickBot="1" x14ac:dyDescent="0.3">
      <c r="A2" s="25" t="s">
        <v>533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9.5" customHeight="1" thickBot="1" x14ac:dyDescent="0.3">
      <c r="A3" s="19" t="s">
        <v>18</v>
      </c>
      <c r="B3" s="20"/>
      <c r="C3" s="20"/>
      <c r="D3" s="20"/>
      <c r="E3" s="20"/>
      <c r="F3" s="21"/>
      <c r="G3" s="22" t="s">
        <v>4</v>
      </c>
      <c r="H3" s="22"/>
      <c r="I3" s="33" t="s">
        <v>5</v>
      </c>
      <c r="J3" s="34"/>
    </row>
    <row r="4" spans="1:11" ht="69" customHeight="1" x14ac:dyDescent="0.25">
      <c r="A4" s="1" t="s">
        <v>6</v>
      </c>
      <c r="B4" s="1" t="s">
        <v>7</v>
      </c>
      <c r="C4" s="1" t="s">
        <v>20</v>
      </c>
      <c r="D4" s="1" t="s">
        <v>8</v>
      </c>
      <c r="E4" s="1" t="s">
        <v>9</v>
      </c>
      <c r="F4" s="1" t="s">
        <v>19</v>
      </c>
      <c r="G4" s="3" t="s">
        <v>0</v>
      </c>
      <c r="H4" s="3" t="s">
        <v>15</v>
      </c>
      <c r="I4" s="2" t="s">
        <v>1</v>
      </c>
      <c r="J4" s="2" t="s">
        <v>729</v>
      </c>
    </row>
    <row r="5" spans="1:11" ht="45" x14ac:dyDescent="0.25">
      <c r="A5" s="15">
        <v>547</v>
      </c>
      <c r="B5" s="9" t="s">
        <v>30</v>
      </c>
      <c r="C5" s="9"/>
      <c r="D5" s="9"/>
      <c r="E5" s="9" t="s">
        <v>456</v>
      </c>
      <c r="F5" s="9" t="s">
        <v>475</v>
      </c>
      <c r="G5" s="16">
        <v>5</v>
      </c>
      <c r="H5" s="16" t="s">
        <v>79</v>
      </c>
      <c r="I5" s="16">
        <v>3</v>
      </c>
      <c r="J5" s="16">
        <v>5</v>
      </c>
    </row>
    <row r="6" spans="1:11" ht="45" x14ac:dyDescent="0.25">
      <c r="A6" s="13">
        <v>510</v>
      </c>
      <c r="B6" s="11" t="s">
        <v>36</v>
      </c>
      <c r="C6" s="11"/>
      <c r="D6" s="11"/>
      <c r="E6" s="11" t="s">
        <v>125</v>
      </c>
      <c r="F6" s="11" t="s">
        <v>517</v>
      </c>
      <c r="G6" s="14">
        <v>75</v>
      </c>
      <c r="H6" s="14" t="s">
        <v>79</v>
      </c>
      <c r="I6" s="14">
        <v>0</v>
      </c>
      <c r="J6" s="14">
        <v>0</v>
      </c>
    </row>
    <row r="7" spans="1:11" ht="30" x14ac:dyDescent="0.25">
      <c r="A7" s="15">
        <v>540</v>
      </c>
      <c r="B7" s="9" t="s">
        <v>46</v>
      </c>
      <c r="C7" s="9"/>
      <c r="D7" s="9"/>
      <c r="E7" s="9" t="s">
        <v>123</v>
      </c>
      <c r="F7" s="9" t="s">
        <v>81</v>
      </c>
      <c r="G7" s="16">
        <v>25</v>
      </c>
      <c r="H7" s="16" t="s">
        <v>80</v>
      </c>
      <c r="I7" s="16">
        <v>18</v>
      </c>
      <c r="J7" s="16">
        <v>18</v>
      </c>
    </row>
    <row r="8" spans="1:11" ht="45" x14ac:dyDescent="0.25">
      <c r="A8" s="13">
        <v>511</v>
      </c>
      <c r="B8" s="11" t="s">
        <v>38</v>
      </c>
      <c r="C8" s="11"/>
      <c r="D8" s="11"/>
      <c r="E8" s="11" t="s">
        <v>462</v>
      </c>
      <c r="F8" s="11" t="s">
        <v>498</v>
      </c>
      <c r="G8" s="14">
        <v>70</v>
      </c>
      <c r="H8" s="14" t="s">
        <v>79</v>
      </c>
      <c r="I8" s="14">
        <v>0</v>
      </c>
      <c r="J8" s="14">
        <v>0</v>
      </c>
    </row>
    <row r="9" spans="1:11" ht="75" x14ac:dyDescent="0.25">
      <c r="A9" s="15">
        <v>517</v>
      </c>
      <c r="B9" s="9" t="s">
        <v>42</v>
      </c>
      <c r="C9" s="9"/>
      <c r="D9" s="9"/>
      <c r="E9" s="9" t="s">
        <v>467</v>
      </c>
      <c r="F9" s="9" t="s">
        <v>510</v>
      </c>
      <c r="G9" s="16">
        <v>35</v>
      </c>
      <c r="H9" s="16" t="s">
        <v>80</v>
      </c>
      <c r="I9" s="16">
        <v>0</v>
      </c>
      <c r="J9" s="16">
        <v>0</v>
      </c>
    </row>
    <row r="10" spans="1:11" ht="75" x14ac:dyDescent="0.25">
      <c r="A10" s="13">
        <v>518</v>
      </c>
      <c r="B10" s="11" t="s">
        <v>42</v>
      </c>
      <c r="C10" s="11"/>
      <c r="D10" s="11"/>
      <c r="E10" s="11" t="s">
        <v>468</v>
      </c>
      <c r="F10" s="11" t="s">
        <v>511</v>
      </c>
      <c r="G10" s="14">
        <v>18</v>
      </c>
      <c r="H10" s="14" t="s">
        <v>80</v>
      </c>
      <c r="I10" s="14">
        <v>0</v>
      </c>
      <c r="J10" s="14">
        <v>0</v>
      </c>
    </row>
    <row r="11" spans="1:11" ht="45" x14ac:dyDescent="0.25">
      <c r="A11" s="15">
        <v>546</v>
      </c>
      <c r="B11" s="9" t="s">
        <v>30</v>
      </c>
      <c r="C11" s="9"/>
      <c r="D11" s="9"/>
      <c r="E11" s="9" t="s">
        <v>98</v>
      </c>
      <c r="F11" s="9" t="s">
        <v>476</v>
      </c>
      <c r="G11" s="16">
        <v>10</v>
      </c>
      <c r="H11" s="16" t="s">
        <v>79</v>
      </c>
      <c r="I11" s="16">
        <v>23</v>
      </c>
      <c r="J11" s="16">
        <v>17</v>
      </c>
    </row>
    <row r="12" spans="1:11" ht="75" x14ac:dyDescent="0.25">
      <c r="A12" s="13">
        <v>527</v>
      </c>
      <c r="B12" s="11" t="s">
        <v>25</v>
      </c>
      <c r="C12" s="11"/>
      <c r="D12" s="11"/>
      <c r="E12" s="11" t="s">
        <v>96</v>
      </c>
      <c r="F12" s="11" t="s">
        <v>477</v>
      </c>
      <c r="G12" s="14">
        <v>100</v>
      </c>
      <c r="H12" s="14" t="s">
        <v>79</v>
      </c>
      <c r="I12" s="14">
        <v>90</v>
      </c>
      <c r="J12" s="14">
        <v>91</v>
      </c>
    </row>
    <row r="13" spans="1:11" ht="60" x14ac:dyDescent="0.25">
      <c r="A13" s="15">
        <v>524</v>
      </c>
      <c r="B13" s="9" t="s">
        <v>40</v>
      </c>
      <c r="C13" s="9"/>
      <c r="D13" s="9"/>
      <c r="E13" s="9" t="s">
        <v>466</v>
      </c>
      <c r="F13" s="9" t="s">
        <v>502</v>
      </c>
      <c r="G13" s="16">
        <v>18</v>
      </c>
      <c r="H13" s="16" t="s">
        <v>80</v>
      </c>
      <c r="I13" s="16">
        <v>0</v>
      </c>
      <c r="J13" s="16">
        <v>0</v>
      </c>
    </row>
    <row r="14" spans="1:11" ht="120" x14ac:dyDescent="0.25">
      <c r="A14" s="13">
        <v>515</v>
      </c>
      <c r="B14" s="11" t="s">
        <v>44</v>
      </c>
      <c r="C14" s="11"/>
      <c r="D14" s="11"/>
      <c r="E14" s="11" t="s">
        <v>112</v>
      </c>
      <c r="F14" s="11" t="s">
        <v>503</v>
      </c>
      <c r="G14" s="14">
        <v>1133</v>
      </c>
      <c r="H14" s="14" t="s">
        <v>80</v>
      </c>
      <c r="I14" s="14">
        <v>0</v>
      </c>
      <c r="J14" s="14">
        <v>749</v>
      </c>
    </row>
    <row r="15" spans="1:11" ht="75" x14ac:dyDescent="0.25">
      <c r="A15" s="15">
        <v>492</v>
      </c>
      <c r="B15" s="9" t="s">
        <v>44</v>
      </c>
      <c r="C15" s="9"/>
      <c r="D15" s="9"/>
      <c r="E15" s="9" t="s">
        <v>114</v>
      </c>
      <c r="F15" s="9" t="s">
        <v>504</v>
      </c>
      <c r="G15" s="16">
        <v>40</v>
      </c>
      <c r="H15" s="16" t="s">
        <v>80</v>
      </c>
      <c r="I15" s="16">
        <v>0</v>
      </c>
      <c r="J15" s="16">
        <v>0</v>
      </c>
    </row>
    <row r="16" spans="1:11" ht="75" x14ac:dyDescent="0.25">
      <c r="A16" s="13">
        <v>490</v>
      </c>
      <c r="B16" s="11" t="s">
        <v>44</v>
      </c>
      <c r="C16" s="11"/>
      <c r="D16" s="11"/>
      <c r="E16" s="11" t="s">
        <v>464</v>
      </c>
      <c r="F16" s="11" t="s">
        <v>501</v>
      </c>
      <c r="G16" s="14">
        <v>2</v>
      </c>
      <c r="H16" s="14" t="s">
        <v>80</v>
      </c>
      <c r="I16" s="14">
        <v>0</v>
      </c>
      <c r="J16" s="14">
        <v>0</v>
      </c>
    </row>
    <row r="17" spans="1:10" ht="60" x14ac:dyDescent="0.25">
      <c r="A17" s="15">
        <v>523</v>
      </c>
      <c r="B17" s="9" t="s">
        <v>40</v>
      </c>
      <c r="C17" s="9"/>
      <c r="D17" s="9"/>
      <c r="E17" s="9" t="s">
        <v>53</v>
      </c>
      <c r="F17" s="9" t="s">
        <v>500</v>
      </c>
      <c r="G17" s="16">
        <v>4</v>
      </c>
      <c r="H17" s="16" t="s">
        <v>80</v>
      </c>
      <c r="I17" s="16">
        <v>0</v>
      </c>
      <c r="J17" s="16">
        <v>0</v>
      </c>
    </row>
    <row r="18" spans="1:10" s="8" customFormat="1" ht="105" x14ac:dyDescent="0.25">
      <c r="A18" s="13">
        <v>509</v>
      </c>
      <c r="B18" s="11" t="s">
        <v>26</v>
      </c>
      <c r="C18" s="11"/>
      <c r="D18" s="11"/>
      <c r="E18" s="11" t="s">
        <v>99</v>
      </c>
      <c r="F18" s="11" t="s">
        <v>478</v>
      </c>
      <c r="G18" s="14">
        <v>100</v>
      </c>
      <c r="H18" s="14" t="s">
        <v>79</v>
      </c>
      <c r="I18" s="14">
        <v>17</v>
      </c>
      <c r="J18" s="14">
        <v>17</v>
      </c>
    </row>
    <row r="19" spans="1:10" ht="60" x14ac:dyDescent="0.25">
      <c r="A19" s="15">
        <v>501</v>
      </c>
      <c r="B19" s="9" t="s">
        <v>43</v>
      </c>
      <c r="C19" s="9"/>
      <c r="D19" s="9"/>
      <c r="E19" s="9" t="s">
        <v>101</v>
      </c>
      <c r="F19" s="9" t="s">
        <v>479</v>
      </c>
      <c r="G19" s="16">
        <v>100</v>
      </c>
      <c r="H19" s="16" t="s">
        <v>79</v>
      </c>
      <c r="I19" s="16">
        <v>0</v>
      </c>
      <c r="J19" s="16">
        <v>0</v>
      </c>
    </row>
    <row r="20" spans="1:10" ht="45" x14ac:dyDescent="0.25">
      <c r="A20" s="13">
        <v>520</v>
      </c>
      <c r="B20" s="11" t="s">
        <v>29</v>
      </c>
      <c r="C20" s="11"/>
      <c r="D20" s="11"/>
      <c r="E20" s="11" t="s">
        <v>122</v>
      </c>
      <c r="F20" s="11" t="s">
        <v>518</v>
      </c>
      <c r="G20" s="14">
        <v>80</v>
      </c>
      <c r="H20" s="14" t="s">
        <v>79</v>
      </c>
      <c r="I20" s="14">
        <v>0</v>
      </c>
      <c r="J20" s="14">
        <v>0</v>
      </c>
    </row>
    <row r="21" spans="1:10" ht="45" x14ac:dyDescent="0.25">
      <c r="A21" s="15">
        <v>504</v>
      </c>
      <c r="B21" s="9" t="s">
        <v>27</v>
      </c>
      <c r="C21" s="9"/>
      <c r="D21" s="9"/>
      <c r="E21" s="9" t="s">
        <v>469</v>
      </c>
      <c r="F21" s="9" t="s">
        <v>512</v>
      </c>
      <c r="G21" s="16">
        <v>20</v>
      </c>
      <c r="H21" s="16" t="s">
        <v>80</v>
      </c>
      <c r="I21" s="16">
        <v>0</v>
      </c>
      <c r="J21" s="16">
        <v>0</v>
      </c>
    </row>
    <row r="22" spans="1:10" ht="60" x14ac:dyDescent="0.25">
      <c r="A22" s="13">
        <v>507</v>
      </c>
      <c r="B22" s="11" t="s">
        <v>37</v>
      </c>
      <c r="C22" s="11"/>
      <c r="D22" s="11"/>
      <c r="E22" s="11" t="s">
        <v>110</v>
      </c>
      <c r="F22" s="11" t="s">
        <v>496</v>
      </c>
      <c r="G22" s="14">
        <v>90</v>
      </c>
      <c r="H22" s="14" t="s">
        <v>79</v>
      </c>
      <c r="I22" s="14">
        <v>0</v>
      </c>
      <c r="J22" s="14">
        <v>0</v>
      </c>
    </row>
    <row r="23" spans="1:10" ht="75" x14ac:dyDescent="0.25">
      <c r="A23" s="15">
        <v>519</v>
      </c>
      <c r="B23" s="9" t="s">
        <v>39</v>
      </c>
      <c r="C23" s="9"/>
      <c r="D23" s="9"/>
      <c r="E23" s="9" t="s">
        <v>118</v>
      </c>
      <c r="F23" s="9" t="s">
        <v>508</v>
      </c>
      <c r="G23" s="16">
        <v>70</v>
      </c>
      <c r="H23" s="16" t="s">
        <v>79</v>
      </c>
      <c r="I23" s="16">
        <v>0</v>
      </c>
      <c r="J23" s="16">
        <v>0</v>
      </c>
    </row>
    <row r="24" spans="1:10" ht="30" x14ac:dyDescent="0.25">
      <c r="A24" s="13">
        <v>500</v>
      </c>
      <c r="B24" s="11" t="s">
        <v>33</v>
      </c>
      <c r="C24" s="11"/>
      <c r="D24" s="11"/>
      <c r="E24" s="11" t="s">
        <v>109</v>
      </c>
      <c r="F24" s="11" t="s">
        <v>497</v>
      </c>
      <c r="G24" s="14">
        <v>100</v>
      </c>
      <c r="H24" s="14" t="s">
        <v>79</v>
      </c>
      <c r="I24" s="14">
        <v>100</v>
      </c>
      <c r="J24" s="14">
        <v>100</v>
      </c>
    </row>
    <row r="25" spans="1:10" ht="60" x14ac:dyDescent="0.25">
      <c r="A25" s="15">
        <v>513</v>
      </c>
      <c r="B25" s="9" t="s">
        <v>21</v>
      </c>
      <c r="C25" s="9"/>
      <c r="D25" s="9"/>
      <c r="E25" s="9" t="s">
        <v>107</v>
      </c>
      <c r="F25" s="9" t="s">
        <v>494</v>
      </c>
      <c r="G25" s="16">
        <v>80</v>
      </c>
      <c r="H25" s="16" t="s">
        <v>79</v>
      </c>
      <c r="I25" s="16">
        <v>0</v>
      </c>
      <c r="J25" s="16">
        <v>0</v>
      </c>
    </row>
    <row r="26" spans="1:10" ht="90" x14ac:dyDescent="0.25">
      <c r="A26" s="13">
        <v>491</v>
      </c>
      <c r="B26" s="11" t="s">
        <v>44</v>
      </c>
      <c r="C26" s="11"/>
      <c r="D26" s="11"/>
      <c r="E26" s="11" t="s">
        <v>116</v>
      </c>
      <c r="F26" s="11" t="s">
        <v>507</v>
      </c>
      <c r="G26" s="14">
        <v>15</v>
      </c>
      <c r="H26" s="14" t="s">
        <v>80</v>
      </c>
      <c r="I26" s="14">
        <v>0</v>
      </c>
      <c r="J26" s="14">
        <v>0</v>
      </c>
    </row>
    <row r="27" spans="1:10" ht="30" x14ac:dyDescent="0.25">
      <c r="A27" s="15">
        <v>531</v>
      </c>
      <c r="B27" s="9" t="s">
        <v>31</v>
      </c>
      <c r="C27" s="9"/>
      <c r="D27" s="9"/>
      <c r="E27" s="9" t="s">
        <v>113</v>
      </c>
      <c r="F27" s="9" t="s">
        <v>505</v>
      </c>
      <c r="G27" s="16">
        <v>100</v>
      </c>
      <c r="H27" s="16" t="s">
        <v>79</v>
      </c>
      <c r="I27" s="16">
        <v>51</v>
      </c>
      <c r="J27" s="16">
        <v>90</v>
      </c>
    </row>
    <row r="28" spans="1:10" ht="60" x14ac:dyDescent="0.25">
      <c r="A28" s="13">
        <v>516</v>
      </c>
      <c r="B28" s="11" t="s">
        <v>22</v>
      </c>
      <c r="C28" s="11"/>
      <c r="D28" s="11"/>
      <c r="E28" s="11" t="s">
        <v>463</v>
      </c>
      <c r="F28" s="11" t="s">
        <v>499</v>
      </c>
      <c r="G28" s="14">
        <v>100</v>
      </c>
      <c r="H28" s="14" t="s">
        <v>79</v>
      </c>
      <c r="I28" s="14">
        <v>0</v>
      </c>
      <c r="J28" s="14">
        <v>5</v>
      </c>
    </row>
    <row r="29" spans="1:10" ht="45" x14ac:dyDescent="0.25">
      <c r="A29" s="15">
        <v>522</v>
      </c>
      <c r="B29" s="9" t="s">
        <v>95</v>
      </c>
      <c r="C29" s="9"/>
      <c r="D29" s="9"/>
      <c r="E29" s="9" t="s">
        <v>104</v>
      </c>
      <c r="F29" s="9" t="s">
        <v>486</v>
      </c>
      <c r="G29" s="16">
        <v>5</v>
      </c>
      <c r="H29" s="16" t="s">
        <v>79</v>
      </c>
      <c r="I29" s="16">
        <v>0</v>
      </c>
      <c r="J29" s="16">
        <v>4</v>
      </c>
    </row>
    <row r="30" spans="1:10" ht="75" x14ac:dyDescent="0.25">
      <c r="A30" s="13">
        <v>512</v>
      </c>
      <c r="B30" s="11" t="s">
        <v>40</v>
      </c>
      <c r="C30" s="11"/>
      <c r="D30" s="11"/>
      <c r="E30" s="11" t="s">
        <v>106</v>
      </c>
      <c r="F30" s="11" t="s">
        <v>487</v>
      </c>
      <c r="G30" s="14">
        <v>100</v>
      </c>
      <c r="H30" s="14" t="s">
        <v>79</v>
      </c>
      <c r="I30" s="14">
        <v>0</v>
      </c>
      <c r="J30" s="14">
        <v>0</v>
      </c>
    </row>
    <row r="31" spans="1:10" ht="60" x14ac:dyDescent="0.25">
      <c r="A31" s="15">
        <v>494</v>
      </c>
      <c r="B31" s="9" t="s">
        <v>45</v>
      </c>
      <c r="C31" s="9"/>
      <c r="D31" s="9"/>
      <c r="E31" s="9" t="s">
        <v>121</v>
      </c>
      <c r="F31" s="9" t="s">
        <v>513</v>
      </c>
      <c r="G31" s="16">
        <v>200</v>
      </c>
      <c r="H31" s="16" t="s">
        <v>80</v>
      </c>
      <c r="I31" s="16">
        <v>146</v>
      </c>
      <c r="J31" s="16">
        <v>146</v>
      </c>
    </row>
    <row r="32" spans="1:10" ht="45" x14ac:dyDescent="0.25">
      <c r="A32" s="13">
        <v>495</v>
      </c>
      <c r="B32" s="11" t="s">
        <v>45</v>
      </c>
      <c r="C32" s="11"/>
      <c r="D32" s="11"/>
      <c r="E32" s="11" t="s">
        <v>470</v>
      </c>
      <c r="F32" s="11" t="s">
        <v>514</v>
      </c>
      <c r="G32" s="14">
        <v>8</v>
      </c>
      <c r="H32" s="14" t="s">
        <v>80</v>
      </c>
      <c r="I32" s="14">
        <v>0</v>
      </c>
      <c r="J32" s="14">
        <v>0</v>
      </c>
    </row>
    <row r="33" spans="1:10" ht="45" x14ac:dyDescent="0.25">
      <c r="A33" s="15">
        <v>497</v>
      </c>
      <c r="B33" s="9" t="s">
        <v>45</v>
      </c>
      <c r="C33" s="9"/>
      <c r="D33" s="9"/>
      <c r="E33" s="9" t="s">
        <v>472</v>
      </c>
      <c r="F33" s="9" t="s">
        <v>514</v>
      </c>
      <c r="G33" s="16">
        <v>2</v>
      </c>
      <c r="H33" s="16" t="s">
        <v>80</v>
      </c>
      <c r="I33" s="16">
        <v>0</v>
      </c>
      <c r="J33" s="16">
        <v>0</v>
      </c>
    </row>
    <row r="34" spans="1:10" ht="45" x14ac:dyDescent="0.25">
      <c r="A34" s="13">
        <v>530</v>
      </c>
      <c r="B34" s="11" t="s">
        <v>35</v>
      </c>
      <c r="C34" s="11"/>
      <c r="D34" s="11"/>
      <c r="E34" s="11" t="s">
        <v>465</v>
      </c>
      <c r="F34" s="11" t="s">
        <v>483</v>
      </c>
      <c r="G34" s="14">
        <v>100</v>
      </c>
      <c r="H34" s="14" t="s">
        <v>79</v>
      </c>
      <c r="I34" s="14">
        <v>0</v>
      </c>
      <c r="J34" s="14">
        <v>0</v>
      </c>
    </row>
    <row r="35" spans="1:10" ht="30" x14ac:dyDescent="0.25">
      <c r="A35" s="15">
        <v>525</v>
      </c>
      <c r="B35" s="9" t="s">
        <v>45</v>
      </c>
      <c r="C35" s="9"/>
      <c r="D35" s="9"/>
      <c r="E35" s="9" t="s">
        <v>120</v>
      </c>
      <c r="F35" s="9" t="s">
        <v>516</v>
      </c>
      <c r="G35" s="16">
        <v>71</v>
      </c>
      <c r="H35" s="16" t="s">
        <v>80</v>
      </c>
      <c r="I35" s="16">
        <v>3</v>
      </c>
      <c r="J35" s="16">
        <v>3</v>
      </c>
    </row>
    <row r="36" spans="1:10" ht="45" x14ac:dyDescent="0.25">
      <c r="A36" s="13">
        <v>488</v>
      </c>
      <c r="B36" s="11" t="s">
        <v>28</v>
      </c>
      <c r="C36" s="11"/>
      <c r="D36" s="11"/>
      <c r="E36" s="11" t="s">
        <v>102</v>
      </c>
      <c r="F36" s="11" t="s">
        <v>492</v>
      </c>
      <c r="G36" s="14">
        <v>480000</v>
      </c>
      <c r="H36" s="14" t="s">
        <v>80</v>
      </c>
      <c r="I36" s="14">
        <v>0</v>
      </c>
      <c r="J36" s="14">
        <v>0</v>
      </c>
    </row>
    <row r="37" spans="1:10" ht="45" x14ac:dyDescent="0.25">
      <c r="A37" s="15">
        <v>489</v>
      </c>
      <c r="B37" s="9" t="s">
        <v>28</v>
      </c>
      <c r="C37" s="9"/>
      <c r="D37" s="9"/>
      <c r="E37" s="9" t="s">
        <v>117</v>
      </c>
      <c r="F37" s="9" t="s">
        <v>493</v>
      </c>
      <c r="G37" s="16">
        <v>240020</v>
      </c>
      <c r="H37" s="16" t="s">
        <v>80</v>
      </c>
      <c r="I37" s="16">
        <v>0</v>
      </c>
      <c r="J37" s="16">
        <v>0</v>
      </c>
    </row>
    <row r="38" spans="1:10" ht="60" x14ac:dyDescent="0.25">
      <c r="A38" s="13">
        <v>496</v>
      </c>
      <c r="B38" s="11" t="s">
        <v>45</v>
      </c>
      <c r="C38" s="11"/>
      <c r="D38" s="11"/>
      <c r="E38" s="11" t="s">
        <v>471</v>
      </c>
      <c r="F38" s="11" t="s">
        <v>515</v>
      </c>
      <c r="G38" s="14">
        <v>170</v>
      </c>
      <c r="H38" s="14" t="s">
        <v>80</v>
      </c>
      <c r="I38" s="14">
        <v>113</v>
      </c>
      <c r="J38" s="14">
        <v>113</v>
      </c>
    </row>
    <row r="39" spans="1:10" ht="90" x14ac:dyDescent="0.25">
      <c r="A39" s="15">
        <v>539</v>
      </c>
      <c r="B39" s="9" t="s">
        <v>28</v>
      </c>
      <c r="C39" s="9"/>
      <c r="D39" s="9"/>
      <c r="E39" s="9" t="s">
        <v>97</v>
      </c>
      <c r="F39" s="9" t="s">
        <v>481</v>
      </c>
      <c r="G39" s="16">
        <v>90</v>
      </c>
      <c r="H39" s="16" t="s">
        <v>79</v>
      </c>
      <c r="I39" s="16">
        <v>0</v>
      </c>
      <c r="J39" s="16">
        <v>100</v>
      </c>
    </row>
    <row r="40" spans="1:10" ht="45" x14ac:dyDescent="0.25">
      <c r="A40" s="13">
        <v>521</v>
      </c>
      <c r="B40" s="11" t="s">
        <v>52</v>
      </c>
      <c r="C40" s="11"/>
      <c r="D40" s="11"/>
      <c r="E40" s="11" t="s">
        <v>115</v>
      </c>
      <c r="F40" s="11" t="s">
        <v>506</v>
      </c>
      <c r="G40" s="14">
        <v>100</v>
      </c>
      <c r="H40" s="14" t="s">
        <v>79</v>
      </c>
      <c r="I40" s="14">
        <v>0</v>
      </c>
      <c r="J40" s="14">
        <v>5</v>
      </c>
    </row>
    <row r="41" spans="1:10" ht="90" x14ac:dyDescent="0.25">
      <c r="A41" s="15">
        <v>549</v>
      </c>
      <c r="B41" s="9" t="s">
        <v>48</v>
      </c>
      <c r="C41" s="9"/>
      <c r="D41" s="9"/>
      <c r="E41" s="9" t="s">
        <v>111</v>
      </c>
      <c r="F41" s="9" t="s">
        <v>488</v>
      </c>
      <c r="G41" s="16">
        <v>50</v>
      </c>
      <c r="H41" s="16" t="s">
        <v>79</v>
      </c>
      <c r="I41" s="16">
        <v>0</v>
      </c>
      <c r="J41" s="16">
        <v>0</v>
      </c>
    </row>
    <row r="42" spans="1:10" ht="60" x14ac:dyDescent="0.25">
      <c r="A42" s="13">
        <v>529</v>
      </c>
      <c r="B42" s="11" t="s">
        <v>47</v>
      </c>
      <c r="C42" s="11"/>
      <c r="D42" s="11"/>
      <c r="E42" s="11" t="s">
        <v>459</v>
      </c>
      <c r="F42" s="11" t="s">
        <v>489</v>
      </c>
      <c r="G42" s="14">
        <v>30000000</v>
      </c>
      <c r="H42" s="14" t="s">
        <v>80</v>
      </c>
      <c r="I42" s="14">
        <v>0</v>
      </c>
      <c r="J42" s="14">
        <v>0</v>
      </c>
    </row>
    <row r="43" spans="1:10" ht="75" x14ac:dyDescent="0.25">
      <c r="A43" s="15">
        <v>514</v>
      </c>
      <c r="B43" s="9" t="s">
        <v>21</v>
      </c>
      <c r="C43" s="9"/>
      <c r="D43" s="9"/>
      <c r="E43" s="9" t="s">
        <v>108</v>
      </c>
      <c r="F43" s="9" t="s">
        <v>495</v>
      </c>
      <c r="G43" s="16">
        <v>80</v>
      </c>
      <c r="H43" s="16" t="s">
        <v>79</v>
      </c>
      <c r="I43" s="16">
        <v>0</v>
      </c>
      <c r="J43" s="16">
        <v>0</v>
      </c>
    </row>
    <row r="44" spans="1:10" s="8" customFormat="1" ht="45" x14ac:dyDescent="0.25">
      <c r="A44" s="13">
        <v>502</v>
      </c>
      <c r="B44" s="11" t="s">
        <v>23</v>
      </c>
      <c r="C44" s="11"/>
      <c r="D44" s="11"/>
      <c r="E44" s="11" t="s">
        <v>460</v>
      </c>
      <c r="F44" s="11" t="s">
        <v>490</v>
      </c>
      <c r="G44" s="14">
        <v>30</v>
      </c>
      <c r="H44" s="14" t="s">
        <v>79</v>
      </c>
      <c r="I44" s="14">
        <v>10</v>
      </c>
      <c r="J44" s="14">
        <v>10</v>
      </c>
    </row>
    <row r="45" spans="1:10" ht="60" x14ac:dyDescent="0.25">
      <c r="A45" s="15">
        <v>503</v>
      </c>
      <c r="B45" s="9" t="s">
        <v>23</v>
      </c>
      <c r="C45" s="9"/>
      <c r="D45" s="9"/>
      <c r="E45" s="9" t="s">
        <v>461</v>
      </c>
      <c r="F45" s="9" t="s">
        <v>491</v>
      </c>
      <c r="G45" s="16">
        <v>60</v>
      </c>
      <c r="H45" s="16" t="s">
        <v>79</v>
      </c>
      <c r="I45" s="16">
        <v>0</v>
      </c>
      <c r="J45" s="16">
        <v>1</v>
      </c>
    </row>
    <row r="46" spans="1:10" ht="45" x14ac:dyDescent="0.25">
      <c r="A46" s="13">
        <v>534</v>
      </c>
      <c r="B46" s="11" t="s">
        <v>50</v>
      </c>
      <c r="C46" s="11"/>
      <c r="D46" s="11"/>
      <c r="E46" s="11" t="s">
        <v>458</v>
      </c>
      <c r="F46" s="11" t="s">
        <v>484</v>
      </c>
      <c r="G46" s="14">
        <v>5</v>
      </c>
      <c r="H46" s="14" t="s">
        <v>79</v>
      </c>
      <c r="I46" s="14">
        <v>0</v>
      </c>
      <c r="J46" s="14">
        <v>0</v>
      </c>
    </row>
    <row r="47" spans="1:10" ht="90" x14ac:dyDescent="0.25">
      <c r="A47" s="15">
        <v>486</v>
      </c>
      <c r="B47" s="9" t="s">
        <v>32</v>
      </c>
      <c r="C47" s="9"/>
      <c r="D47" s="9"/>
      <c r="E47" s="9" t="s">
        <v>129</v>
      </c>
      <c r="F47" s="9" t="s">
        <v>524</v>
      </c>
      <c r="G47" s="16">
        <v>1500</v>
      </c>
      <c r="H47" s="16" t="s">
        <v>80</v>
      </c>
      <c r="I47" s="16">
        <v>0</v>
      </c>
      <c r="J47" s="16">
        <v>0</v>
      </c>
    </row>
    <row r="48" spans="1:10" ht="90" x14ac:dyDescent="0.25">
      <c r="A48" s="13">
        <v>526</v>
      </c>
      <c r="B48" s="11" t="s">
        <v>41</v>
      </c>
      <c r="C48" s="11"/>
      <c r="D48" s="11"/>
      <c r="E48" s="11" t="s">
        <v>100</v>
      </c>
      <c r="F48" s="11" t="s">
        <v>480</v>
      </c>
      <c r="G48" s="14">
        <v>5</v>
      </c>
      <c r="H48" s="14" t="s">
        <v>79</v>
      </c>
      <c r="I48" s="14">
        <v>0</v>
      </c>
      <c r="J48" s="14">
        <v>0</v>
      </c>
    </row>
    <row r="49" spans="1:10" ht="105" x14ac:dyDescent="0.25">
      <c r="A49" s="15">
        <v>487</v>
      </c>
      <c r="B49" s="9" t="s">
        <v>32</v>
      </c>
      <c r="C49" s="9"/>
      <c r="D49" s="9"/>
      <c r="E49" s="9" t="s">
        <v>474</v>
      </c>
      <c r="F49" s="9" t="s">
        <v>525</v>
      </c>
      <c r="G49" s="16">
        <v>80000</v>
      </c>
      <c r="H49" s="16" t="s">
        <v>80</v>
      </c>
      <c r="I49" s="16">
        <v>0</v>
      </c>
      <c r="J49" s="16">
        <v>20341</v>
      </c>
    </row>
    <row r="50" spans="1:10" ht="60" x14ac:dyDescent="0.25">
      <c r="A50" s="13">
        <v>548</v>
      </c>
      <c r="B50" s="11" t="s">
        <v>30</v>
      </c>
      <c r="C50" s="11"/>
      <c r="D50" s="11"/>
      <c r="E50" s="11" t="s">
        <v>103</v>
      </c>
      <c r="F50" s="11" t="s">
        <v>482</v>
      </c>
      <c r="G50" s="14">
        <v>85</v>
      </c>
      <c r="H50" s="14" t="s">
        <v>79</v>
      </c>
      <c r="I50" s="14">
        <v>95</v>
      </c>
      <c r="J50" s="14">
        <v>86</v>
      </c>
    </row>
    <row r="51" spans="1:10" ht="45" x14ac:dyDescent="0.25">
      <c r="A51" s="15">
        <v>541</v>
      </c>
      <c r="B51" s="9" t="s">
        <v>34</v>
      </c>
      <c r="C51" s="9"/>
      <c r="D51" s="9"/>
      <c r="E51" s="9" t="s">
        <v>124</v>
      </c>
      <c r="F51" s="9" t="s">
        <v>519</v>
      </c>
      <c r="G51" s="16">
        <v>80</v>
      </c>
      <c r="H51" s="16" t="s">
        <v>79</v>
      </c>
      <c r="I51" s="16">
        <v>0</v>
      </c>
      <c r="J51" s="16">
        <v>0</v>
      </c>
    </row>
    <row r="52" spans="1:10" ht="60" x14ac:dyDescent="0.25">
      <c r="A52" s="13">
        <v>538</v>
      </c>
      <c r="B52" s="11" t="s">
        <v>50</v>
      </c>
      <c r="C52" s="11"/>
      <c r="D52" s="11"/>
      <c r="E52" s="11" t="s">
        <v>105</v>
      </c>
      <c r="F52" s="11" t="s">
        <v>485</v>
      </c>
      <c r="G52" s="14">
        <v>100</v>
      </c>
      <c r="H52" s="14" t="s">
        <v>79</v>
      </c>
      <c r="I52" s="14">
        <v>0</v>
      </c>
      <c r="J52" s="14">
        <v>0</v>
      </c>
    </row>
    <row r="53" spans="1:10" ht="60" x14ac:dyDescent="0.25">
      <c r="A53" s="15">
        <v>506</v>
      </c>
      <c r="B53" s="9" t="s">
        <v>24</v>
      </c>
      <c r="C53" s="9"/>
      <c r="D53" s="9"/>
      <c r="E53" s="9" t="s">
        <v>457</v>
      </c>
      <c r="F53" s="9" t="s">
        <v>483</v>
      </c>
      <c r="G53" s="16">
        <v>100</v>
      </c>
      <c r="H53" s="16" t="s">
        <v>79</v>
      </c>
      <c r="I53" s="16">
        <v>0</v>
      </c>
      <c r="J53" s="16">
        <v>15</v>
      </c>
    </row>
    <row r="54" spans="1:10" ht="60" x14ac:dyDescent="0.25">
      <c r="A54" s="13">
        <v>499</v>
      </c>
      <c r="B54" s="11" t="s">
        <v>51</v>
      </c>
      <c r="C54" s="11"/>
      <c r="D54" s="11"/>
      <c r="E54" s="11" t="s">
        <v>473</v>
      </c>
      <c r="F54" s="11" t="s">
        <v>522</v>
      </c>
      <c r="G54" s="14">
        <v>156000</v>
      </c>
      <c r="H54" s="14" t="s">
        <v>80</v>
      </c>
      <c r="I54" s="14">
        <v>0</v>
      </c>
      <c r="J54" s="14">
        <v>0</v>
      </c>
    </row>
    <row r="55" spans="1:10" ht="30" x14ac:dyDescent="0.25">
      <c r="A55" s="15">
        <v>535</v>
      </c>
      <c r="B55" s="9" t="s">
        <v>51</v>
      </c>
      <c r="C55" s="9"/>
      <c r="D55" s="9"/>
      <c r="E55" s="9" t="s">
        <v>127</v>
      </c>
      <c r="F55" s="9" t="s">
        <v>520</v>
      </c>
      <c r="G55" s="16">
        <v>240000</v>
      </c>
      <c r="H55" s="16" t="s">
        <v>80</v>
      </c>
      <c r="I55" s="16">
        <v>28606</v>
      </c>
      <c r="J55" s="16">
        <v>66067</v>
      </c>
    </row>
    <row r="56" spans="1:10" ht="45" x14ac:dyDescent="0.25">
      <c r="A56" s="13">
        <v>536</v>
      </c>
      <c r="B56" s="11" t="s">
        <v>51</v>
      </c>
      <c r="C56" s="11"/>
      <c r="D56" s="11"/>
      <c r="E56" s="11" t="s">
        <v>128</v>
      </c>
      <c r="F56" s="11" t="s">
        <v>523</v>
      </c>
      <c r="G56" s="14">
        <v>31600</v>
      </c>
      <c r="H56" s="14" t="s">
        <v>80</v>
      </c>
      <c r="I56" s="14">
        <v>0</v>
      </c>
      <c r="J56" s="14">
        <v>1251</v>
      </c>
    </row>
    <row r="57" spans="1:10" ht="45" x14ac:dyDescent="0.25">
      <c r="A57" s="15">
        <v>498</v>
      </c>
      <c r="B57" s="9" t="s">
        <v>51</v>
      </c>
      <c r="C57" s="9"/>
      <c r="D57" s="9"/>
      <c r="E57" s="9" t="s">
        <v>126</v>
      </c>
      <c r="F57" s="9" t="s">
        <v>521</v>
      </c>
      <c r="G57" s="16">
        <v>682859</v>
      </c>
      <c r="H57" s="16" t="s">
        <v>80</v>
      </c>
      <c r="I57" s="16">
        <v>589500</v>
      </c>
      <c r="J57" s="16">
        <v>589591</v>
      </c>
    </row>
    <row r="58" spans="1:10" ht="45" x14ac:dyDescent="0.25">
      <c r="A58" s="13">
        <v>10549</v>
      </c>
      <c r="B58" s="11" t="s">
        <v>49</v>
      </c>
      <c r="C58" s="11"/>
      <c r="D58" s="11"/>
      <c r="E58" s="11" t="s">
        <v>119</v>
      </c>
      <c r="F58" s="11" t="s">
        <v>509</v>
      </c>
      <c r="G58" s="14">
        <v>100</v>
      </c>
      <c r="H58" s="14" t="s">
        <v>79</v>
      </c>
      <c r="I58" s="14">
        <v>100</v>
      </c>
      <c r="J58" s="14">
        <v>0</v>
      </c>
    </row>
  </sheetData>
  <autoFilter ref="A4:J30"/>
  <mergeCells count="5">
    <mergeCell ref="A3:F3"/>
    <mergeCell ref="G3:H3"/>
    <mergeCell ref="A1:E1"/>
    <mergeCell ref="A2:K2"/>
    <mergeCell ref="I3:J3"/>
  </mergeCells>
  <conditionalFormatting sqref="E5:E30">
    <cfRule type="duplicateValues" dxfId="9" priority="13"/>
  </conditionalFormatting>
  <conditionalFormatting sqref="A5:A30">
    <cfRule type="duplicateValues" dxfId="8" priority="14"/>
  </conditionalFormatting>
  <conditionalFormatting sqref="E31">
    <cfRule type="duplicateValues" dxfId="7" priority="9"/>
  </conditionalFormatting>
  <conditionalFormatting sqref="A31">
    <cfRule type="duplicateValues" dxfId="6" priority="10"/>
  </conditionalFormatting>
  <conditionalFormatting sqref="E32:E56">
    <cfRule type="duplicateValues" dxfId="5" priority="7"/>
  </conditionalFormatting>
  <conditionalFormatting sqref="A32:A56">
    <cfRule type="duplicateValues" dxfId="4" priority="8"/>
  </conditionalFormatting>
  <conditionalFormatting sqref="E57">
    <cfRule type="duplicateValues" dxfId="3" priority="5"/>
  </conditionalFormatting>
  <conditionalFormatting sqref="A57">
    <cfRule type="duplicateValues" dxfId="2" priority="6"/>
  </conditionalFormatting>
  <conditionalFormatting sqref="E58">
    <cfRule type="duplicateValues" dxfId="1" priority="15"/>
  </conditionalFormatting>
  <conditionalFormatting sqref="A58">
    <cfRule type="duplicateValues" dxfId="0" priority="16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110" zoomScaleNormal="110" workbookViewId="0">
      <pane ySplit="4" topLeftCell="A5" activePane="bottomLeft" state="frozen"/>
      <selection pane="bottomLeft" activeCell="C5" sqref="C5"/>
    </sheetView>
  </sheetViews>
  <sheetFormatPr baseColWidth="10" defaultRowHeight="15" x14ac:dyDescent="0.25"/>
  <cols>
    <col min="1" max="1" width="8.5703125" style="4" customWidth="1"/>
    <col min="2" max="2" width="27" style="4" customWidth="1"/>
    <col min="3" max="3" width="61" style="4" customWidth="1"/>
    <col min="4" max="4" width="64.7109375" style="4" customWidth="1"/>
    <col min="5" max="5" width="40.5703125" style="4" customWidth="1"/>
    <col min="6" max="6" width="9.140625" style="4" customWidth="1"/>
    <col min="7" max="7" width="33.42578125" style="4" customWidth="1"/>
    <col min="8" max="8" width="28.140625" style="4" customWidth="1"/>
    <col min="9" max="9" width="32.7109375" style="4" customWidth="1"/>
    <col min="10" max="10" width="13.28515625" style="4" customWidth="1"/>
    <col min="11" max="11" width="12.28515625" style="4" customWidth="1"/>
    <col min="12" max="12" width="14" style="4" customWidth="1"/>
    <col min="13" max="13" width="44" style="4" customWidth="1"/>
    <col min="14" max="15" width="21.7109375" style="4" customWidth="1"/>
    <col min="16" max="16" width="21.28515625" style="35" customWidth="1"/>
    <col min="17" max="17" width="42.5703125" style="4" customWidth="1"/>
    <col min="18" max="16384" width="11.42578125" style="4"/>
  </cols>
  <sheetData>
    <row r="1" spans="1:17" ht="18.75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</row>
    <row r="2" spans="1:17" ht="15.75" thickBot="1" x14ac:dyDescent="0.3">
      <c r="A2" s="25" t="s">
        <v>533</v>
      </c>
      <c r="B2" s="25"/>
      <c r="C2" s="25"/>
      <c r="D2" s="25"/>
      <c r="E2" s="25"/>
      <c r="F2" s="25"/>
      <c r="G2" s="25"/>
      <c r="H2" s="25"/>
      <c r="I2" s="25"/>
      <c r="J2" s="25"/>
    </row>
    <row r="3" spans="1:17" ht="19.5" customHeight="1" thickBot="1" x14ac:dyDescent="0.3">
      <c r="A3" s="19" t="s">
        <v>3</v>
      </c>
      <c r="B3" s="20"/>
      <c r="C3" s="20"/>
      <c r="D3" s="20"/>
      <c r="E3" s="20"/>
      <c r="F3" s="20"/>
      <c r="G3" s="20"/>
      <c r="H3" s="20"/>
      <c r="I3" s="20"/>
      <c r="J3" s="21"/>
      <c r="K3" s="26" t="s">
        <v>4</v>
      </c>
      <c r="L3" s="27"/>
      <c r="M3" s="28" t="s">
        <v>16</v>
      </c>
      <c r="N3" s="31" t="s">
        <v>5</v>
      </c>
      <c r="O3" s="32"/>
      <c r="P3" s="36" t="s">
        <v>527</v>
      </c>
      <c r="Q3" s="30" t="s">
        <v>532</v>
      </c>
    </row>
    <row r="4" spans="1:17" ht="45" x14ac:dyDescent="0.25">
      <c r="A4" s="1" t="s">
        <v>6</v>
      </c>
      <c r="B4" s="1" t="s">
        <v>7</v>
      </c>
      <c r="C4" s="1" t="s">
        <v>20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6" t="s">
        <v>0</v>
      </c>
      <c r="L4" s="6" t="s">
        <v>15</v>
      </c>
      <c r="M4" s="29"/>
      <c r="N4" s="2" t="s">
        <v>1</v>
      </c>
      <c r="O4" s="2" t="s">
        <v>729</v>
      </c>
      <c r="P4" s="37"/>
      <c r="Q4" s="30"/>
    </row>
    <row r="5" spans="1:17" s="7" customFormat="1" ht="90" x14ac:dyDescent="0.25">
      <c r="A5" s="15">
        <v>540</v>
      </c>
      <c r="B5" s="9" t="s">
        <v>46</v>
      </c>
      <c r="C5" s="9" t="s">
        <v>731</v>
      </c>
      <c r="D5" s="9" t="s">
        <v>69</v>
      </c>
      <c r="E5" s="9" t="s">
        <v>123</v>
      </c>
      <c r="F5" s="9">
        <v>11417</v>
      </c>
      <c r="G5" s="9" t="s">
        <v>220</v>
      </c>
      <c r="H5" s="9" t="s">
        <v>75</v>
      </c>
      <c r="I5" s="9" t="s">
        <v>78</v>
      </c>
      <c r="J5" s="10">
        <v>42400</v>
      </c>
      <c r="K5" s="9">
        <v>15</v>
      </c>
      <c r="L5" s="9" t="s">
        <v>80</v>
      </c>
      <c r="M5" s="9" t="s">
        <v>83</v>
      </c>
      <c r="N5" s="9">
        <v>15</v>
      </c>
      <c r="O5" s="9">
        <v>11</v>
      </c>
      <c r="P5" s="38">
        <f>+VLOOKUP(F5,[1]Hoja11!$A$3:$B$301,2,0)</f>
        <v>220687940.30000001</v>
      </c>
      <c r="Q5" s="17" t="s">
        <v>528</v>
      </c>
    </row>
    <row r="6" spans="1:17" s="7" customFormat="1" ht="60" x14ac:dyDescent="0.25">
      <c r="A6" s="13">
        <v>527</v>
      </c>
      <c r="B6" s="11" t="s">
        <v>25</v>
      </c>
      <c r="C6" s="11" t="s">
        <v>730</v>
      </c>
      <c r="D6" s="11" t="s">
        <v>58</v>
      </c>
      <c r="E6" s="11" t="s">
        <v>96</v>
      </c>
      <c r="F6" s="11">
        <v>11346</v>
      </c>
      <c r="G6" s="11" t="s">
        <v>139</v>
      </c>
      <c r="H6" s="11" t="s">
        <v>251</v>
      </c>
      <c r="I6" s="11" t="s">
        <v>361</v>
      </c>
      <c r="J6" s="12">
        <v>42370</v>
      </c>
      <c r="K6" s="11">
        <v>100</v>
      </c>
      <c r="L6" s="11" t="s">
        <v>79</v>
      </c>
      <c r="M6" s="11" t="s">
        <v>83</v>
      </c>
      <c r="N6" s="11">
        <v>99</v>
      </c>
      <c r="O6" s="11">
        <v>100</v>
      </c>
      <c r="P6" s="39">
        <f>+VLOOKUP(F6,[1]Hoja11!$A$3:$B$301,2,0)</f>
        <v>0</v>
      </c>
      <c r="Q6" s="18"/>
    </row>
    <row r="7" spans="1:17" s="7" customFormat="1" ht="90" x14ac:dyDescent="0.25">
      <c r="A7" s="15">
        <v>527</v>
      </c>
      <c r="B7" s="9" t="s">
        <v>25</v>
      </c>
      <c r="C7" s="9" t="s">
        <v>730</v>
      </c>
      <c r="D7" s="9" t="s">
        <v>58</v>
      </c>
      <c r="E7" s="9" t="s">
        <v>96</v>
      </c>
      <c r="F7" s="9">
        <v>11344</v>
      </c>
      <c r="G7" s="9" t="s">
        <v>138</v>
      </c>
      <c r="H7" s="9" t="s">
        <v>250</v>
      </c>
      <c r="I7" s="9" t="s">
        <v>360</v>
      </c>
      <c r="J7" s="10">
        <v>42370</v>
      </c>
      <c r="K7" s="9">
        <v>100</v>
      </c>
      <c r="L7" s="9" t="s">
        <v>79</v>
      </c>
      <c r="M7" s="9" t="s">
        <v>83</v>
      </c>
      <c r="N7" s="9">
        <v>0</v>
      </c>
      <c r="O7" s="9">
        <v>0</v>
      </c>
      <c r="P7" s="38">
        <f>+VLOOKUP(F7,[1]Hoja11!$A$3:$B$301,2,0)</f>
        <v>1000000000</v>
      </c>
      <c r="Q7" s="17" t="s">
        <v>529</v>
      </c>
    </row>
    <row r="8" spans="1:17" s="7" customFormat="1" ht="75" x14ac:dyDescent="0.25">
      <c r="A8" s="13">
        <v>540</v>
      </c>
      <c r="B8" s="11" t="s">
        <v>46</v>
      </c>
      <c r="C8" s="11" t="s">
        <v>731</v>
      </c>
      <c r="D8" s="11" t="s">
        <v>69</v>
      </c>
      <c r="E8" s="11" t="s">
        <v>123</v>
      </c>
      <c r="F8" s="11">
        <v>21489</v>
      </c>
      <c r="G8" s="11" t="s">
        <v>536</v>
      </c>
      <c r="H8" s="11" t="s">
        <v>602</v>
      </c>
      <c r="I8" s="11" t="s">
        <v>667</v>
      </c>
      <c r="J8" s="12">
        <v>42409</v>
      </c>
      <c r="K8" s="11">
        <v>6</v>
      </c>
      <c r="L8" s="11" t="s">
        <v>80</v>
      </c>
      <c r="M8" s="11" t="s">
        <v>83</v>
      </c>
      <c r="N8" s="11" t="e">
        <v>#N/A</v>
      </c>
      <c r="O8" s="11">
        <v>0</v>
      </c>
      <c r="P8" s="39">
        <f>+VLOOKUP(F8,[1]Hoja11!$A$3:$B$301,2,0)</f>
        <v>4228546915</v>
      </c>
      <c r="Q8" s="18" t="s">
        <v>528</v>
      </c>
    </row>
    <row r="9" spans="1:17" s="7" customFormat="1" ht="51" x14ac:dyDescent="0.25">
      <c r="A9" s="15">
        <v>511</v>
      </c>
      <c r="B9" s="9" t="s">
        <v>38</v>
      </c>
      <c r="C9" s="9" t="s">
        <v>730</v>
      </c>
      <c r="D9" s="9" t="s">
        <v>65</v>
      </c>
      <c r="E9" s="9" t="s">
        <v>462</v>
      </c>
      <c r="F9" s="9">
        <v>11304</v>
      </c>
      <c r="G9" s="9" t="s">
        <v>537</v>
      </c>
      <c r="H9" s="9" t="s">
        <v>603</v>
      </c>
      <c r="I9" s="9" t="s">
        <v>668</v>
      </c>
      <c r="J9" s="10">
        <v>42401</v>
      </c>
      <c r="K9" s="9">
        <v>100</v>
      </c>
      <c r="L9" s="9" t="s">
        <v>79</v>
      </c>
      <c r="M9" s="9" t="s">
        <v>737</v>
      </c>
      <c r="N9" s="9" t="e">
        <v>#N/A</v>
      </c>
      <c r="O9" s="9">
        <v>100</v>
      </c>
      <c r="P9" s="38">
        <f>+VLOOKUP(F9,[1]Hoja11!$A$3:$B$301,2,0)</f>
        <v>1873397169.5</v>
      </c>
      <c r="Q9" s="17" t="s">
        <v>531</v>
      </c>
    </row>
    <row r="10" spans="1:17" s="7" customFormat="1" ht="75" x14ac:dyDescent="0.25">
      <c r="A10" s="13">
        <v>527</v>
      </c>
      <c r="B10" s="11" t="s">
        <v>25</v>
      </c>
      <c r="C10" s="11" t="s">
        <v>730</v>
      </c>
      <c r="D10" s="11" t="s">
        <v>58</v>
      </c>
      <c r="E10" s="11" t="s">
        <v>96</v>
      </c>
      <c r="F10" s="11">
        <v>11343</v>
      </c>
      <c r="G10" s="11" t="s">
        <v>140</v>
      </c>
      <c r="H10" s="11" t="s">
        <v>252</v>
      </c>
      <c r="I10" s="11" t="s">
        <v>362</v>
      </c>
      <c r="J10" s="12">
        <v>42370</v>
      </c>
      <c r="K10" s="11">
        <v>85</v>
      </c>
      <c r="L10" s="11" t="s">
        <v>79</v>
      </c>
      <c r="M10" s="11" t="s">
        <v>83</v>
      </c>
      <c r="N10" s="11">
        <v>91</v>
      </c>
      <c r="O10" s="11">
        <v>84</v>
      </c>
      <c r="P10" s="39">
        <f>+VLOOKUP(F10,[1]Hoja11!$A$3:$B$301,2,0)</f>
        <v>0</v>
      </c>
      <c r="Q10" s="18"/>
    </row>
    <row r="11" spans="1:17" s="7" customFormat="1" ht="75" customHeight="1" x14ac:dyDescent="0.25">
      <c r="A11" s="15">
        <v>517</v>
      </c>
      <c r="B11" s="9" t="s">
        <v>42</v>
      </c>
      <c r="C11" s="9" t="s">
        <v>735</v>
      </c>
      <c r="D11" s="9" t="s">
        <v>66</v>
      </c>
      <c r="E11" s="9" t="s">
        <v>467</v>
      </c>
      <c r="F11" s="9">
        <v>11231</v>
      </c>
      <c r="G11" s="9" t="s">
        <v>538</v>
      </c>
      <c r="H11" s="9" t="s">
        <v>604</v>
      </c>
      <c r="I11" s="9" t="s">
        <v>669</v>
      </c>
      <c r="J11" s="10">
        <v>42401</v>
      </c>
      <c r="K11" s="9">
        <v>20</v>
      </c>
      <c r="L11" s="9" t="s">
        <v>80</v>
      </c>
      <c r="M11" s="9" t="s">
        <v>83</v>
      </c>
      <c r="N11" s="9" t="e">
        <v>#N/A</v>
      </c>
      <c r="O11" s="9">
        <v>0</v>
      </c>
      <c r="P11" s="38">
        <f>+VLOOKUP(F11,[1]Hoja11!$A$3:$B$301,2,0)</f>
        <v>116802047.09999999</v>
      </c>
      <c r="Q11" s="17" t="s">
        <v>530</v>
      </c>
    </row>
    <row r="12" spans="1:17" s="7" customFormat="1" ht="90" x14ac:dyDescent="0.25">
      <c r="A12" s="13">
        <v>517</v>
      </c>
      <c r="B12" s="11" t="s">
        <v>42</v>
      </c>
      <c r="C12" s="11" t="s">
        <v>735</v>
      </c>
      <c r="D12" s="11" t="s">
        <v>66</v>
      </c>
      <c r="E12" s="11" t="s">
        <v>467</v>
      </c>
      <c r="F12" s="11">
        <v>11235</v>
      </c>
      <c r="G12" s="11" t="s">
        <v>539</v>
      </c>
      <c r="H12" s="11" t="s">
        <v>605</v>
      </c>
      <c r="I12" s="11" t="s">
        <v>670</v>
      </c>
      <c r="J12" s="12">
        <v>42401</v>
      </c>
      <c r="K12" s="11">
        <v>5</v>
      </c>
      <c r="L12" s="11" t="s">
        <v>80</v>
      </c>
      <c r="M12" s="11" t="s">
        <v>83</v>
      </c>
      <c r="N12" s="11" t="e">
        <v>#N/A</v>
      </c>
      <c r="O12" s="11">
        <v>0</v>
      </c>
      <c r="P12" s="39">
        <f>+VLOOKUP(F12,[1]Hoja11!$A$3:$B$301,2,0)</f>
        <v>116802047.09999999</v>
      </c>
      <c r="Q12" s="18" t="s">
        <v>530</v>
      </c>
    </row>
    <row r="13" spans="1:17" s="7" customFormat="1" ht="90" x14ac:dyDescent="0.25">
      <c r="A13" s="15">
        <v>517</v>
      </c>
      <c r="B13" s="9" t="s">
        <v>42</v>
      </c>
      <c r="C13" s="9" t="s">
        <v>735</v>
      </c>
      <c r="D13" s="9" t="s">
        <v>66</v>
      </c>
      <c r="E13" s="9" t="s">
        <v>467</v>
      </c>
      <c r="F13" s="9">
        <v>11236</v>
      </c>
      <c r="G13" s="9" t="s">
        <v>540</v>
      </c>
      <c r="H13" s="9" t="s">
        <v>606</v>
      </c>
      <c r="I13" s="9" t="s">
        <v>671</v>
      </c>
      <c r="J13" s="10">
        <v>42401</v>
      </c>
      <c r="K13" s="9">
        <v>100</v>
      </c>
      <c r="L13" s="9" t="s">
        <v>79</v>
      </c>
      <c r="M13" s="9" t="s">
        <v>83</v>
      </c>
      <c r="N13" s="9" t="e">
        <v>#N/A</v>
      </c>
      <c r="O13" s="9">
        <v>0</v>
      </c>
      <c r="P13" s="38">
        <f>+VLOOKUP(F13,[1]Hoja11!$A$3:$B$301,2,0)</f>
        <v>143544094.19999999</v>
      </c>
      <c r="Q13" s="17" t="s">
        <v>530</v>
      </c>
    </row>
    <row r="14" spans="1:17" s="7" customFormat="1" ht="75" x14ac:dyDescent="0.25">
      <c r="A14" s="13">
        <v>517</v>
      </c>
      <c r="B14" s="11" t="s">
        <v>42</v>
      </c>
      <c r="C14" s="11" t="s">
        <v>735</v>
      </c>
      <c r="D14" s="11" t="s">
        <v>66</v>
      </c>
      <c r="E14" s="11" t="s">
        <v>467</v>
      </c>
      <c r="F14" s="11">
        <v>11237</v>
      </c>
      <c r="G14" s="11" t="s">
        <v>541</v>
      </c>
      <c r="H14" s="11" t="s">
        <v>607</v>
      </c>
      <c r="I14" s="11" t="s">
        <v>672</v>
      </c>
      <c r="J14" s="12">
        <v>42401</v>
      </c>
      <c r="K14" s="11">
        <v>35</v>
      </c>
      <c r="L14" s="11" t="s">
        <v>80</v>
      </c>
      <c r="M14" s="11" t="s">
        <v>83</v>
      </c>
      <c r="N14" s="11" t="e">
        <v>#N/A</v>
      </c>
      <c r="O14" s="11">
        <v>0</v>
      </c>
      <c r="P14" s="39">
        <f>+VLOOKUP(F14,[1]Hoja11!$A$3:$B$301,2,0)</f>
        <v>143544094.19999999</v>
      </c>
      <c r="Q14" s="18" t="s">
        <v>530</v>
      </c>
    </row>
    <row r="15" spans="1:17" s="7" customFormat="1" ht="90" x14ac:dyDescent="0.25">
      <c r="A15" s="15">
        <v>517</v>
      </c>
      <c r="B15" s="9" t="s">
        <v>42</v>
      </c>
      <c r="C15" s="9" t="s">
        <v>735</v>
      </c>
      <c r="D15" s="9" t="s">
        <v>66</v>
      </c>
      <c r="E15" s="9" t="s">
        <v>467</v>
      </c>
      <c r="F15" s="9">
        <v>11238</v>
      </c>
      <c r="G15" s="9" t="s">
        <v>542</v>
      </c>
      <c r="H15" s="9" t="s">
        <v>608</v>
      </c>
      <c r="I15" s="9" t="s">
        <v>673</v>
      </c>
      <c r="J15" s="10">
        <v>42401</v>
      </c>
      <c r="K15" s="9">
        <v>25</v>
      </c>
      <c r="L15" s="9" t="s">
        <v>80</v>
      </c>
      <c r="M15" s="9" t="s">
        <v>83</v>
      </c>
      <c r="N15" s="9" t="e">
        <v>#N/A</v>
      </c>
      <c r="O15" s="9">
        <v>0</v>
      </c>
      <c r="P15" s="38">
        <f>+VLOOKUP(F15,[1]Hoja11!$A$3:$B$301,2,0)</f>
        <v>143544094.19999999</v>
      </c>
      <c r="Q15" s="17" t="s">
        <v>530</v>
      </c>
    </row>
    <row r="16" spans="1:17" s="7" customFormat="1" ht="75" x14ac:dyDescent="0.25">
      <c r="A16" s="13">
        <v>518</v>
      </c>
      <c r="B16" s="11" t="s">
        <v>42</v>
      </c>
      <c r="C16" s="11" t="s">
        <v>735</v>
      </c>
      <c r="D16" s="11" t="s">
        <v>66</v>
      </c>
      <c r="E16" s="11" t="s">
        <v>468</v>
      </c>
      <c r="F16" s="11">
        <v>11243</v>
      </c>
      <c r="G16" s="11" t="s">
        <v>543</v>
      </c>
      <c r="H16" s="11" t="s">
        <v>609</v>
      </c>
      <c r="I16" s="11" t="s">
        <v>674</v>
      </c>
      <c r="J16" s="12">
        <v>42401</v>
      </c>
      <c r="K16" s="11">
        <v>5</v>
      </c>
      <c r="L16" s="11" t="s">
        <v>80</v>
      </c>
      <c r="M16" s="11" t="s">
        <v>83</v>
      </c>
      <c r="N16" s="11" t="e">
        <v>#N/A</v>
      </c>
      <c r="O16" s="11">
        <v>0</v>
      </c>
      <c r="P16" s="39">
        <f>+VLOOKUP(F16,[1]Hoja11!$A$3:$B$301,2,0)</f>
        <v>143544094.19999999</v>
      </c>
      <c r="Q16" s="18" t="s">
        <v>530</v>
      </c>
    </row>
    <row r="17" spans="1:17" s="7" customFormat="1" ht="60" x14ac:dyDescent="0.25">
      <c r="A17" s="15">
        <v>518</v>
      </c>
      <c r="B17" s="9" t="s">
        <v>42</v>
      </c>
      <c r="C17" s="9" t="s">
        <v>735</v>
      </c>
      <c r="D17" s="9" t="s">
        <v>66</v>
      </c>
      <c r="E17" s="9" t="s">
        <v>468</v>
      </c>
      <c r="F17" s="9">
        <v>11244</v>
      </c>
      <c r="G17" s="9" t="s">
        <v>544</v>
      </c>
      <c r="H17" s="9" t="s">
        <v>610</v>
      </c>
      <c r="I17" s="9" t="s">
        <v>675</v>
      </c>
      <c r="J17" s="10">
        <v>42401</v>
      </c>
      <c r="K17" s="9">
        <v>7</v>
      </c>
      <c r="L17" s="9" t="s">
        <v>80</v>
      </c>
      <c r="M17" s="9" t="s">
        <v>83</v>
      </c>
      <c r="N17" s="9" t="e">
        <v>#N/A</v>
      </c>
      <c r="O17" s="9">
        <v>0</v>
      </c>
      <c r="P17" s="38">
        <f>+VLOOKUP(F17,[1]Hoja11!$A$3:$B$301,2,0)</f>
        <v>98514094.199999988</v>
      </c>
      <c r="Q17" s="17" t="s">
        <v>530</v>
      </c>
    </row>
    <row r="18" spans="1:17" s="7" customFormat="1" ht="105" x14ac:dyDescent="0.25">
      <c r="A18" s="13">
        <v>518</v>
      </c>
      <c r="B18" s="11" t="s">
        <v>42</v>
      </c>
      <c r="C18" s="11" t="s">
        <v>735</v>
      </c>
      <c r="D18" s="11" t="s">
        <v>66</v>
      </c>
      <c r="E18" s="11" t="s">
        <v>468</v>
      </c>
      <c r="F18" s="11">
        <v>11245</v>
      </c>
      <c r="G18" s="11" t="s">
        <v>545</v>
      </c>
      <c r="H18" s="11" t="s">
        <v>611</v>
      </c>
      <c r="I18" s="11" t="s">
        <v>676</v>
      </c>
      <c r="J18" s="12">
        <v>42401</v>
      </c>
      <c r="K18" s="11">
        <v>16</v>
      </c>
      <c r="L18" s="11" t="s">
        <v>80</v>
      </c>
      <c r="M18" s="11" t="s">
        <v>83</v>
      </c>
      <c r="N18" s="11" t="e">
        <v>#N/A</v>
      </c>
      <c r="O18" s="11">
        <v>0</v>
      </c>
      <c r="P18" s="39">
        <f>+VLOOKUP(F18,[1]Hoja11!$A$3:$B$301,2,0)</f>
        <v>98514094.199999988</v>
      </c>
      <c r="Q18" s="18" t="s">
        <v>530</v>
      </c>
    </row>
    <row r="19" spans="1:17" s="7" customFormat="1" ht="75" x14ac:dyDescent="0.25">
      <c r="A19" s="15">
        <v>518</v>
      </c>
      <c r="B19" s="9" t="s">
        <v>42</v>
      </c>
      <c r="C19" s="9" t="s">
        <v>735</v>
      </c>
      <c r="D19" s="9" t="s">
        <v>66</v>
      </c>
      <c r="E19" s="9" t="s">
        <v>468</v>
      </c>
      <c r="F19" s="9">
        <v>11246</v>
      </c>
      <c r="G19" s="9" t="s">
        <v>546</v>
      </c>
      <c r="H19" s="9" t="s">
        <v>612</v>
      </c>
      <c r="I19" s="9" t="s">
        <v>677</v>
      </c>
      <c r="J19" s="10">
        <v>42401</v>
      </c>
      <c r="K19" s="9">
        <v>10</v>
      </c>
      <c r="L19" s="9" t="s">
        <v>80</v>
      </c>
      <c r="M19" s="9" t="s">
        <v>83</v>
      </c>
      <c r="N19" s="9" t="e">
        <v>#N/A</v>
      </c>
      <c r="O19" s="9">
        <v>0</v>
      </c>
      <c r="P19" s="38">
        <f>+VLOOKUP(F19,[1]Hoja11!$A$3:$B$301,2,0)</f>
        <v>143544094.19999999</v>
      </c>
      <c r="Q19" s="17" t="s">
        <v>530</v>
      </c>
    </row>
    <row r="20" spans="1:17" s="7" customFormat="1" ht="60" x14ac:dyDescent="0.25">
      <c r="A20" s="13">
        <v>518</v>
      </c>
      <c r="B20" s="11" t="s">
        <v>42</v>
      </c>
      <c r="C20" s="11" t="s">
        <v>735</v>
      </c>
      <c r="D20" s="11" t="s">
        <v>66</v>
      </c>
      <c r="E20" s="11" t="s">
        <v>468</v>
      </c>
      <c r="F20" s="11">
        <v>11239</v>
      </c>
      <c r="G20" s="11" t="s">
        <v>547</v>
      </c>
      <c r="H20" s="11" t="s">
        <v>613</v>
      </c>
      <c r="I20" s="11" t="s">
        <v>678</v>
      </c>
      <c r="J20" s="12">
        <v>42401</v>
      </c>
      <c r="K20" s="11">
        <v>3</v>
      </c>
      <c r="L20" s="11" t="s">
        <v>80</v>
      </c>
      <c r="M20" s="11" t="s">
        <v>83</v>
      </c>
      <c r="N20" s="11" t="e">
        <v>#N/A</v>
      </c>
      <c r="O20" s="11">
        <v>0</v>
      </c>
      <c r="P20" s="39">
        <f>+VLOOKUP(F20,[1]Hoja11!$A$3:$B$301,2,0)</f>
        <v>143544094.19999999</v>
      </c>
      <c r="Q20" s="18" t="s">
        <v>530</v>
      </c>
    </row>
    <row r="21" spans="1:17" s="7" customFormat="1" ht="60" x14ac:dyDescent="0.25">
      <c r="A21" s="15">
        <v>518</v>
      </c>
      <c r="B21" s="9" t="s">
        <v>42</v>
      </c>
      <c r="C21" s="9" t="s">
        <v>735</v>
      </c>
      <c r="D21" s="9" t="s">
        <v>66</v>
      </c>
      <c r="E21" s="9" t="s">
        <v>468</v>
      </c>
      <c r="F21" s="9">
        <v>11241</v>
      </c>
      <c r="G21" s="9" t="s">
        <v>548</v>
      </c>
      <c r="H21" s="9" t="s">
        <v>614</v>
      </c>
      <c r="I21" s="9" t="s">
        <v>679</v>
      </c>
      <c r="J21" s="10">
        <v>42401</v>
      </c>
      <c r="K21" s="9">
        <v>10</v>
      </c>
      <c r="L21" s="9" t="s">
        <v>80</v>
      </c>
      <c r="M21" s="9" t="s">
        <v>83</v>
      </c>
      <c r="N21" s="9" t="e">
        <v>#N/A</v>
      </c>
      <c r="O21" s="9">
        <v>0</v>
      </c>
      <c r="P21" s="38">
        <f>+VLOOKUP(F21,[1]Hoja11!$A$3:$B$301,2,0)</f>
        <v>143544094.19999999</v>
      </c>
      <c r="Q21" s="17" t="s">
        <v>530</v>
      </c>
    </row>
    <row r="22" spans="1:17" s="7" customFormat="1" ht="60" x14ac:dyDescent="0.25">
      <c r="A22" s="13">
        <v>522</v>
      </c>
      <c r="B22" s="11" t="s">
        <v>95</v>
      </c>
      <c r="C22" s="11" t="s">
        <v>730</v>
      </c>
      <c r="D22" s="11" t="s">
        <v>56</v>
      </c>
      <c r="E22" s="11" t="s">
        <v>104</v>
      </c>
      <c r="F22" s="11">
        <v>11299</v>
      </c>
      <c r="G22" s="11" t="s">
        <v>158</v>
      </c>
      <c r="H22" s="11" t="s">
        <v>270</v>
      </c>
      <c r="I22" s="11" t="s">
        <v>376</v>
      </c>
      <c r="J22" s="12">
        <v>42373</v>
      </c>
      <c r="K22" s="11">
        <v>3</v>
      </c>
      <c r="L22" s="11" t="s">
        <v>80</v>
      </c>
      <c r="M22" s="11" t="s">
        <v>83</v>
      </c>
      <c r="N22" s="11">
        <v>1</v>
      </c>
      <c r="O22" s="11">
        <v>1</v>
      </c>
      <c r="P22" s="39">
        <f>+VLOOKUP(F22,[1]Hoja11!$A$3:$B$301,2,0)</f>
        <v>198584480</v>
      </c>
      <c r="Q22" s="18" t="s">
        <v>529</v>
      </c>
    </row>
    <row r="23" spans="1:17" s="7" customFormat="1" ht="90" x14ac:dyDescent="0.25">
      <c r="A23" s="15">
        <v>546</v>
      </c>
      <c r="B23" s="9" t="s">
        <v>30</v>
      </c>
      <c r="C23" s="9" t="s">
        <v>730</v>
      </c>
      <c r="D23" s="9" t="s">
        <v>60</v>
      </c>
      <c r="E23" s="9" t="s">
        <v>98</v>
      </c>
      <c r="F23" s="9">
        <v>11435</v>
      </c>
      <c r="G23" s="9" t="s">
        <v>132</v>
      </c>
      <c r="H23" s="9" t="s">
        <v>244</v>
      </c>
      <c r="I23" s="9" t="s">
        <v>354</v>
      </c>
      <c r="J23" s="10">
        <v>42374</v>
      </c>
      <c r="K23" s="9">
        <v>94</v>
      </c>
      <c r="L23" s="9" t="s">
        <v>79</v>
      </c>
      <c r="M23" s="9" t="s">
        <v>526</v>
      </c>
      <c r="N23" s="9">
        <v>94</v>
      </c>
      <c r="O23" s="9">
        <v>94</v>
      </c>
      <c r="P23" s="38">
        <f>+VLOOKUP(F23,[1]Hoja11!$A$3:$B$301,2,0)</f>
        <v>55135258584.18</v>
      </c>
      <c r="Q23" s="17" t="s">
        <v>529</v>
      </c>
    </row>
    <row r="24" spans="1:17" s="7" customFormat="1" ht="90" x14ac:dyDescent="0.25">
      <c r="A24" s="13">
        <v>527</v>
      </c>
      <c r="B24" s="11" t="s">
        <v>25</v>
      </c>
      <c r="C24" s="11" t="s">
        <v>730</v>
      </c>
      <c r="D24" s="11" t="s">
        <v>58</v>
      </c>
      <c r="E24" s="11" t="s">
        <v>96</v>
      </c>
      <c r="F24" s="11">
        <v>11341</v>
      </c>
      <c r="G24" s="11" t="s">
        <v>136</v>
      </c>
      <c r="H24" s="11" t="s">
        <v>248</v>
      </c>
      <c r="I24" s="11" t="s">
        <v>358</v>
      </c>
      <c r="J24" s="12">
        <v>42370</v>
      </c>
      <c r="K24" s="11">
        <v>100</v>
      </c>
      <c r="L24" s="11" t="s">
        <v>79</v>
      </c>
      <c r="M24" s="11" t="s">
        <v>83</v>
      </c>
      <c r="N24" s="11">
        <v>100</v>
      </c>
      <c r="O24" s="11">
        <v>100</v>
      </c>
      <c r="P24" s="39">
        <f>+VLOOKUP(F24,[1]Hoja11!$A$3:$B$301,2,0)</f>
        <v>0</v>
      </c>
      <c r="Q24" s="18"/>
    </row>
    <row r="25" spans="1:17" s="7" customFormat="1" ht="90" x14ac:dyDescent="0.25">
      <c r="A25" s="15">
        <v>527</v>
      </c>
      <c r="B25" s="9" t="s">
        <v>25</v>
      </c>
      <c r="C25" s="9" t="s">
        <v>730</v>
      </c>
      <c r="D25" s="9" t="s">
        <v>58</v>
      </c>
      <c r="E25" s="9" t="s">
        <v>96</v>
      </c>
      <c r="F25" s="9">
        <v>11339</v>
      </c>
      <c r="G25" s="9" t="s">
        <v>141</v>
      </c>
      <c r="H25" s="9" t="s">
        <v>253</v>
      </c>
      <c r="I25" s="9" t="s">
        <v>363</v>
      </c>
      <c r="J25" s="10">
        <v>42370</v>
      </c>
      <c r="K25" s="9">
        <v>100</v>
      </c>
      <c r="L25" s="9" t="s">
        <v>79</v>
      </c>
      <c r="M25" s="9" t="s">
        <v>83</v>
      </c>
      <c r="N25" s="9">
        <v>100</v>
      </c>
      <c r="O25" s="9">
        <v>100</v>
      </c>
      <c r="P25" s="38">
        <f>+VLOOKUP(F25,[1]Hoja11!$A$3:$B$301,2,0)</f>
        <v>15952938131.5</v>
      </c>
      <c r="Q25" s="17" t="s">
        <v>528</v>
      </c>
    </row>
    <row r="26" spans="1:17" s="7" customFormat="1" ht="105" x14ac:dyDescent="0.25">
      <c r="A26" s="13">
        <v>527</v>
      </c>
      <c r="B26" s="11" t="s">
        <v>25</v>
      </c>
      <c r="C26" s="11" t="s">
        <v>730</v>
      </c>
      <c r="D26" s="11" t="s">
        <v>58</v>
      </c>
      <c r="E26" s="11" t="s">
        <v>96</v>
      </c>
      <c r="F26" s="11">
        <v>11340</v>
      </c>
      <c r="G26" s="11" t="s">
        <v>142</v>
      </c>
      <c r="H26" s="11" t="s">
        <v>254</v>
      </c>
      <c r="I26" s="11" t="s">
        <v>364</v>
      </c>
      <c r="J26" s="12">
        <v>42370</v>
      </c>
      <c r="K26" s="11">
        <v>100</v>
      </c>
      <c r="L26" s="11" t="s">
        <v>79</v>
      </c>
      <c r="M26" s="11" t="s">
        <v>83</v>
      </c>
      <c r="N26" s="11">
        <v>100</v>
      </c>
      <c r="O26" s="11">
        <v>100</v>
      </c>
      <c r="P26" s="39">
        <f>+VLOOKUP(F26,[1]Hoja11!$A$3:$B$301,2,0)</f>
        <v>7352874131.5</v>
      </c>
      <c r="Q26" s="18" t="s">
        <v>528</v>
      </c>
    </row>
    <row r="27" spans="1:17" s="7" customFormat="1" ht="90" x14ac:dyDescent="0.25">
      <c r="A27" s="15">
        <v>527</v>
      </c>
      <c r="B27" s="9" t="s">
        <v>25</v>
      </c>
      <c r="C27" s="9" t="s">
        <v>730</v>
      </c>
      <c r="D27" s="9" t="s">
        <v>58</v>
      </c>
      <c r="E27" s="9" t="s">
        <v>96</v>
      </c>
      <c r="F27" s="9">
        <v>11335</v>
      </c>
      <c r="G27" s="9" t="s">
        <v>130</v>
      </c>
      <c r="H27" s="9" t="s">
        <v>242</v>
      </c>
      <c r="I27" s="9" t="s">
        <v>352</v>
      </c>
      <c r="J27" s="10">
        <v>42370</v>
      </c>
      <c r="K27" s="9">
        <v>90</v>
      </c>
      <c r="L27" s="9" t="s">
        <v>79</v>
      </c>
      <c r="M27" s="9" t="s">
        <v>83</v>
      </c>
      <c r="N27" s="9">
        <v>100</v>
      </c>
      <c r="O27" s="9">
        <v>100</v>
      </c>
      <c r="P27" s="38">
        <f>+VLOOKUP(F27,[1]Hoja11!$A$3:$B$301,2,0)</f>
        <v>15952938131.5</v>
      </c>
      <c r="Q27" s="17" t="s">
        <v>528</v>
      </c>
    </row>
    <row r="28" spans="1:17" s="7" customFormat="1" ht="60" x14ac:dyDescent="0.25">
      <c r="A28" s="13">
        <v>527</v>
      </c>
      <c r="B28" s="11" t="s">
        <v>25</v>
      </c>
      <c r="C28" s="11" t="s">
        <v>730</v>
      </c>
      <c r="D28" s="11" t="s">
        <v>58</v>
      </c>
      <c r="E28" s="11" t="s">
        <v>96</v>
      </c>
      <c r="F28" s="11">
        <v>11334</v>
      </c>
      <c r="G28" s="11" t="s">
        <v>134</v>
      </c>
      <c r="H28" s="11" t="s">
        <v>246</v>
      </c>
      <c r="I28" s="11" t="s">
        <v>356</v>
      </c>
      <c r="J28" s="12">
        <v>42370</v>
      </c>
      <c r="K28" s="11">
        <v>80</v>
      </c>
      <c r="L28" s="11" t="s">
        <v>79</v>
      </c>
      <c r="M28" s="11" t="s">
        <v>83</v>
      </c>
      <c r="N28" s="11">
        <v>50</v>
      </c>
      <c r="O28" s="11">
        <v>54</v>
      </c>
      <c r="P28" s="39">
        <f>+VLOOKUP(F28,[1]Hoja11!$A$3:$B$301,2,0)</f>
        <v>15952938131.5</v>
      </c>
      <c r="Q28" s="18" t="s">
        <v>528</v>
      </c>
    </row>
    <row r="29" spans="1:17" s="7" customFormat="1" ht="120" x14ac:dyDescent="0.25">
      <c r="A29" s="15">
        <v>524</v>
      </c>
      <c r="B29" s="9" t="s">
        <v>40</v>
      </c>
      <c r="C29" s="9" t="s">
        <v>732</v>
      </c>
      <c r="D29" s="9" t="s">
        <v>59</v>
      </c>
      <c r="E29" s="9" t="s">
        <v>466</v>
      </c>
      <c r="F29" s="9">
        <v>11316</v>
      </c>
      <c r="G29" s="9" t="s">
        <v>549</v>
      </c>
      <c r="H29" s="9" t="s">
        <v>615</v>
      </c>
      <c r="I29" s="9" t="s">
        <v>680</v>
      </c>
      <c r="J29" s="10">
        <v>42402</v>
      </c>
      <c r="K29" s="9">
        <v>15</v>
      </c>
      <c r="L29" s="9" t="s">
        <v>80</v>
      </c>
      <c r="M29" s="9" t="s">
        <v>83</v>
      </c>
      <c r="N29" s="9" t="e">
        <v>#N/A</v>
      </c>
      <c r="O29" s="9">
        <v>0</v>
      </c>
      <c r="P29" s="38">
        <f>+VLOOKUP(F29,[1]Hoja11!$A$3:$B$301,2,0)</f>
        <v>478406250.89999998</v>
      </c>
      <c r="Q29" s="17" t="s">
        <v>529</v>
      </c>
    </row>
    <row r="30" spans="1:17" s="7" customFormat="1" ht="120" x14ac:dyDescent="0.25">
      <c r="A30" s="13">
        <v>515</v>
      </c>
      <c r="B30" s="11" t="s">
        <v>44</v>
      </c>
      <c r="C30" s="11" t="s">
        <v>732</v>
      </c>
      <c r="D30" s="11" t="s">
        <v>64</v>
      </c>
      <c r="E30" s="11" t="s">
        <v>112</v>
      </c>
      <c r="F30" s="11">
        <v>11268</v>
      </c>
      <c r="G30" s="11" t="s">
        <v>181</v>
      </c>
      <c r="H30" s="11" t="s">
        <v>291</v>
      </c>
      <c r="I30" s="11" t="s">
        <v>401</v>
      </c>
      <c r="J30" s="12">
        <v>42384</v>
      </c>
      <c r="K30" s="11">
        <v>110</v>
      </c>
      <c r="L30" s="11" t="s">
        <v>80</v>
      </c>
      <c r="M30" s="11" t="s">
        <v>83</v>
      </c>
      <c r="N30" s="11">
        <v>0</v>
      </c>
      <c r="O30" s="11">
        <v>38</v>
      </c>
      <c r="P30" s="39">
        <f>+VLOOKUP(F30,[1]Hoja11!$A$3:$B$301,2,0)</f>
        <v>271624576</v>
      </c>
      <c r="Q30" s="18" t="s">
        <v>530</v>
      </c>
    </row>
    <row r="31" spans="1:17" s="7" customFormat="1" ht="105" x14ac:dyDescent="0.25">
      <c r="A31" s="15">
        <v>515</v>
      </c>
      <c r="B31" s="9" t="s">
        <v>44</v>
      </c>
      <c r="C31" s="9" t="s">
        <v>732</v>
      </c>
      <c r="D31" s="9" t="s">
        <v>64</v>
      </c>
      <c r="E31" s="9" t="s">
        <v>112</v>
      </c>
      <c r="F31" s="9">
        <v>11270</v>
      </c>
      <c r="G31" s="9" t="s">
        <v>182</v>
      </c>
      <c r="H31" s="9" t="s">
        <v>292</v>
      </c>
      <c r="I31" s="9" t="s">
        <v>292</v>
      </c>
      <c r="J31" s="10">
        <v>42384</v>
      </c>
      <c r="K31" s="9">
        <v>1</v>
      </c>
      <c r="L31" s="9" t="s">
        <v>80</v>
      </c>
      <c r="M31" s="9" t="s">
        <v>83</v>
      </c>
      <c r="N31" s="9">
        <v>0</v>
      </c>
      <c r="O31" s="9">
        <v>0</v>
      </c>
      <c r="P31" s="38">
        <f>+VLOOKUP(F31,[1]Hoja11!$A$3:$B$301,2,0)</f>
        <v>163599576</v>
      </c>
      <c r="Q31" s="17" t="s">
        <v>530</v>
      </c>
    </row>
    <row r="32" spans="1:17" s="7" customFormat="1" ht="105" x14ac:dyDescent="0.25">
      <c r="A32" s="13">
        <v>515</v>
      </c>
      <c r="B32" s="11" t="s">
        <v>44</v>
      </c>
      <c r="C32" s="11" t="s">
        <v>732</v>
      </c>
      <c r="D32" s="11" t="s">
        <v>64</v>
      </c>
      <c r="E32" s="11" t="s">
        <v>112</v>
      </c>
      <c r="F32" s="11">
        <v>11274</v>
      </c>
      <c r="G32" s="11" t="s">
        <v>183</v>
      </c>
      <c r="H32" s="11" t="s">
        <v>293</v>
      </c>
      <c r="I32" s="11" t="s">
        <v>402</v>
      </c>
      <c r="J32" s="12">
        <v>42384</v>
      </c>
      <c r="K32" s="11">
        <v>1132</v>
      </c>
      <c r="L32" s="11" t="s">
        <v>80</v>
      </c>
      <c r="M32" s="11" t="s">
        <v>83</v>
      </c>
      <c r="N32" s="11">
        <v>0</v>
      </c>
      <c r="O32" s="11">
        <v>0</v>
      </c>
      <c r="P32" s="39">
        <f>+VLOOKUP(F32,[1]Hoja11!$A$3:$B$301,2,0)</f>
        <v>163599576</v>
      </c>
      <c r="Q32" s="18" t="s">
        <v>530</v>
      </c>
    </row>
    <row r="33" spans="1:17" s="7" customFormat="1" ht="120" x14ac:dyDescent="0.25">
      <c r="A33" s="15">
        <v>492</v>
      </c>
      <c r="B33" s="9" t="s">
        <v>44</v>
      </c>
      <c r="C33" s="9" t="s">
        <v>731</v>
      </c>
      <c r="D33" s="9" t="s">
        <v>70</v>
      </c>
      <c r="E33" s="9" t="s">
        <v>114</v>
      </c>
      <c r="F33" s="9">
        <v>11275</v>
      </c>
      <c r="G33" s="9" t="s">
        <v>186</v>
      </c>
      <c r="H33" s="9" t="s">
        <v>296</v>
      </c>
      <c r="I33" s="9" t="s">
        <v>405</v>
      </c>
      <c r="J33" s="10">
        <v>42384</v>
      </c>
      <c r="K33" s="9">
        <v>56</v>
      </c>
      <c r="L33" s="9" t="s">
        <v>80</v>
      </c>
      <c r="M33" s="9" t="s">
        <v>83</v>
      </c>
      <c r="N33" s="9">
        <v>0</v>
      </c>
      <c r="O33" s="9">
        <v>0</v>
      </c>
      <c r="P33" s="38">
        <f>+VLOOKUP(F33,[1]Hoja11!$A$3:$B$301,2,0)</f>
        <v>489362288</v>
      </c>
      <c r="Q33" s="17" t="s">
        <v>530</v>
      </c>
    </row>
    <row r="34" spans="1:17" s="7" customFormat="1" ht="90" x14ac:dyDescent="0.25">
      <c r="A34" s="13">
        <v>490</v>
      </c>
      <c r="B34" s="11" t="s">
        <v>44</v>
      </c>
      <c r="C34" s="11" t="s">
        <v>732</v>
      </c>
      <c r="D34" s="11" t="s">
        <v>59</v>
      </c>
      <c r="E34" s="11" t="s">
        <v>464</v>
      </c>
      <c r="F34" s="11">
        <v>11242</v>
      </c>
      <c r="G34" s="11" t="s">
        <v>550</v>
      </c>
      <c r="H34" s="11" t="s">
        <v>616</v>
      </c>
      <c r="I34" s="11" t="s">
        <v>681</v>
      </c>
      <c r="J34" s="12">
        <v>42401</v>
      </c>
      <c r="K34" s="11">
        <v>100</v>
      </c>
      <c r="L34" s="11" t="s">
        <v>79</v>
      </c>
      <c r="M34" s="11" t="s">
        <v>83</v>
      </c>
      <c r="N34" s="11" t="e">
        <v>#N/A</v>
      </c>
      <c r="O34" s="11">
        <v>100</v>
      </c>
      <c r="P34" s="39">
        <f>+VLOOKUP(F34,[1]Hoja11!$A$3:$B$301,2,0)</f>
        <v>385577928.40000004</v>
      </c>
      <c r="Q34" s="18" t="s">
        <v>529</v>
      </c>
    </row>
    <row r="35" spans="1:17" s="7" customFormat="1" ht="75" x14ac:dyDescent="0.25">
      <c r="A35" s="15">
        <v>509</v>
      </c>
      <c r="B35" s="9" t="s">
        <v>26</v>
      </c>
      <c r="C35" s="9" t="s">
        <v>731</v>
      </c>
      <c r="D35" s="9" t="s">
        <v>57</v>
      </c>
      <c r="E35" s="9" t="s">
        <v>99</v>
      </c>
      <c r="F35" s="9">
        <v>11331</v>
      </c>
      <c r="G35" s="9" t="s">
        <v>135</v>
      </c>
      <c r="H35" s="9" t="s">
        <v>247</v>
      </c>
      <c r="I35" s="9" t="s">
        <v>357</v>
      </c>
      <c r="J35" s="10">
        <v>42381</v>
      </c>
      <c r="K35" s="9">
        <v>100</v>
      </c>
      <c r="L35" s="9" t="s">
        <v>79</v>
      </c>
      <c r="M35" s="9" t="s">
        <v>83</v>
      </c>
      <c r="N35" s="9">
        <v>0</v>
      </c>
      <c r="O35" s="9">
        <v>18</v>
      </c>
      <c r="P35" s="38">
        <f>+VLOOKUP(F35,[1]Hoja11!$A$3:$B$301,2,0)</f>
        <v>0</v>
      </c>
      <c r="Q35" s="17"/>
    </row>
    <row r="36" spans="1:17" s="7" customFormat="1" ht="75" x14ac:dyDescent="0.25">
      <c r="A36" s="13">
        <v>509</v>
      </c>
      <c r="B36" s="11" t="s">
        <v>26</v>
      </c>
      <c r="C36" s="11" t="s">
        <v>731</v>
      </c>
      <c r="D36" s="11" t="s">
        <v>57</v>
      </c>
      <c r="E36" s="11" t="s">
        <v>99</v>
      </c>
      <c r="F36" s="11">
        <v>11329</v>
      </c>
      <c r="G36" s="11" t="s">
        <v>133</v>
      </c>
      <c r="H36" s="11" t="s">
        <v>245</v>
      </c>
      <c r="I36" s="11" t="s">
        <v>355</v>
      </c>
      <c r="J36" s="12">
        <v>42381</v>
      </c>
      <c r="K36" s="11">
        <v>100</v>
      </c>
      <c r="L36" s="11" t="s">
        <v>79</v>
      </c>
      <c r="M36" s="11" t="s">
        <v>83</v>
      </c>
      <c r="N36" s="11">
        <v>0</v>
      </c>
      <c r="O36" s="11">
        <v>43</v>
      </c>
      <c r="P36" s="39">
        <f>+VLOOKUP(F36,[1]Hoja11!$A$3:$B$301,2,0)</f>
        <v>0</v>
      </c>
      <c r="Q36" s="18"/>
    </row>
    <row r="37" spans="1:17" s="7" customFormat="1" ht="105" x14ac:dyDescent="0.25">
      <c r="A37" s="15">
        <v>527</v>
      </c>
      <c r="B37" s="9" t="s">
        <v>25</v>
      </c>
      <c r="C37" s="9" t="s">
        <v>730</v>
      </c>
      <c r="D37" s="9" t="s">
        <v>58</v>
      </c>
      <c r="E37" s="9" t="s">
        <v>96</v>
      </c>
      <c r="F37" s="9">
        <v>11342</v>
      </c>
      <c r="G37" s="9" t="s">
        <v>137</v>
      </c>
      <c r="H37" s="9" t="s">
        <v>249</v>
      </c>
      <c r="I37" s="9" t="s">
        <v>359</v>
      </c>
      <c r="J37" s="10">
        <v>42370</v>
      </c>
      <c r="K37" s="9">
        <v>100</v>
      </c>
      <c r="L37" s="9" t="s">
        <v>79</v>
      </c>
      <c r="M37" s="9" t="s">
        <v>83</v>
      </c>
      <c r="N37" s="9">
        <v>100</v>
      </c>
      <c r="O37" s="9">
        <v>100</v>
      </c>
      <c r="P37" s="38">
        <f>+VLOOKUP(F37,[1]Hoja11!$A$3:$B$301,2,0)</f>
        <v>9522590301</v>
      </c>
      <c r="Q37" s="17" t="s">
        <v>528</v>
      </c>
    </row>
    <row r="38" spans="1:17" s="7" customFormat="1" ht="90" x14ac:dyDescent="0.25">
      <c r="A38" s="13">
        <v>523</v>
      </c>
      <c r="B38" s="11" t="s">
        <v>40</v>
      </c>
      <c r="C38" s="11" t="s">
        <v>735</v>
      </c>
      <c r="D38" s="11" t="s">
        <v>66</v>
      </c>
      <c r="E38" s="11" t="s">
        <v>53</v>
      </c>
      <c r="F38" s="11">
        <v>11309</v>
      </c>
      <c r="G38" s="11" t="s">
        <v>179</v>
      </c>
      <c r="H38" s="11" t="s">
        <v>288</v>
      </c>
      <c r="I38" s="11" t="s">
        <v>398</v>
      </c>
      <c r="J38" s="12">
        <v>42381</v>
      </c>
      <c r="K38" s="11">
        <v>100</v>
      </c>
      <c r="L38" s="11" t="s">
        <v>79</v>
      </c>
      <c r="M38" s="11" t="s">
        <v>83</v>
      </c>
      <c r="N38" s="11">
        <v>100</v>
      </c>
      <c r="O38" s="11">
        <v>100</v>
      </c>
      <c r="P38" s="39">
        <f>+VLOOKUP(F38,[1]Hoja11!$A$3:$B$301,2,0)</f>
        <v>254412501.80000001</v>
      </c>
      <c r="Q38" s="18" t="s">
        <v>530</v>
      </c>
    </row>
    <row r="39" spans="1:17" s="7" customFormat="1" ht="75" x14ac:dyDescent="0.25">
      <c r="A39" s="15">
        <v>501</v>
      </c>
      <c r="B39" s="9" t="s">
        <v>43</v>
      </c>
      <c r="C39" s="9" t="s">
        <v>730</v>
      </c>
      <c r="D39" s="9" t="s">
        <v>56</v>
      </c>
      <c r="E39" s="9" t="s">
        <v>101</v>
      </c>
      <c r="F39" s="9">
        <v>11177</v>
      </c>
      <c r="G39" s="9" t="s">
        <v>146</v>
      </c>
      <c r="H39" s="9" t="s">
        <v>258</v>
      </c>
      <c r="I39" s="9" t="s">
        <v>368</v>
      </c>
      <c r="J39" s="10">
        <v>42370</v>
      </c>
      <c r="K39" s="9">
        <v>100</v>
      </c>
      <c r="L39" s="9" t="s">
        <v>79</v>
      </c>
      <c r="M39" s="9" t="s">
        <v>83</v>
      </c>
      <c r="N39" s="9">
        <v>100</v>
      </c>
      <c r="O39" s="9">
        <v>100</v>
      </c>
      <c r="P39" s="38">
        <f>+VLOOKUP(F39,[1]Hoja11!$A$3:$B$301,2,0)</f>
        <v>140400000</v>
      </c>
      <c r="Q39" s="17" t="s">
        <v>740</v>
      </c>
    </row>
    <row r="40" spans="1:17" s="7" customFormat="1" ht="60" x14ac:dyDescent="0.25">
      <c r="A40" s="13">
        <v>501</v>
      </c>
      <c r="B40" s="11" t="s">
        <v>43</v>
      </c>
      <c r="C40" s="11" t="s">
        <v>730</v>
      </c>
      <c r="D40" s="11" t="s">
        <v>56</v>
      </c>
      <c r="E40" s="11" t="s">
        <v>101</v>
      </c>
      <c r="F40" s="11">
        <v>11179</v>
      </c>
      <c r="G40" s="11" t="s">
        <v>147</v>
      </c>
      <c r="H40" s="11" t="s">
        <v>259</v>
      </c>
      <c r="I40" s="11" t="s">
        <v>369</v>
      </c>
      <c r="J40" s="12">
        <v>42370</v>
      </c>
      <c r="K40" s="11">
        <v>12</v>
      </c>
      <c r="L40" s="11" t="s">
        <v>80</v>
      </c>
      <c r="M40" s="11" t="s">
        <v>89</v>
      </c>
      <c r="N40" s="11">
        <v>1</v>
      </c>
      <c r="O40" s="11">
        <v>2</v>
      </c>
      <c r="P40" s="39">
        <f>+VLOOKUP(F40,[1]Hoja11!$A$3:$B$301,2,0)</f>
        <v>0</v>
      </c>
      <c r="Q40" s="18"/>
    </row>
    <row r="41" spans="1:17" s="7" customFormat="1" ht="60" x14ac:dyDescent="0.25">
      <c r="A41" s="15">
        <v>501</v>
      </c>
      <c r="B41" s="9" t="s">
        <v>43</v>
      </c>
      <c r="C41" s="9" t="s">
        <v>730</v>
      </c>
      <c r="D41" s="9" t="s">
        <v>56</v>
      </c>
      <c r="E41" s="9" t="s">
        <v>101</v>
      </c>
      <c r="F41" s="9">
        <v>11180</v>
      </c>
      <c r="G41" s="9" t="s">
        <v>148</v>
      </c>
      <c r="H41" s="9" t="s">
        <v>259</v>
      </c>
      <c r="I41" s="9" t="s">
        <v>369</v>
      </c>
      <c r="J41" s="10">
        <v>42370</v>
      </c>
      <c r="K41" s="9">
        <v>12</v>
      </c>
      <c r="L41" s="9" t="s">
        <v>80</v>
      </c>
      <c r="M41" s="9" t="s">
        <v>89</v>
      </c>
      <c r="N41" s="9">
        <v>1</v>
      </c>
      <c r="O41" s="9">
        <v>2</v>
      </c>
      <c r="P41" s="38">
        <f>+VLOOKUP(F41,[1]Hoja11!$A$3:$B$301,2,0)</f>
        <v>0</v>
      </c>
      <c r="Q41" s="17"/>
    </row>
    <row r="42" spans="1:17" s="7" customFormat="1" ht="60" x14ac:dyDescent="0.25">
      <c r="A42" s="13">
        <v>501</v>
      </c>
      <c r="B42" s="11" t="s">
        <v>43</v>
      </c>
      <c r="C42" s="11" t="s">
        <v>730</v>
      </c>
      <c r="D42" s="11" t="s">
        <v>56</v>
      </c>
      <c r="E42" s="11" t="s">
        <v>101</v>
      </c>
      <c r="F42" s="11">
        <v>11181</v>
      </c>
      <c r="G42" s="11" t="s">
        <v>149</v>
      </c>
      <c r="H42" s="11" t="s">
        <v>260</v>
      </c>
      <c r="I42" s="11" t="s">
        <v>370</v>
      </c>
      <c r="J42" s="12">
        <v>42370</v>
      </c>
      <c r="K42" s="11">
        <v>100</v>
      </c>
      <c r="L42" s="11" t="s">
        <v>79</v>
      </c>
      <c r="M42" s="11" t="s">
        <v>89</v>
      </c>
      <c r="N42" s="11">
        <v>100</v>
      </c>
      <c r="O42" s="11">
        <v>100</v>
      </c>
      <c r="P42" s="39">
        <f>+VLOOKUP(F42,[1]Hoja11!$A$3:$B$301,2,0)</f>
        <v>0</v>
      </c>
      <c r="Q42" s="18"/>
    </row>
    <row r="43" spans="1:17" s="7" customFormat="1" ht="60" x14ac:dyDescent="0.25">
      <c r="A43" s="15">
        <v>501</v>
      </c>
      <c r="B43" s="9" t="s">
        <v>43</v>
      </c>
      <c r="C43" s="9" t="s">
        <v>730</v>
      </c>
      <c r="D43" s="9" t="s">
        <v>56</v>
      </c>
      <c r="E43" s="9" t="s">
        <v>101</v>
      </c>
      <c r="F43" s="9">
        <v>11175</v>
      </c>
      <c r="G43" s="9" t="s">
        <v>145</v>
      </c>
      <c r="H43" s="9" t="s">
        <v>257</v>
      </c>
      <c r="I43" s="9" t="s">
        <v>367</v>
      </c>
      <c r="J43" s="10">
        <v>42370</v>
      </c>
      <c r="K43" s="9">
        <v>100</v>
      </c>
      <c r="L43" s="9" t="s">
        <v>79</v>
      </c>
      <c r="M43" s="9" t="s">
        <v>83</v>
      </c>
      <c r="N43" s="9">
        <v>0</v>
      </c>
      <c r="O43" s="9">
        <v>0</v>
      </c>
      <c r="P43" s="38">
        <f>+VLOOKUP(F43,[1]Hoja11!$A$3:$B$301,2,0)</f>
        <v>60636000</v>
      </c>
      <c r="Q43" s="17" t="s">
        <v>740</v>
      </c>
    </row>
    <row r="44" spans="1:17" s="7" customFormat="1" ht="105" x14ac:dyDescent="0.25">
      <c r="A44" s="13">
        <v>546</v>
      </c>
      <c r="B44" s="11" t="s">
        <v>30</v>
      </c>
      <c r="C44" s="11" t="s">
        <v>730</v>
      </c>
      <c r="D44" s="11" t="s">
        <v>60</v>
      </c>
      <c r="E44" s="11" t="s">
        <v>98</v>
      </c>
      <c r="F44" s="11">
        <v>11439</v>
      </c>
      <c r="G44" s="11" t="s">
        <v>551</v>
      </c>
      <c r="H44" s="11" t="s">
        <v>617</v>
      </c>
      <c r="I44" s="11" t="s">
        <v>682</v>
      </c>
      <c r="J44" s="12">
        <v>42401</v>
      </c>
      <c r="K44" s="11">
        <v>11</v>
      </c>
      <c r="L44" s="11" t="s">
        <v>80</v>
      </c>
      <c r="M44" s="11" t="s">
        <v>88</v>
      </c>
      <c r="N44" s="11" t="e">
        <v>#N/A</v>
      </c>
      <c r="O44" s="11">
        <v>1</v>
      </c>
      <c r="P44" s="39">
        <f>+VLOOKUP(F44,[1]Hoja11!$A$3:$B$301,2,0)</f>
        <v>0</v>
      </c>
      <c r="Q44" s="18"/>
    </row>
    <row r="45" spans="1:17" s="7" customFormat="1" ht="45" x14ac:dyDescent="0.25">
      <c r="A45" s="15">
        <v>547</v>
      </c>
      <c r="B45" s="9" t="s">
        <v>30</v>
      </c>
      <c r="C45" s="9" t="s">
        <v>730</v>
      </c>
      <c r="D45" s="9" t="s">
        <v>60</v>
      </c>
      <c r="E45" s="9" t="s">
        <v>456</v>
      </c>
      <c r="F45" s="9">
        <v>11444</v>
      </c>
      <c r="G45" s="9" t="s">
        <v>552</v>
      </c>
      <c r="H45" s="9" t="s">
        <v>618</v>
      </c>
      <c r="I45" s="9" t="s">
        <v>683</v>
      </c>
      <c r="J45" s="10">
        <v>42401</v>
      </c>
      <c r="K45" s="9">
        <v>100</v>
      </c>
      <c r="L45" s="9" t="s">
        <v>79</v>
      </c>
      <c r="M45" s="9" t="s">
        <v>88</v>
      </c>
      <c r="N45" s="9" t="e">
        <v>#N/A</v>
      </c>
      <c r="O45" s="9">
        <v>15</v>
      </c>
      <c r="P45" s="38">
        <f>+VLOOKUP(F45,[1]Hoja11!$A$3:$B$301,2,0)</f>
        <v>1402253756.3699999</v>
      </c>
      <c r="Q45" s="17" t="s">
        <v>529</v>
      </c>
    </row>
    <row r="46" spans="1:17" s="7" customFormat="1" ht="45" x14ac:dyDescent="0.25">
      <c r="A46" s="13">
        <v>546</v>
      </c>
      <c r="B46" s="11" t="s">
        <v>30</v>
      </c>
      <c r="C46" s="11" t="s">
        <v>730</v>
      </c>
      <c r="D46" s="11" t="s">
        <v>60</v>
      </c>
      <c r="E46" s="11" t="s">
        <v>98</v>
      </c>
      <c r="F46" s="11">
        <v>11442</v>
      </c>
      <c r="G46" s="11" t="s">
        <v>553</v>
      </c>
      <c r="H46" s="11" t="s">
        <v>619</v>
      </c>
      <c r="I46" s="11" t="s">
        <v>684</v>
      </c>
      <c r="J46" s="12">
        <v>42401</v>
      </c>
      <c r="K46" s="11">
        <v>100</v>
      </c>
      <c r="L46" s="11" t="s">
        <v>79</v>
      </c>
      <c r="M46" s="11" t="s">
        <v>83</v>
      </c>
      <c r="N46" s="11" t="e">
        <v>#N/A</v>
      </c>
      <c r="O46" s="11">
        <v>0</v>
      </c>
      <c r="P46" s="39">
        <f>+VLOOKUP(F46,[1]Hoja11!$A$3:$B$301,2,0)</f>
        <v>0</v>
      </c>
      <c r="Q46" s="18"/>
    </row>
    <row r="47" spans="1:17" s="7" customFormat="1" ht="60" x14ac:dyDescent="0.25">
      <c r="A47" s="15">
        <v>546</v>
      </c>
      <c r="B47" s="9" t="s">
        <v>30</v>
      </c>
      <c r="C47" s="9" t="s">
        <v>730</v>
      </c>
      <c r="D47" s="9" t="s">
        <v>60</v>
      </c>
      <c r="E47" s="9" t="s">
        <v>98</v>
      </c>
      <c r="F47" s="9">
        <v>11443</v>
      </c>
      <c r="G47" s="9" t="s">
        <v>554</v>
      </c>
      <c r="H47" s="9" t="s">
        <v>620</v>
      </c>
      <c r="I47" s="9" t="s">
        <v>685</v>
      </c>
      <c r="J47" s="10">
        <v>42401</v>
      </c>
      <c r="K47" s="9">
        <v>100</v>
      </c>
      <c r="L47" s="9" t="s">
        <v>79</v>
      </c>
      <c r="M47" s="9" t="s">
        <v>83</v>
      </c>
      <c r="N47" s="9" t="e">
        <v>#N/A</v>
      </c>
      <c r="O47" s="9">
        <v>0</v>
      </c>
      <c r="P47" s="38">
        <f>+VLOOKUP(F47,[1]Hoja11!$A$3:$B$301,2,0)</f>
        <v>0</v>
      </c>
      <c r="Q47" s="17"/>
    </row>
    <row r="48" spans="1:17" s="7" customFormat="1" ht="60" x14ac:dyDescent="0.25">
      <c r="A48" s="13">
        <v>520</v>
      </c>
      <c r="B48" s="11" t="s">
        <v>29</v>
      </c>
      <c r="C48" s="11" t="s">
        <v>730</v>
      </c>
      <c r="D48" s="11" t="s">
        <v>54</v>
      </c>
      <c r="E48" s="11" t="s">
        <v>122</v>
      </c>
      <c r="F48" s="11">
        <v>11267</v>
      </c>
      <c r="G48" s="11" t="s">
        <v>215</v>
      </c>
      <c r="H48" s="11" t="s">
        <v>326</v>
      </c>
      <c r="I48" s="11" t="s">
        <v>432</v>
      </c>
      <c r="J48" s="12">
        <v>42370</v>
      </c>
      <c r="K48" s="11">
        <v>100</v>
      </c>
      <c r="L48" s="11" t="s">
        <v>79</v>
      </c>
      <c r="M48" s="11" t="s">
        <v>83</v>
      </c>
      <c r="N48" s="11">
        <v>8</v>
      </c>
      <c r="O48" s="11">
        <v>17</v>
      </c>
      <c r="P48" s="39">
        <f>+VLOOKUP(F48,[1]Hoja11!$A$3:$B$301,2,0)</f>
        <v>3673204</v>
      </c>
      <c r="Q48" s="18" t="s">
        <v>740</v>
      </c>
    </row>
    <row r="49" spans="1:17" s="7" customFormat="1" ht="75" x14ac:dyDescent="0.25">
      <c r="A49" s="15">
        <v>520</v>
      </c>
      <c r="B49" s="9" t="s">
        <v>29</v>
      </c>
      <c r="C49" s="9" t="s">
        <v>730</v>
      </c>
      <c r="D49" s="9" t="s">
        <v>54</v>
      </c>
      <c r="E49" s="9" t="s">
        <v>122</v>
      </c>
      <c r="F49" s="9">
        <v>11283</v>
      </c>
      <c r="G49" s="9" t="s">
        <v>216</v>
      </c>
      <c r="H49" s="9" t="s">
        <v>327</v>
      </c>
      <c r="I49" s="9" t="s">
        <v>433</v>
      </c>
      <c r="J49" s="10">
        <v>42370</v>
      </c>
      <c r="K49" s="9">
        <v>100</v>
      </c>
      <c r="L49" s="9" t="s">
        <v>79</v>
      </c>
      <c r="M49" s="9" t="s">
        <v>83</v>
      </c>
      <c r="N49" s="9">
        <v>100</v>
      </c>
      <c r="O49" s="9">
        <v>100</v>
      </c>
      <c r="P49" s="38">
        <f>+VLOOKUP(F49,[1]Hoja11!$A$3:$B$301,2,0)</f>
        <v>3673204</v>
      </c>
      <c r="Q49" s="17" t="s">
        <v>740</v>
      </c>
    </row>
    <row r="50" spans="1:17" s="7" customFormat="1" ht="60" x14ac:dyDescent="0.25">
      <c r="A50" s="13">
        <v>520</v>
      </c>
      <c r="B50" s="11" t="s">
        <v>29</v>
      </c>
      <c r="C50" s="11" t="s">
        <v>730</v>
      </c>
      <c r="D50" s="11" t="s">
        <v>54</v>
      </c>
      <c r="E50" s="11" t="s">
        <v>122</v>
      </c>
      <c r="F50" s="11">
        <v>11282</v>
      </c>
      <c r="G50" s="11" t="s">
        <v>226</v>
      </c>
      <c r="H50" s="11" t="s">
        <v>336</v>
      </c>
      <c r="I50" s="11" t="s">
        <v>442</v>
      </c>
      <c r="J50" s="12">
        <v>42370</v>
      </c>
      <c r="K50" s="11">
        <v>2</v>
      </c>
      <c r="L50" s="11" t="s">
        <v>80</v>
      </c>
      <c r="M50" s="11" t="s">
        <v>83</v>
      </c>
      <c r="N50" s="11">
        <v>0</v>
      </c>
      <c r="O50" s="11">
        <v>0</v>
      </c>
      <c r="P50" s="39">
        <f>+VLOOKUP(F50,[1]Hoja11!$A$3:$B$301,2,0)</f>
        <v>14692816</v>
      </c>
      <c r="Q50" s="18" t="s">
        <v>740</v>
      </c>
    </row>
    <row r="51" spans="1:17" s="7" customFormat="1" ht="60" x14ac:dyDescent="0.25">
      <c r="A51" s="15">
        <v>520</v>
      </c>
      <c r="B51" s="9" t="s">
        <v>29</v>
      </c>
      <c r="C51" s="9" t="s">
        <v>730</v>
      </c>
      <c r="D51" s="9" t="s">
        <v>54</v>
      </c>
      <c r="E51" s="9" t="s">
        <v>122</v>
      </c>
      <c r="F51" s="9">
        <v>11280</v>
      </c>
      <c r="G51" s="9" t="s">
        <v>225</v>
      </c>
      <c r="H51" s="9" t="s">
        <v>335</v>
      </c>
      <c r="I51" s="9" t="s">
        <v>441</v>
      </c>
      <c r="J51" s="10">
        <v>42370</v>
      </c>
      <c r="K51" s="9">
        <v>10</v>
      </c>
      <c r="L51" s="9" t="s">
        <v>80</v>
      </c>
      <c r="M51" s="9" t="s">
        <v>83</v>
      </c>
      <c r="N51" s="9">
        <v>0</v>
      </c>
      <c r="O51" s="9">
        <v>0</v>
      </c>
      <c r="P51" s="38">
        <f>+VLOOKUP(F51,[1]Hoja11!$A$3:$B$301,2,0)</f>
        <v>3673204</v>
      </c>
      <c r="Q51" s="17" t="s">
        <v>740</v>
      </c>
    </row>
    <row r="52" spans="1:17" s="7" customFormat="1" ht="75" x14ac:dyDescent="0.25">
      <c r="A52" s="13">
        <v>520</v>
      </c>
      <c r="B52" s="11" t="s">
        <v>29</v>
      </c>
      <c r="C52" s="11" t="s">
        <v>730</v>
      </c>
      <c r="D52" s="11" t="s">
        <v>54</v>
      </c>
      <c r="E52" s="11" t="s">
        <v>122</v>
      </c>
      <c r="F52" s="11">
        <v>11279</v>
      </c>
      <c r="G52" s="11" t="s">
        <v>224</v>
      </c>
      <c r="H52" s="11" t="s">
        <v>334</v>
      </c>
      <c r="I52" s="11" t="s">
        <v>440</v>
      </c>
      <c r="J52" s="12">
        <v>42370</v>
      </c>
      <c r="K52" s="11">
        <v>100</v>
      </c>
      <c r="L52" s="11" t="s">
        <v>79</v>
      </c>
      <c r="M52" s="11" t="s">
        <v>83</v>
      </c>
      <c r="N52" s="11">
        <v>0</v>
      </c>
      <c r="O52" s="11">
        <v>0</v>
      </c>
      <c r="P52" s="39">
        <f>+VLOOKUP(F52,[1]Hoja11!$A$3:$B$301,2,0)</f>
        <v>3673204</v>
      </c>
      <c r="Q52" s="18" t="s">
        <v>740</v>
      </c>
    </row>
    <row r="53" spans="1:17" s="7" customFormat="1" ht="75" x14ac:dyDescent="0.25">
      <c r="A53" s="15">
        <v>520</v>
      </c>
      <c r="B53" s="9" t="s">
        <v>29</v>
      </c>
      <c r="C53" s="9" t="s">
        <v>730</v>
      </c>
      <c r="D53" s="9" t="s">
        <v>54</v>
      </c>
      <c r="E53" s="9" t="s">
        <v>122</v>
      </c>
      <c r="F53" s="9">
        <v>11278</v>
      </c>
      <c r="G53" s="9" t="s">
        <v>223</v>
      </c>
      <c r="H53" s="9" t="s">
        <v>333</v>
      </c>
      <c r="I53" s="9" t="s">
        <v>439</v>
      </c>
      <c r="J53" s="10">
        <v>42370</v>
      </c>
      <c r="K53" s="9">
        <v>100</v>
      </c>
      <c r="L53" s="9" t="s">
        <v>79</v>
      </c>
      <c r="M53" s="9" t="s">
        <v>83</v>
      </c>
      <c r="N53" s="9">
        <v>0</v>
      </c>
      <c r="O53" s="9">
        <v>0</v>
      </c>
      <c r="P53" s="38">
        <f>+VLOOKUP(F53,[1]Hoja11!$A$3:$B$301,2,0)</f>
        <v>14692816</v>
      </c>
      <c r="Q53" s="17" t="s">
        <v>740</v>
      </c>
    </row>
    <row r="54" spans="1:17" s="7" customFormat="1" ht="75" x14ac:dyDescent="0.25">
      <c r="A54" s="13">
        <v>520</v>
      </c>
      <c r="B54" s="11" t="s">
        <v>29</v>
      </c>
      <c r="C54" s="11" t="s">
        <v>730</v>
      </c>
      <c r="D54" s="11" t="s">
        <v>54</v>
      </c>
      <c r="E54" s="11" t="s">
        <v>122</v>
      </c>
      <c r="F54" s="11">
        <v>11277</v>
      </c>
      <c r="G54" s="11" t="s">
        <v>222</v>
      </c>
      <c r="H54" s="11" t="s">
        <v>332</v>
      </c>
      <c r="I54" s="11" t="s">
        <v>438</v>
      </c>
      <c r="J54" s="12">
        <v>42370</v>
      </c>
      <c r="K54" s="11">
        <v>100</v>
      </c>
      <c r="L54" s="11" t="s">
        <v>79</v>
      </c>
      <c r="M54" s="11" t="s">
        <v>83</v>
      </c>
      <c r="N54" s="11">
        <v>0</v>
      </c>
      <c r="O54" s="11">
        <v>0</v>
      </c>
      <c r="P54" s="39">
        <f>+VLOOKUP(F54,[1]Hoja11!$A$3:$B$301,2,0)</f>
        <v>7346408</v>
      </c>
      <c r="Q54" s="18" t="s">
        <v>740</v>
      </c>
    </row>
    <row r="55" spans="1:17" s="7" customFormat="1" ht="45" x14ac:dyDescent="0.25">
      <c r="A55" s="15">
        <v>520</v>
      </c>
      <c r="B55" s="9" t="s">
        <v>29</v>
      </c>
      <c r="C55" s="9" t="s">
        <v>730</v>
      </c>
      <c r="D55" s="9" t="s">
        <v>54</v>
      </c>
      <c r="E55" s="9" t="s">
        <v>122</v>
      </c>
      <c r="F55" s="9">
        <v>11276</v>
      </c>
      <c r="G55" s="9" t="s">
        <v>221</v>
      </c>
      <c r="H55" s="9" t="s">
        <v>331</v>
      </c>
      <c r="I55" s="9" t="s">
        <v>437</v>
      </c>
      <c r="J55" s="10">
        <v>42370</v>
      </c>
      <c r="K55" s="9">
        <v>100</v>
      </c>
      <c r="L55" s="9" t="s">
        <v>79</v>
      </c>
      <c r="M55" s="9" t="s">
        <v>83</v>
      </c>
      <c r="N55" s="9">
        <v>0</v>
      </c>
      <c r="O55" s="9">
        <v>0</v>
      </c>
      <c r="P55" s="38">
        <f>+VLOOKUP(F55,[1]Hoja11!$A$3:$B$301,2,0)</f>
        <v>220392240</v>
      </c>
      <c r="Q55" s="17" t="s">
        <v>740</v>
      </c>
    </row>
    <row r="56" spans="1:17" s="7" customFormat="1" ht="75" x14ac:dyDescent="0.25">
      <c r="A56" s="13">
        <v>520</v>
      </c>
      <c r="B56" s="11" t="s">
        <v>29</v>
      </c>
      <c r="C56" s="11" t="s">
        <v>730</v>
      </c>
      <c r="D56" s="11" t="s">
        <v>54</v>
      </c>
      <c r="E56" s="11" t="s">
        <v>122</v>
      </c>
      <c r="F56" s="11">
        <v>11272</v>
      </c>
      <c r="G56" s="11" t="s">
        <v>219</v>
      </c>
      <c r="H56" s="11" t="s">
        <v>330</v>
      </c>
      <c r="I56" s="11" t="s">
        <v>436</v>
      </c>
      <c r="J56" s="12">
        <v>42370</v>
      </c>
      <c r="K56" s="11">
        <v>100</v>
      </c>
      <c r="L56" s="11" t="s">
        <v>79</v>
      </c>
      <c r="M56" s="11" t="s">
        <v>83</v>
      </c>
      <c r="N56" s="11">
        <v>0</v>
      </c>
      <c r="O56" s="11">
        <v>0</v>
      </c>
      <c r="P56" s="39">
        <f>+VLOOKUP(F56,[1]Hoja11!$A$3:$B$301,2,0)</f>
        <v>7346408</v>
      </c>
      <c r="Q56" s="18" t="s">
        <v>740</v>
      </c>
    </row>
    <row r="57" spans="1:17" s="7" customFormat="1" ht="90" x14ac:dyDescent="0.25">
      <c r="A57" s="15">
        <v>520</v>
      </c>
      <c r="B57" s="9" t="s">
        <v>29</v>
      </c>
      <c r="C57" s="9" t="s">
        <v>730</v>
      </c>
      <c r="D57" s="9" t="s">
        <v>54</v>
      </c>
      <c r="E57" s="9" t="s">
        <v>122</v>
      </c>
      <c r="F57" s="9">
        <v>11271</v>
      </c>
      <c r="G57" s="9" t="s">
        <v>218</v>
      </c>
      <c r="H57" s="9" t="s">
        <v>329</v>
      </c>
      <c r="I57" s="9" t="s">
        <v>435</v>
      </c>
      <c r="J57" s="10">
        <v>42370</v>
      </c>
      <c r="K57" s="9">
        <v>100</v>
      </c>
      <c r="L57" s="9" t="s">
        <v>79</v>
      </c>
      <c r="M57" s="9" t="s">
        <v>83</v>
      </c>
      <c r="N57" s="9">
        <v>0</v>
      </c>
      <c r="O57" s="9">
        <v>0</v>
      </c>
      <c r="P57" s="38">
        <f>+VLOOKUP(F57,[1]Hoja11!$A$3:$B$301,2,0)</f>
        <v>36732040</v>
      </c>
      <c r="Q57" s="17" t="s">
        <v>740</v>
      </c>
    </row>
    <row r="58" spans="1:17" s="7" customFormat="1" ht="75" x14ac:dyDescent="0.25">
      <c r="A58" s="13">
        <v>520</v>
      </c>
      <c r="B58" s="11" t="s">
        <v>29</v>
      </c>
      <c r="C58" s="11" t="s">
        <v>730</v>
      </c>
      <c r="D58" s="11" t="s">
        <v>54</v>
      </c>
      <c r="E58" s="11" t="s">
        <v>122</v>
      </c>
      <c r="F58" s="11">
        <v>11266</v>
      </c>
      <c r="G58" s="11" t="s">
        <v>217</v>
      </c>
      <c r="H58" s="11" t="s">
        <v>328</v>
      </c>
      <c r="I58" s="11" t="s">
        <v>434</v>
      </c>
      <c r="J58" s="12">
        <v>42370</v>
      </c>
      <c r="K58" s="11">
        <v>100</v>
      </c>
      <c r="L58" s="11" t="s">
        <v>79</v>
      </c>
      <c r="M58" s="11" t="s">
        <v>83</v>
      </c>
      <c r="N58" s="11">
        <v>0</v>
      </c>
      <c r="O58" s="11">
        <v>0</v>
      </c>
      <c r="P58" s="39">
        <f>+VLOOKUP(F58,[1]Hoja11!$A$3:$B$301,2,0)</f>
        <v>36732040</v>
      </c>
      <c r="Q58" s="18" t="s">
        <v>740</v>
      </c>
    </row>
    <row r="59" spans="1:17" s="7" customFormat="1" ht="60" x14ac:dyDescent="0.25">
      <c r="A59" s="15">
        <v>504</v>
      </c>
      <c r="B59" s="9" t="s">
        <v>27</v>
      </c>
      <c r="C59" s="9" t="s">
        <v>732</v>
      </c>
      <c r="D59" s="9" t="s">
        <v>534</v>
      </c>
      <c r="E59" s="9" t="s">
        <v>469</v>
      </c>
      <c r="F59" s="9">
        <v>11185</v>
      </c>
      <c r="G59" s="9" t="s">
        <v>555</v>
      </c>
      <c r="H59" s="9" t="s">
        <v>621</v>
      </c>
      <c r="I59" s="9" t="s">
        <v>686</v>
      </c>
      <c r="J59" s="10">
        <v>42401</v>
      </c>
      <c r="K59" s="9">
        <v>20</v>
      </c>
      <c r="L59" s="9" t="s">
        <v>80</v>
      </c>
      <c r="M59" s="9" t="s">
        <v>83</v>
      </c>
      <c r="N59" s="9" t="e">
        <v>#N/A</v>
      </c>
      <c r="O59" s="9">
        <v>0</v>
      </c>
      <c r="P59" s="38">
        <f>+VLOOKUP(F59,[1]Hoja11!$A$3:$B$301,2,0)</f>
        <v>963366823.00000012</v>
      </c>
      <c r="Q59" s="17" t="s">
        <v>529</v>
      </c>
    </row>
    <row r="60" spans="1:17" s="7" customFormat="1" ht="90" x14ac:dyDescent="0.25">
      <c r="A60" s="13">
        <v>504</v>
      </c>
      <c r="B60" s="11" t="s">
        <v>27</v>
      </c>
      <c r="C60" s="11" t="s">
        <v>732</v>
      </c>
      <c r="D60" s="11" t="s">
        <v>534</v>
      </c>
      <c r="E60" s="11" t="s">
        <v>469</v>
      </c>
      <c r="F60" s="11">
        <v>11186</v>
      </c>
      <c r="G60" s="11" t="s">
        <v>556</v>
      </c>
      <c r="H60" s="11" t="s">
        <v>622</v>
      </c>
      <c r="I60" s="11" t="s">
        <v>687</v>
      </c>
      <c r="J60" s="12">
        <v>42401</v>
      </c>
      <c r="K60" s="11">
        <v>10</v>
      </c>
      <c r="L60" s="11" t="s">
        <v>80</v>
      </c>
      <c r="M60" s="11" t="s">
        <v>83</v>
      </c>
      <c r="N60" s="11" t="e">
        <v>#N/A</v>
      </c>
      <c r="O60" s="11">
        <v>0</v>
      </c>
      <c r="P60" s="39">
        <f>+VLOOKUP(F60,[1]Hoja11!$A$3:$B$301,2,0)</f>
        <v>968133646</v>
      </c>
      <c r="Q60" s="18" t="s">
        <v>529</v>
      </c>
    </row>
    <row r="61" spans="1:17" s="7" customFormat="1" ht="90" x14ac:dyDescent="0.25">
      <c r="A61" s="15">
        <v>504</v>
      </c>
      <c r="B61" s="9" t="s">
        <v>27</v>
      </c>
      <c r="C61" s="9" t="s">
        <v>732</v>
      </c>
      <c r="D61" s="9" t="s">
        <v>534</v>
      </c>
      <c r="E61" s="9" t="s">
        <v>469</v>
      </c>
      <c r="F61" s="9">
        <v>11187</v>
      </c>
      <c r="G61" s="9" t="s">
        <v>557</v>
      </c>
      <c r="H61" s="9" t="s">
        <v>623</v>
      </c>
      <c r="I61" s="9" t="s">
        <v>688</v>
      </c>
      <c r="J61" s="10">
        <v>42401</v>
      </c>
      <c r="K61" s="9">
        <v>100</v>
      </c>
      <c r="L61" s="9" t="s">
        <v>80</v>
      </c>
      <c r="M61" s="9" t="s">
        <v>83</v>
      </c>
      <c r="N61" s="9" t="e">
        <v>#N/A</v>
      </c>
      <c r="O61" s="9">
        <v>0</v>
      </c>
      <c r="P61" s="38">
        <f>+VLOOKUP(F61,[1]Hoja11!$A$3:$B$301,2,0)</f>
        <v>1011966823.0000001</v>
      </c>
      <c r="Q61" s="17" t="s">
        <v>529</v>
      </c>
    </row>
    <row r="62" spans="1:17" s="7" customFormat="1" ht="45" x14ac:dyDescent="0.25">
      <c r="A62" s="13">
        <v>507</v>
      </c>
      <c r="B62" s="11" t="s">
        <v>37</v>
      </c>
      <c r="C62" s="11" t="s">
        <v>730</v>
      </c>
      <c r="D62" s="11" t="s">
        <v>54</v>
      </c>
      <c r="E62" s="11" t="s">
        <v>110</v>
      </c>
      <c r="F62" s="11">
        <v>11192</v>
      </c>
      <c r="G62" s="11" t="s">
        <v>558</v>
      </c>
      <c r="H62" s="11" t="s">
        <v>624</v>
      </c>
      <c r="I62" s="11" t="s">
        <v>689</v>
      </c>
      <c r="J62" s="12">
        <v>42401</v>
      </c>
      <c r="K62" s="11">
        <v>100</v>
      </c>
      <c r="L62" s="11" t="s">
        <v>79</v>
      </c>
      <c r="M62" s="11" t="s">
        <v>83</v>
      </c>
      <c r="N62" s="11" t="e">
        <v>#N/A</v>
      </c>
      <c r="O62" s="11">
        <v>0</v>
      </c>
      <c r="P62" s="39">
        <f>+VLOOKUP(F62,[1]Hoja11!$A$3:$B$301,2,0)</f>
        <v>0</v>
      </c>
      <c r="Q62" s="18"/>
    </row>
    <row r="63" spans="1:17" s="7" customFormat="1" ht="60" x14ac:dyDescent="0.25">
      <c r="A63" s="15">
        <v>507</v>
      </c>
      <c r="B63" s="9" t="s">
        <v>37</v>
      </c>
      <c r="C63" s="9" t="s">
        <v>730</v>
      </c>
      <c r="D63" s="9" t="s">
        <v>54</v>
      </c>
      <c r="E63" s="9" t="s">
        <v>110</v>
      </c>
      <c r="F63" s="9">
        <v>11193</v>
      </c>
      <c r="G63" s="9" t="s">
        <v>178</v>
      </c>
      <c r="H63" s="9" t="s">
        <v>287</v>
      </c>
      <c r="I63" s="9" t="s">
        <v>397</v>
      </c>
      <c r="J63" s="10">
        <v>42381</v>
      </c>
      <c r="K63" s="9">
        <v>97</v>
      </c>
      <c r="L63" s="9" t="s">
        <v>80</v>
      </c>
      <c r="M63" s="9" t="s">
        <v>83</v>
      </c>
      <c r="N63" s="9">
        <v>47</v>
      </c>
      <c r="O63" s="9">
        <v>89</v>
      </c>
      <c r="P63" s="38">
        <f>+VLOOKUP(F63,[1]Hoja11!$A$3:$B$301,2,0)</f>
        <v>211619000</v>
      </c>
      <c r="Q63" s="17" t="s">
        <v>529</v>
      </c>
    </row>
    <row r="64" spans="1:17" s="7" customFormat="1" ht="105" x14ac:dyDescent="0.25">
      <c r="A64" s="13">
        <v>520</v>
      </c>
      <c r="B64" s="11" t="s">
        <v>29</v>
      </c>
      <c r="C64" s="11" t="s">
        <v>730</v>
      </c>
      <c r="D64" s="11" t="s">
        <v>54</v>
      </c>
      <c r="E64" s="11" t="s">
        <v>122</v>
      </c>
      <c r="F64" s="11">
        <v>11265</v>
      </c>
      <c r="G64" s="11" t="s">
        <v>214</v>
      </c>
      <c r="H64" s="11" t="s">
        <v>325</v>
      </c>
      <c r="I64" s="11" t="s">
        <v>76</v>
      </c>
      <c r="J64" s="12">
        <v>42370</v>
      </c>
      <c r="K64" s="11">
        <v>100</v>
      </c>
      <c r="L64" s="11" t="s">
        <v>79</v>
      </c>
      <c r="M64" s="11" t="s">
        <v>83</v>
      </c>
      <c r="N64" s="11">
        <v>100</v>
      </c>
      <c r="O64" s="11">
        <v>100</v>
      </c>
      <c r="P64" s="39">
        <f>+VLOOKUP(F64,[1]Hoja11!$A$3:$B$301,2,0)</f>
        <v>14692816</v>
      </c>
      <c r="Q64" s="18" t="s">
        <v>740</v>
      </c>
    </row>
    <row r="65" spans="1:17" s="7" customFormat="1" ht="60" x14ac:dyDescent="0.25">
      <c r="A65" s="15">
        <v>500</v>
      </c>
      <c r="B65" s="9" t="s">
        <v>33</v>
      </c>
      <c r="C65" s="9" t="s">
        <v>731</v>
      </c>
      <c r="D65" s="9" t="s">
        <v>58</v>
      </c>
      <c r="E65" s="9" t="s">
        <v>109</v>
      </c>
      <c r="F65" s="9">
        <v>11170</v>
      </c>
      <c r="G65" s="9" t="s">
        <v>175</v>
      </c>
      <c r="H65" s="9" t="s">
        <v>283</v>
      </c>
      <c r="I65" s="9" t="s">
        <v>393</v>
      </c>
      <c r="J65" s="10">
        <v>42370</v>
      </c>
      <c r="K65" s="9">
        <v>100</v>
      </c>
      <c r="L65" s="9" t="s">
        <v>79</v>
      </c>
      <c r="M65" s="9" t="s">
        <v>83</v>
      </c>
      <c r="N65" s="9">
        <v>100</v>
      </c>
      <c r="O65" s="9">
        <v>100</v>
      </c>
      <c r="P65" s="38">
        <f>+VLOOKUP(F65,[1]Hoja11!$A$3:$B$301,2,0)</f>
        <v>542504357.5999999</v>
      </c>
      <c r="Q65" s="17" t="s">
        <v>528</v>
      </c>
    </row>
    <row r="66" spans="1:17" s="7" customFormat="1" ht="60" x14ac:dyDescent="0.25">
      <c r="A66" s="13">
        <v>500</v>
      </c>
      <c r="B66" s="11" t="s">
        <v>33</v>
      </c>
      <c r="C66" s="11" t="s">
        <v>731</v>
      </c>
      <c r="D66" s="11" t="s">
        <v>58</v>
      </c>
      <c r="E66" s="11" t="s">
        <v>109</v>
      </c>
      <c r="F66" s="11">
        <v>11171</v>
      </c>
      <c r="G66" s="11" t="s">
        <v>71</v>
      </c>
      <c r="H66" s="11" t="s">
        <v>284</v>
      </c>
      <c r="I66" s="11" t="s">
        <v>394</v>
      </c>
      <c r="J66" s="12">
        <v>42370</v>
      </c>
      <c r="K66" s="11">
        <v>80</v>
      </c>
      <c r="L66" s="11" t="s">
        <v>79</v>
      </c>
      <c r="M66" s="11" t="s">
        <v>83</v>
      </c>
      <c r="N66" s="11">
        <v>80</v>
      </c>
      <c r="O66" s="11">
        <v>80</v>
      </c>
      <c r="P66" s="39">
        <f>+VLOOKUP(F66,[1]Hoja11!$A$3:$B$301,2,0)</f>
        <v>1329357943.2</v>
      </c>
      <c r="Q66" s="18" t="s">
        <v>528</v>
      </c>
    </row>
    <row r="67" spans="1:17" s="7" customFormat="1" ht="45" x14ac:dyDescent="0.25">
      <c r="A67" s="15">
        <v>500</v>
      </c>
      <c r="B67" s="9" t="s">
        <v>33</v>
      </c>
      <c r="C67" s="9" t="s">
        <v>731</v>
      </c>
      <c r="D67" s="9" t="s">
        <v>58</v>
      </c>
      <c r="E67" s="9" t="s">
        <v>109</v>
      </c>
      <c r="F67" s="9">
        <v>11172</v>
      </c>
      <c r="G67" s="9" t="s">
        <v>176</v>
      </c>
      <c r="H67" s="9" t="s">
        <v>285</v>
      </c>
      <c r="I67" s="9" t="s">
        <v>395</v>
      </c>
      <c r="J67" s="10">
        <v>42370</v>
      </c>
      <c r="K67" s="9">
        <v>100</v>
      </c>
      <c r="L67" s="9" t="s">
        <v>79</v>
      </c>
      <c r="M67" s="9" t="s">
        <v>83</v>
      </c>
      <c r="N67" s="9">
        <v>34</v>
      </c>
      <c r="O67" s="9">
        <v>42</v>
      </c>
      <c r="P67" s="38">
        <f>+VLOOKUP(F67,[1]Hoja11!$A$3:$B$301,2,0)</f>
        <v>807165743.20000005</v>
      </c>
      <c r="Q67" s="17" t="s">
        <v>528</v>
      </c>
    </row>
    <row r="68" spans="1:17" s="7" customFormat="1" ht="60" x14ac:dyDescent="0.25">
      <c r="A68" s="13">
        <v>500</v>
      </c>
      <c r="B68" s="11" t="s">
        <v>33</v>
      </c>
      <c r="C68" s="11" t="s">
        <v>731</v>
      </c>
      <c r="D68" s="11" t="s">
        <v>58</v>
      </c>
      <c r="E68" s="11" t="s">
        <v>109</v>
      </c>
      <c r="F68" s="11">
        <v>11194</v>
      </c>
      <c r="G68" s="11" t="s">
        <v>177</v>
      </c>
      <c r="H68" s="11" t="s">
        <v>286</v>
      </c>
      <c r="I68" s="11" t="s">
        <v>396</v>
      </c>
      <c r="J68" s="12">
        <v>42370</v>
      </c>
      <c r="K68" s="11">
        <v>100</v>
      </c>
      <c r="L68" s="11" t="s">
        <v>79</v>
      </c>
      <c r="M68" s="11" t="s">
        <v>83</v>
      </c>
      <c r="N68" s="11">
        <v>33</v>
      </c>
      <c r="O68" s="11">
        <v>89</v>
      </c>
      <c r="P68" s="39">
        <f>+VLOOKUP(F68,[1]Hoja11!$A$3:$B$301,2,0)</f>
        <v>1342836807.5999999</v>
      </c>
      <c r="Q68" s="18" t="s">
        <v>528</v>
      </c>
    </row>
    <row r="69" spans="1:17" s="7" customFormat="1" ht="45" x14ac:dyDescent="0.25">
      <c r="A69" s="15">
        <v>539</v>
      </c>
      <c r="B69" s="9" t="s">
        <v>28</v>
      </c>
      <c r="C69" s="9" t="s">
        <v>730</v>
      </c>
      <c r="D69" s="9" t="s">
        <v>54</v>
      </c>
      <c r="E69" s="9" t="s">
        <v>97</v>
      </c>
      <c r="F69" s="9">
        <v>11407</v>
      </c>
      <c r="G69" s="9" t="s">
        <v>160</v>
      </c>
      <c r="H69" s="9" t="s">
        <v>272</v>
      </c>
      <c r="I69" s="9" t="s">
        <v>378</v>
      </c>
      <c r="J69" s="10">
        <v>42373</v>
      </c>
      <c r="K69" s="9">
        <v>80</v>
      </c>
      <c r="L69" s="9" t="s">
        <v>79</v>
      </c>
      <c r="M69" s="9" t="s">
        <v>82</v>
      </c>
      <c r="N69" s="9">
        <v>0</v>
      </c>
      <c r="O69" s="9">
        <v>0</v>
      </c>
      <c r="P69" s="38">
        <f>+VLOOKUP(F69,[1]Hoja11!$A$3:$B$301,2,0)</f>
        <v>479234067</v>
      </c>
      <c r="Q69" s="17" t="s">
        <v>529</v>
      </c>
    </row>
    <row r="70" spans="1:17" s="7" customFormat="1" ht="45" x14ac:dyDescent="0.25">
      <c r="A70" s="13">
        <v>489</v>
      </c>
      <c r="B70" s="11" t="s">
        <v>28</v>
      </c>
      <c r="C70" s="11" t="s">
        <v>732</v>
      </c>
      <c r="D70" s="11" t="s">
        <v>66</v>
      </c>
      <c r="E70" s="11" t="s">
        <v>117</v>
      </c>
      <c r="F70" s="11">
        <v>11421</v>
      </c>
      <c r="G70" s="11" t="s">
        <v>73</v>
      </c>
      <c r="H70" s="11" t="s">
        <v>304</v>
      </c>
      <c r="I70" s="11" t="s">
        <v>413</v>
      </c>
      <c r="J70" s="12">
        <v>42373</v>
      </c>
      <c r="K70" s="11">
        <v>97</v>
      </c>
      <c r="L70" s="11" t="s">
        <v>79</v>
      </c>
      <c r="M70" s="11" t="s">
        <v>91</v>
      </c>
      <c r="N70" s="11">
        <v>8</v>
      </c>
      <c r="O70" s="11">
        <v>16</v>
      </c>
      <c r="P70" s="39">
        <f>+VLOOKUP(F70,[1]Hoja11!$A$3:$B$301,2,0)</f>
        <v>0</v>
      </c>
      <c r="Q70" s="18"/>
    </row>
    <row r="71" spans="1:17" s="7" customFormat="1" ht="90" x14ac:dyDescent="0.25">
      <c r="A71" s="15">
        <v>546</v>
      </c>
      <c r="B71" s="9" t="s">
        <v>30</v>
      </c>
      <c r="C71" s="9" t="s">
        <v>730</v>
      </c>
      <c r="D71" s="9" t="s">
        <v>60</v>
      </c>
      <c r="E71" s="9" t="s">
        <v>98</v>
      </c>
      <c r="F71" s="9">
        <v>11437</v>
      </c>
      <c r="G71" s="9" t="s">
        <v>559</v>
      </c>
      <c r="H71" s="9" t="s">
        <v>625</v>
      </c>
      <c r="I71" s="9" t="s">
        <v>690</v>
      </c>
      <c r="J71" s="10">
        <v>42401</v>
      </c>
      <c r="K71" s="9">
        <v>100</v>
      </c>
      <c r="L71" s="9" t="s">
        <v>79</v>
      </c>
      <c r="M71" s="9" t="s">
        <v>88</v>
      </c>
      <c r="N71" s="9" t="e">
        <v>#N/A</v>
      </c>
      <c r="O71" s="9">
        <v>100</v>
      </c>
      <c r="P71" s="38">
        <f>+VLOOKUP(F71,[1]Hoja11!$A$3:$B$301,2,0)</f>
        <v>0</v>
      </c>
      <c r="Q71" s="17"/>
    </row>
    <row r="72" spans="1:17" s="7" customFormat="1" ht="30" x14ac:dyDescent="0.25">
      <c r="A72" s="13">
        <v>539</v>
      </c>
      <c r="B72" s="11" t="s">
        <v>28</v>
      </c>
      <c r="C72" s="11" t="s">
        <v>730</v>
      </c>
      <c r="D72" s="11" t="s">
        <v>54</v>
      </c>
      <c r="E72" s="11" t="s">
        <v>97</v>
      </c>
      <c r="F72" s="11">
        <v>11408</v>
      </c>
      <c r="G72" s="11" t="s">
        <v>560</v>
      </c>
      <c r="H72" s="11" t="s">
        <v>626</v>
      </c>
      <c r="I72" s="11" t="s">
        <v>626</v>
      </c>
      <c r="J72" s="12">
        <v>42401</v>
      </c>
      <c r="K72" s="11">
        <v>1</v>
      </c>
      <c r="L72" s="11" t="s">
        <v>80</v>
      </c>
      <c r="M72" s="11" t="s">
        <v>91</v>
      </c>
      <c r="N72" s="11" t="e">
        <v>#N/A</v>
      </c>
      <c r="O72" s="11">
        <v>0</v>
      </c>
      <c r="P72" s="39">
        <f>+VLOOKUP(F72,[1]Hoja11!$A$3:$B$301,2,0)</f>
        <v>81515000</v>
      </c>
      <c r="Q72" s="18" t="s">
        <v>740</v>
      </c>
    </row>
    <row r="73" spans="1:17" s="7" customFormat="1" ht="45" x14ac:dyDescent="0.25">
      <c r="A73" s="15">
        <v>539</v>
      </c>
      <c r="B73" s="9" t="s">
        <v>28</v>
      </c>
      <c r="C73" s="9" t="s">
        <v>730</v>
      </c>
      <c r="D73" s="9" t="s">
        <v>54</v>
      </c>
      <c r="E73" s="9" t="s">
        <v>97</v>
      </c>
      <c r="F73" s="9">
        <v>21471</v>
      </c>
      <c r="G73" s="9" t="s">
        <v>211</v>
      </c>
      <c r="H73" s="9" t="s">
        <v>322</v>
      </c>
      <c r="I73" s="9" t="s">
        <v>429</v>
      </c>
      <c r="J73" s="10">
        <v>42370</v>
      </c>
      <c r="K73" s="9">
        <v>100</v>
      </c>
      <c r="L73" s="9" t="s">
        <v>79</v>
      </c>
      <c r="M73" s="9" t="s">
        <v>89</v>
      </c>
      <c r="N73" s="9">
        <v>100</v>
      </c>
      <c r="O73" s="9">
        <v>100</v>
      </c>
      <c r="P73" s="38">
        <f>+VLOOKUP(F73,[1]Hoja11!$A$3:$B$301,2,0)</f>
        <v>0</v>
      </c>
      <c r="Q73" s="17"/>
    </row>
    <row r="74" spans="1:17" s="7" customFormat="1" ht="45" x14ac:dyDescent="0.25">
      <c r="A74" s="13">
        <v>539</v>
      </c>
      <c r="B74" s="11" t="s">
        <v>28</v>
      </c>
      <c r="C74" s="11" t="s">
        <v>730</v>
      </c>
      <c r="D74" s="11" t="s">
        <v>54</v>
      </c>
      <c r="E74" s="11" t="s">
        <v>97</v>
      </c>
      <c r="F74" s="11">
        <v>21472</v>
      </c>
      <c r="G74" s="11" t="s">
        <v>212</v>
      </c>
      <c r="H74" s="11" t="s">
        <v>323</v>
      </c>
      <c r="I74" s="11" t="s">
        <v>430</v>
      </c>
      <c r="J74" s="12">
        <v>42370</v>
      </c>
      <c r="K74" s="11">
        <v>100</v>
      </c>
      <c r="L74" s="11" t="s">
        <v>79</v>
      </c>
      <c r="M74" s="11" t="s">
        <v>92</v>
      </c>
      <c r="N74" s="11">
        <v>0</v>
      </c>
      <c r="O74" s="11">
        <v>77</v>
      </c>
      <c r="P74" s="39">
        <f>+VLOOKUP(F74,[1]Hoja11!$A$3:$B$301,2,0)</f>
        <v>0</v>
      </c>
      <c r="Q74" s="18"/>
    </row>
    <row r="75" spans="1:17" s="7" customFormat="1" ht="30" x14ac:dyDescent="0.25">
      <c r="A75" s="15">
        <v>539</v>
      </c>
      <c r="B75" s="9" t="s">
        <v>28</v>
      </c>
      <c r="C75" s="9" t="s">
        <v>730</v>
      </c>
      <c r="D75" s="9" t="s">
        <v>54</v>
      </c>
      <c r="E75" s="9" t="s">
        <v>97</v>
      </c>
      <c r="F75" s="9">
        <v>21475</v>
      </c>
      <c r="G75" s="9" t="s">
        <v>196</v>
      </c>
      <c r="H75" s="9" t="s">
        <v>307</v>
      </c>
      <c r="I75" s="9" t="s">
        <v>307</v>
      </c>
      <c r="J75" s="10">
        <v>42370</v>
      </c>
      <c r="K75" s="9">
        <v>12</v>
      </c>
      <c r="L75" s="9" t="s">
        <v>80</v>
      </c>
      <c r="M75" s="9" t="s">
        <v>91</v>
      </c>
      <c r="N75" s="9">
        <v>0</v>
      </c>
      <c r="O75" s="9">
        <v>2</v>
      </c>
      <c r="P75" s="38">
        <f>+VLOOKUP(F75,[1]Hoja11!$A$3:$B$301,2,0)</f>
        <v>0</v>
      </c>
      <c r="Q75" s="17"/>
    </row>
    <row r="76" spans="1:17" s="7" customFormat="1" ht="45" x14ac:dyDescent="0.25">
      <c r="A76" s="13">
        <v>539</v>
      </c>
      <c r="B76" s="11" t="s">
        <v>28</v>
      </c>
      <c r="C76" s="11" t="s">
        <v>730</v>
      </c>
      <c r="D76" s="11" t="s">
        <v>54</v>
      </c>
      <c r="E76" s="11" t="s">
        <v>97</v>
      </c>
      <c r="F76" s="11">
        <v>21473</v>
      </c>
      <c r="G76" s="11" t="s">
        <v>561</v>
      </c>
      <c r="H76" s="11" t="s">
        <v>627</v>
      </c>
      <c r="I76" s="11" t="s">
        <v>691</v>
      </c>
      <c r="J76" s="12">
        <v>42401</v>
      </c>
      <c r="K76" s="11">
        <v>100</v>
      </c>
      <c r="L76" s="11" t="s">
        <v>79</v>
      </c>
      <c r="M76" s="11" t="s">
        <v>92</v>
      </c>
      <c r="N76" s="11" t="e">
        <v>#N/A</v>
      </c>
      <c r="O76" s="11">
        <v>0</v>
      </c>
      <c r="P76" s="39">
        <f>+VLOOKUP(F76,[1]Hoja11!$A$3:$B$301,2,0)</f>
        <v>0</v>
      </c>
      <c r="Q76" s="18"/>
    </row>
    <row r="77" spans="1:17" s="7" customFormat="1" ht="60" x14ac:dyDescent="0.25">
      <c r="A77" s="15">
        <v>509</v>
      </c>
      <c r="B77" s="9" t="s">
        <v>26</v>
      </c>
      <c r="C77" s="9" t="s">
        <v>731</v>
      </c>
      <c r="D77" s="9" t="s">
        <v>57</v>
      </c>
      <c r="E77" s="9" t="s">
        <v>99</v>
      </c>
      <c r="F77" s="9">
        <v>11308</v>
      </c>
      <c r="G77" s="9" t="s">
        <v>562</v>
      </c>
      <c r="H77" s="9" t="s">
        <v>628</v>
      </c>
      <c r="I77" s="9" t="s">
        <v>692</v>
      </c>
      <c r="J77" s="10">
        <v>42401</v>
      </c>
      <c r="K77" s="9">
        <v>100</v>
      </c>
      <c r="L77" s="9" t="s">
        <v>79</v>
      </c>
      <c r="M77" s="9" t="s">
        <v>83</v>
      </c>
      <c r="N77" s="9" t="e">
        <v>#N/A</v>
      </c>
      <c r="O77" s="9">
        <v>57</v>
      </c>
      <c r="P77" s="38">
        <f>+VLOOKUP(F77,[1]Hoja11!$A$3:$B$301,2,0)</f>
        <v>359431748241</v>
      </c>
      <c r="Q77" s="17" t="s">
        <v>529</v>
      </c>
    </row>
    <row r="78" spans="1:17" s="7" customFormat="1" ht="75" x14ac:dyDescent="0.25">
      <c r="A78" s="13">
        <v>539</v>
      </c>
      <c r="B78" s="11" t="s">
        <v>28</v>
      </c>
      <c r="C78" s="11" t="s">
        <v>730</v>
      </c>
      <c r="D78" s="11" t="s">
        <v>54</v>
      </c>
      <c r="E78" s="11" t="s">
        <v>97</v>
      </c>
      <c r="F78" s="11">
        <v>21478</v>
      </c>
      <c r="G78" s="11" t="s">
        <v>213</v>
      </c>
      <c r="H78" s="11" t="s">
        <v>324</v>
      </c>
      <c r="I78" s="11" t="s">
        <v>431</v>
      </c>
      <c r="J78" s="12">
        <v>42370</v>
      </c>
      <c r="K78" s="11">
        <v>100</v>
      </c>
      <c r="L78" s="11" t="s">
        <v>79</v>
      </c>
      <c r="M78" s="11" t="s">
        <v>83</v>
      </c>
      <c r="N78" s="11">
        <v>0</v>
      </c>
      <c r="O78" s="11">
        <v>0</v>
      </c>
      <c r="P78" s="39">
        <f>+VLOOKUP(F78,[1]Hoja11!$A$3:$B$301,2,0)</f>
        <v>0</v>
      </c>
      <c r="Q78" s="18"/>
    </row>
    <row r="79" spans="1:17" s="7" customFormat="1" ht="60" x14ac:dyDescent="0.25">
      <c r="A79" s="15">
        <v>489</v>
      </c>
      <c r="B79" s="9" t="s">
        <v>28</v>
      </c>
      <c r="C79" s="9" t="s">
        <v>732</v>
      </c>
      <c r="D79" s="9" t="s">
        <v>66</v>
      </c>
      <c r="E79" s="9" t="s">
        <v>117</v>
      </c>
      <c r="F79" s="9">
        <v>11405</v>
      </c>
      <c r="G79" s="9" t="s">
        <v>240</v>
      </c>
      <c r="H79" s="9" t="s">
        <v>350</v>
      </c>
      <c r="I79" s="9" t="s">
        <v>454</v>
      </c>
      <c r="J79" s="10">
        <v>42370</v>
      </c>
      <c r="K79" s="9">
        <v>100</v>
      </c>
      <c r="L79" s="9" t="s">
        <v>79</v>
      </c>
      <c r="M79" s="9" t="s">
        <v>92</v>
      </c>
      <c r="N79" s="9">
        <v>0</v>
      </c>
      <c r="O79" s="9">
        <v>0</v>
      </c>
      <c r="P79" s="38">
        <f>+VLOOKUP(F79,[1]Hoja11!$A$3:$B$301,2,0)</f>
        <v>81515000</v>
      </c>
      <c r="Q79" s="17" t="s">
        <v>740</v>
      </c>
    </row>
    <row r="80" spans="1:17" s="7" customFormat="1" ht="60" x14ac:dyDescent="0.25">
      <c r="A80" s="13">
        <v>526</v>
      </c>
      <c r="B80" s="11" t="s">
        <v>41</v>
      </c>
      <c r="C80" s="11" t="s">
        <v>735</v>
      </c>
      <c r="D80" s="11" t="s">
        <v>64</v>
      </c>
      <c r="E80" s="11" t="s">
        <v>100</v>
      </c>
      <c r="F80" s="11">
        <v>11328</v>
      </c>
      <c r="G80" s="11" t="s">
        <v>143</v>
      </c>
      <c r="H80" s="11" t="s">
        <v>255</v>
      </c>
      <c r="I80" s="11" t="s">
        <v>365</v>
      </c>
      <c r="J80" s="12">
        <v>42370</v>
      </c>
      <c r="K80" s="11">
        <v>100</v>
      </c>
      <c r="L80" s="11" t="s">
        <v>79</v>
      </c>
      <c r="M80" s="11" t="s">
        <v>83</v>
      </c>
      <c r="N80" s="11">
        <v>0</v>
      </c>
      <c r="O80" s="11">
        <v>0</v>
      </c>
      <c r="P80" s="39">
        <f>+VLOOKUP(F80,[1]Hoja11!$A$3:$B$301,2,0)</f>
        <v>0</v>
      </c>
      <c r="Q80" s="18"/>
    </row>
    <row r="81" spans="1:17" s="7" customFormat="1" ht="120" x14ac:dyDescent="0.25">
      <c r="A81" s="15">
        <v>519</v>
      </c>
      <c r="B81" s="9" t="s">
        <v>39</v>
      </c>
      <c r="C81" s="9" t="s">
        <v>734</v>
      </c>
      <c r="D81" s="9" t="s">
        <v>68</v>
      </c>
      <c r="E81" s="9" t="s">
        <v>118</v>
      </c>
      <c r="F81" s="9">
        <v>11256</v>
      </c>
      <c r="G81" s="9" t="s">
        <v>204</v>
      </c>
      <c r="H81" s="9" t="s">
        <v>315</v>
      </c>
      <c r="I81" s="9" t="s">
        <v>422</v>
      </c>
      <c r="J81" s="10">
        <v>42395</v>
      </c>
      <c r="K81" s="9">
        <v>80</v>
      </c>
      <c r="L81" s="9" t="s">
        <v>79</v>
      </c>
      <c r="M81" s="9" t="s">
        <v>83</v>
      </c>
      <c r="N81" s="9">
        <v>2</v>
      </c>
      <c r="O81" s="9">
        <v>137</v>
      </c>
      <c r="P81" s="38">
        <f>+VLOOKUP(F81,[1]Hoja11!$A$3:$B$301,2,0)</f>
        <v>5109600000</v>
      </c>
      <c r="Q81" s="17" t="s">
        <v>528</v>
      </c>
    </row>
    <row r="82" spans="1:17" s="7" customFormat="1" ht="75" x14ac:dyDescent="0.25">
      <c r="A82" s="13">
        <v>526</v>
      </c>
      <c r="B82" s="11" t="s">
        <v>41</v>
      </c>
      <c r="C82" s="11" t="s">
        <v>735</v>
      </c>
      <c r="D82" s="11" t="s">
        <v>64</v>
      </c>
      <c r="E82" s="11" t="s">
        <v>100</v>
      </c>
      <c r="F82" s="11">
        <v>11330</v>
      </c>
      <c r="G82" s="11" t="s">
        <v>144</v>
      </c>
      <c r="H82" s="11" t="s">
        <v>256</v>
      </c>
      <c r="I82" s="11" t="s">
        <v>366</v>
      </c>
      <c r="J82" s="12">
        <v>42370</v>
      </c>
      <c r="K82" s="11">
        <v>100</v>
      </c>
      <c r="L82" s="11" t="s">
        <v>79</v>
      </c>
      <c r="M82" s="11" t="s">
        <v>83</v>
      </c>
      <c r="N82" s="11">
        <v>0</v>
      </c>
      <c r="O82" s="11">
        <v>0</v>
      </c>
      <c r="P82" s="39">
        <f>+VLOOKUP(F82,[1]Hoja11!$A$3:$B$301,2,0)</f>
        <v>0</v>
      </c>
      <c r="Q82" s="18"/>
    </row>
    <row r="83" spans="1:17" s="7" customFormat="1" ht="90" x14ac:dyDescent="0.25">
      <c r="A83" s="15">
        <v>526</v>
      </c>
      <c r="B83" s="9" t="s">
        <v>41</v>
      </c>
      <c r="C83" s="9" t="s">
        <v>735</v>
      </c>
      <c r="D83" s="9" t="s">
        <v>64</v>
      </c>
      <c r="E83" s="9" t="s">
        <v>100</v>
      </c>
      <c r="F83" s="9">
        <v>11332</v>
      </c>
      <c r="G83" s="9" t="s">
        <v>150</v>
      </c>
      <c r="H83" s="9" t="s">
        <v>261</v>
      </c>
      <c r="I83" s="9" t="s">
        <v>371</v>
      </c>
      <c r="J83" s="10">
        <v>42370</v>
      </c>
      <c r="K83" s="9">
        <v>100</v>
      </c>
      <c r="L83" s="9" t="s">
        <v>79</v>
      </c>
      <c r="M83" s="9" t="s">
        <v>83</v>
      </c>
      <c r="N83" s="9">
        <v>0</v>
      </c>
      <c r="O83" s="9">
        <v>100</v>
      </c>
      <c r="P83" s="38">
        <f>+VLOOKUP(F83,[1]Hoja11!$A$3:$B$301,2,0)</f>
        <v>17781356751</v>
      </c>
      <c r="Q83" s="17" t="s">
        <v>529</v>
      </c>
    </row>
    <row r="84" spans="1:17" s="7" customFormat="1" ht="60" x14ac:dyDescent="0.25">
      <c r="A84" s="13">
        <v>526</v>
      </c>
      <c r="B84" s="11" t="s">
        <v>41</v>
      </c>
      <c r="C84" s="11" t="s">
        <v>735</v>
      </c>
      <c r="D84" s="11" t="s">
        <v>64</v>
      </c>
      <c r="E84" s="11" t="s">
        <v>100</v>
      </c>
      <c r="F84" s="11">
        <v>11333</v>
      </c>
      <c r="G84" s="11" t="s">
        <v>72</v>
      </c>
      <c r="H84" s="11" t="s">
        <v>262</v>
      </c>
      <c r="I84" s="11" t="s">
        <v>77</v>
      </c>
      <c r="J84" s="12">
        <v>42370</v>
      </c>
      <c r="K84" s="11">
        <v>100</v>
      </c>
      <c r="L84" s="11" t="s">
        <v>79</v>
      </c>
      <c r="M84" s="11" t="s">
        <v>83</v>
      </c>
      <c r="N84" s="11">
        <v>100</v>
      </c>
      <c r="O84" s="11">
        <v>100</v>
      </c>
      <c r="P84" s="39">
        <f>+VLOOKUP(F84,[1]Hoja11!$A$3:$B$301,2,0)</f>
        <v>0</v>
      </c>
      <c r="Q84" s="18"/>
    </row>
    <row r="85" spans="1:17" s="7" customFormat="1" ht="75" x14ac:dyDescent="0.25">
      <c r="A85" s="15">
        <v>526</v>
      </c>
      <c r="B85" s="9" t="s">
        <v>41</v>
      </c>
      <c r="C85" s="9" t="s">
        <v>735</v>
      </c>
      <c r="D85" s="9" t="s">
        <v>64</v>
      </c>
      <c r="E85" s="9" t="s">
        <v>100</v>
      </c>
      <c r="F85" s="9">
        <v>11336</v>
      </c>
      <c r="G85" s="9" t="s">
        <v>151</v>
      </c>
      <c r="H85" s="9" t="s">
        <v>263</v>
      </c>
      <c r="I85" s="9" t="s">
        <v>372</v>
      </c>
      <c r="J85" s="10">
        <v>42370</v>
      </c>
      <c r="K85" s="9">
        <v>100</v>
      </c>
      <c r="L85" s="9" t="s">
        <v>79</v>
      </c>
      <c r="M85" s="9" t="s">
        <v>83</v>
      </c>
      <c r="N85" s="9">
        <v>100</v>
      </c>
      <c r="O85" s="9">
        <v>100</v>
      </c>
      <c r="P85" s="38">
        <f>+VLOOKUP(F85,[1]Hoja11!$A$3:$B$301,2,0)</f>
        <v>14781356751</v>
      </c>
      <c r="Q85" s="17" t="s">
        <v>529</v>
      </c>
    </row>
    <row r="86" spans="1:17" s="7" customFormat="1" ht="45" x14ac:dyDescent="0.25">
      <c r="A86" s="13">
        <v>526</v>
      </c>
      <c r="B86" s="11" t="s">
        <v>41</v>
      </c>
      <c r="C86" s="11" t="s">
        <v>735</v>
      </c>
      <c r="D86" s="11" t="s">
        <v>64</v>
      </c>
      <c r="E86" s="11" t="s">
        <v>100</v>
      </c>
      <c r="F86" s="11">
        <v>11338</v>
      </c>
      <c r="G86" s="11" t="s">
        <v>152</v>
      </c>
      <c r="H86" s="11" t="s">
        <v>264</v>
      </c>
      <c r="I86" s="11" t="s">
        <v>373</v>
      </c>
      <c r="J86" s="12">
        <v>42370</v>
      </c>
      <c r="K86" s="11">
        <v>100</v>
      </c>
      <c r="L86" s="11" t="s">
        <v>79</v>
      </c>
      <c r="M86" s="11" t="s">
        <v>83</v>
      </c>
      <c r="N86" s="11">
        <v>100</v>
      </c>
      <c r="O86" s="11">
        <v>100</v>
      </c>
      <c r="P86" s="39">
        <f>+VLOOKUP(F86,[1]Hoja11!$A$3:$B$301,2,0)</f>
        <v>0</v>
      </c>
      <c r="Q86" s="18"/>
    </row>
    <row r="87" spans="1:17" s="7" customFormat="1" ht="105" x14ac:dyDescent="0.25">
      <c r="A87" s="15">
        <v>519</v>
      </c>
      <c r="B87" s="9" t="s">
        <v>39</v>
      </c>
      <c r="C87" s="9" t="s">
        <v>734</v>
      </c>
      <c r="D87" s="9" t="s">
        <v>68</v>
      </c>
      <c r="E87" s="9" t="s">
        <v>118</v>
      </c>
      <c r="F87" s="9">
        <v>11259</v>
      </c>
      <c r="G87" s="9" t="s">
        <v>232</v>
      </c>
      <c r="H87" s="9" t="s">
        <v>342</v>
      </c>
      <c r="I87" s="9" t="s">
        <v>446</v>
      </c>
      <c r="J87" s="10">
        <v>42370</v>
      </c>
      <c r="K87" s="9">
        <v>15</v>
      </c>
      <c r="L87" s="9" t="s">
        <v>79</v>
      </c>
      <c r="M87" s="9" t="s">
        <v>83</v>
      </c>
      <c r="N87" s="9">
        <v>14</v>
      </c>
      <c r="O87" s="9">
        <v>18</v>
      </c>
      <c r="P87" s="38">
        <f>+VLOOKUP(F87,[1]Hoja11!$A$3:$B$301,2,0)</f>
        <v>159600000</v>
      </c>
      <c r="Q87" s="17" t="s">
        <v>529</v>
      </c>
    </row>
    <row r="88" spans="1:17" s="7" customFormat="1" ht="60" x14ac:dyDescent="0.25">
      <c r="A88" s="13">
        <v>519</v>
      </c>
      <c r="B88" s="11" t="s">
        <v>39</v>
      </c>
      <c r="C88" s="11" t="s">
        <v>734</v>
      </c>
      <c r="D88" s="11" t="s">
        <v>68</v>
      </c>
      <c r="E88" s="11" t="s">
        <v>118</v>
      </c>
      <c r="F88" s="11">
        <v>11386</v>
      </c>
      <c r="G88" s="11" t="s">
        <v>197</v>
      </c>
      <c r="H88" s="11" t="s">
        <v>308</v>
      </c>
      <c r="I88" s="11" t="s">
        <v>416</v>
      </c>
      <c r="J88" s="12">
        <v>42385</v>
      </c>
      <c r="K88" s="11">
        <v>12</v>
      </c>
      <c r="L88" s="11" t="s">
        <v>80</v>
      </c>
      <c r="M88" s="11" t="s">
        <v>89</v>
      </c>
      <c r="N88" s="11">
        <v>1</v>
      </c>
      <c r="O88" s="11">
        <v>2</v>
      </c>
      <c r="P88" s="39">
        <f>+VLOOKUP(F88,[1]Hoja11!$A$3:$B$301,2,0)</f>
        <v>67300000</v>
      </c>
      <c r="Q88" s="18" t="s">
        <v>529</v>
      </c>
    </row>
    <row r="89" spans="1:17" s="7" customFormat="1" ht="60" x14ac:dyDescent="0.25">
      <c r="A89" s="15">
        <v>519</v>
      </c>
      <c r="B89" s="9" t="s">
        <v>39</v>
      </c>
      <c r="C89" s="9" t="s">
        <v>734</v>
      </c>
      <c r="D89" s="9" t="s">
        <v>68</v>
      </c>
      <c r="E89" s="9" t="s">
        <v>118</v>
      </c>
      <c r="F89" s="9">
        <v>11260</v>
      </c>
      <c r="G89" s="9" t="s">
        <v>198</v>
      </c>
      <c r="H89" s="9" t="s">
        <v>309</v>
      </c>
      <c r="I89" s="9" t="s">
        <v>417</v>
      </c>
      <c r="J89" s="10">
        <v>42385</v>
      </c>
      <c r="K89" s="9">
        <v>12</v>
      </c>
      <c r="L89" s="9" t="s">
        <v>80</v>
      </c>
      <c r="M89" s="9" t="s">
        <v>83</v>
      </c>
      <c r="N89" s="9">
        <v>1</v>
      </c>
      <c r="O89" s="9">
        <v>2</v>
      </c>
      <c r="P89" s="38">
        <f>+VLOOKUP(F89,[1]Hoja11!$A$3:$B$301,2,0)</f>
        <v>67300000</v>
      </c>
      <c r="Q89" s="17" t="s">
        <v>529</v>
      </c>
    </row>
    <row r="90" spans="1:17" s="7" customFormat="1" ht="45" x14ac:dyDescent="0.25">
      <c r="A90" s="13">
        <v>539</v>
      </c>
      <c r="B90" s="11" t="s">
        <v>28</v>
      </c>
      <c r="C90" s="11" t="s">
        <v>730</v>
      </c>
      <c r="D90" s="11" t="s">
        <v>54</v>
      </c>
      <c r="E90" s="11" t="s">
        <v>97</v>
      </c>
      <c r="F90" s="11">
        <v>11410</v>
      </c>
      <c r="G90" s="11" t="s">
        <v>161</v>
      </c>
      <c r="H90" s="11" t="s">
        <v>273</v>
      </c>
      <c r="I90" s="11" t="s">
        <v>379</v>
      </c>
      <c r="J90" s="12">
        <v>42373</v>
      </c>
      <c r="K90" s="11">
        <v>100</v>
      </c>
      <c r="L90" s="11" t="s">
        <v>79</v>
      </c>
      <c r="M90" s="11" t="s">
        <v>85</v>
      </c>
      <c r="N90" s="11">
        <v>52</v>
      </c>
      <c r="O90" s="11">
        <v>0</v>
      </c>
      <c r="P90" s="39">
        <f>+VLOOKUP(F90,[1]Hoja11!$A$3:$B$301,2,0)</f>
        <v>0</v>
      </c>
      <c r="Q90" s="18"/>
    </row>
    <row r="91" spans="1:17" s="7" customFormat="1" ht="45" x14ac:dyDescent="0.25">
      <c r="A91" s="15">
        <v>539</v>
      </c>
      <c r="B91" s="9" t="s">
        <v>28</v>
      </c>
      <c r="C91" s="9" t="s">
        <v>730</v>
      </c>
      <c r="D91" s="9" t="s">
        <v>54</v>
      </c>
      <c r="E91" s="9" t="s">
        <v>97</v>
      </c>
      <c r="F91" s="9">
        <v>11411</v>
      </c>
      <c r="G91" s="9" t="s">
        <v>162</v>
      </c>
      <c r="H91" s="9" t="s">
        <v>274</v>
      </c>
      <c r="I91" s="9" t="s">
        <v>380</v>
      </c>
      <c r="J91" s="10">
        <v>42370</v>
      </c>
      <c r="K91" s="9">
        <v>1</v>
      </c>
      <c r="L91" s="9" t="s">
        <v>80</v>
      </c>
      <c r="M91" s="9" t="s">
        <v>89</v>
      </c>
      <c r="N91" s="9">
        <v>1</v>
      </c>
      <c r="O91" s="9">
        <v>1</v>
      </c>
      <c r="P91" s="38">
        <f>+VLOOKUP(F91,[1]Hoja11!$A$3:$B$301,2,0)</f>
        <v>0</v>
      </c>
      <c r="Q91" s="17"/>
    </row>
    <row r="92" spans="1:17" s="7" customFormat="1" ht="75" x14ac:dyDescent="0.25">
      <c r="A92" s="13">
        <v>539</v>
      </c>
      <c r="B92" s="11" t="s">
        <v>28</v>
      </c>
      <c r="C92" s="11" t="s">
        <v>730</v>
      </c>
      <c r="D92" s="11" t="s">
        <v>54</v>
      </c>
      <c r="E92" s="11" t="s">
        <v>97</v>
      </c>
      <c r="F92" s="11">
        <v>11412</v>
      </c>
      <c r="G92" s="11" t="s">
        <v>163</v>
      </c>
      <c r="H92" s="11" t="s">
        <v>275</v>
      </c>
      <c r="I92" s="11" t="s">
        <v>381</v>
      </c>
      <c r="J92" s="12">
        <v>42373</v>
      </c>
      <c r="K92" s="11">
        <v>100</v>
      </c>
      <c r="L92" s="11" t="s">
        <v>79</v>
      </c>
      <c r="M92" s="11" t="s">
        <v>83</v>
      </c>
      <c r="N92" s="11">
        <v>52</v>
      </c>
      <c r="O92" s="11">
        <v>52</v>
      </c>
      <c r="P92" s="39">
        <f>+VLOOKUP(F92,[1]Hoja11!$A$3:$B$301,2,0)</f>
        <v>47950000</v>
      </c>
      <c r="Q92" s="18" t="s">
        <v>740</v>
      </c>
    </row>
    <row r="93" spans="1:17" s="7" customFormat="1" ht="45" x14ac:dyDescent="0.25">
      <c r="A93" s="15">
        <v>539</v>
      </c>
      <c r="B93" s="9" t="s">
        <v>28</v>
      </c>
      <c r="C93" s="9" t="s">
        <v>730</v>
      </c>
      <c r="D93" s="9" t="s">
        <v>54</v>
      </c>
      <c r="E93" s="9" t="s">
        <v>97</v>
      </c>
      <c r="F93" s="9">
        <v>11406</v>
      </c>
      <c r="G93" s="9" t="s">
        <v>131</v>
      </c>
      <c r="H93" s="9" t="s">
        <v>243</v>
      </c>
      <c r="I93" s="9" t="s">
        <v>353</v>
      </c>
      <c r="J93" s="10">
        <v>42370</v>
      </c>
      <c r="K93" s="9">
        <v>100</v>
      </c>
      <c r="L93" s="9" t="s">
        <v>79</v>
      </c>
      <c r="M93" s="9" t="s">
        <v>86</v>
      </c>
      <c r="N93" s="9">
        <v>0</v>
      </c>
      <c r="O93" s="9">
        <v>8</v>
      </c>
      <c r="P93" s="38">
        <f>+VLOOKUP(F93,[1]Hoja11!$A$3:$B$301,2,0)</f>
        <v>0</v>
      </c>
      <c r="Q93" s="17"/>
    </row>
    <row r="94" spans="1:17" s="7" customFormat="1" ht="45" x14ac:dyDescent="0.25">
      <c r="A94" s="13">
        <v>513</v>
      </c>
      <c r="B94" s="11" t="s">
        <v>21</v>
      </c>
      <c r="C94" s="11" t="s">
        <v>730</v>
      </c>
      <c r="D94" s="11" t="s">
        <v>54</v>
      </c>
      <c r="E94" s="11" t="s">
        <v>107</v>
      </c>
      <c r="F94" s="11">
        <v>11217</v>
      </c>
      <c r="G94" s="11" t="s">
        <v>173</v>
      </c>
      <c r="H94" s="11" t="s">
        <v>281</v>
      </c>
      <c r="I94" s="11" t="s">
        <v>391</v>
      </c>
      <c r="J94" s="12">
        <v>42370</v>
      </c>
      <c r="K94" s="11">
        <v>12</v>
      </c>
      <c r="L94" s="11" t="s">
        <v>80</v>
      </c>
      <c r="M94" s="11" t="s">
        <v>82</v>
      </c>
      <c r="N94" s="11">
        <v>1</v>
      </c>
      <c r="O94" s="11">
        <v>2</v>
      </c>
      <c r="P94" s="39">
        <f>+VLOOKUP(F94,[1]Hoja11!$A$3:$B$301,2,0)</f>
        <v>0</v>
      </c>
      <c r="Q94" s="18"/>
    </row>
    <row r="95" spans="1:17" s="7" customFormat="1" ht="51" x14ac:dyDescent="0.25">
      <c r="A95" s="15">
        <v>513</v>
      </c>
      <c r="B95" s="9" t="s">
        <v>21</v>
      </c>
      <c r="C95" s="9" t="s">
        <v>730</v>
      </c>
      <c r="D95" s="9" t="s">
        <v>54</v>
      </c>
      <c r="E95" s="9" t="s">
        <v>107</v>
      </c>
      <c r="F95" s="9">
        <v>11209</v>
      </c>
      <c r="G95" s="9" t="s">
        <v>563</v>
      </c>
      <c r="H95" s="9" t="s">
        <v>629</v>
      </c>
      <c r="I95" s="9" t="s">
        <v>693</v>
      </c>
      <c r="J95" s="10">
        <v>42401</v>
      </c>
      <c r="K95" s="9">
        <v>100</v>
      </c>
      <c r="L95" s="9" t="s">
        <v>79</v>
      </c>
      <c r="M95" s="9" t="s">
        <v>82</v>
      </c>
      <c r="N95" s="9" t="e">
        <v>#N/A</v>
      </c>
      <c r="O95" s="9">
        <v>0</v>
      </c>
      <c r="P95" s="38">
        <f>+VLOOKUP(F95,[1]Hoja11!$A$3:$B$301,2,0)</f>
        <v>15287535110</v>
      </c>
      <c r="Q95" s="17" t="s">
        <v>531</v>
      </c>
    </row>
    <row r="96" spans="1:17" s="7" customFormat="1" ht="75" x14ac:dyDescent="0.25">
      <c r="A96" s="13">
        <v>513</v>
      </c>
      <c r="B96" s="11" t="s">
        <v>21</v>
      </c>
      <c r="C96" s="11" t="s">
        <v>730</v>
      </c>
      <c r="D96" s="11" t="s">
        <v>54</v>
      </c>
      <c r="E96" s="11" t="s">
        <v>107</v>
      </c>
      <c r="F96" s="11">
        <v>11222</v>
      </c>
      <c r="G96" s="11" t="s">
        <v>564</v>
      </c>
      <c r="H96" s="11" t="s">
        <v>630</v>
      </c>
      <c r="I96" s="11" t="s">
        <v>694</v>
      </c>
      <c r="J96" s="12">
        <v>42401</v>
      </c>
      <c r="K96" s="11">
        <v>100</v>
      </c>
      <c r="L96" s="11" t="s">
        <v>79</v>
      </c>
      <c r="M96" s="11" t="s">
        <v>82</v>
      </c>
      <c r="N96" s="11" t="e">
        <v>#N/A</v>
      </c>
      <c r="O96" s="11">
        <v>100</v>
      </c>
      <c r="P96" s="39">
        <f>+VLOOKUP(F96,[1]Hoja11!$A$3:$B$301,2,0)</f>
        <v>67764800</v>
      </c>
      <c r="Q96" s="18" t="s">
        <v>529</v>
      </c>
    </row>
    <row r="97" spans="1:17" s="7" customFormat="1" ht="60" x14ac:dyDescent="0.25">
      <c r="A97" s="15">
        <v>513</v>
      </c>
      <c r="B97" s="9" t="s">
        <v>21</v>
      </c>
      <c r="C97" s="9" t="s">
        <v>730</v>
      </c>
      <c r="D97" s="9" t="s">
        <v>54</v>
      </c>
      <c r="E97" s="9" t="s">
        <v>107</v>
      </c>
      <c r="F97" s="9">
        <v>11214</v>
      </c>
      <c r="G97" s="9" t="s">
        <v>565</v>
      </c>
      <c r="H97" s="9" t="s">
        <v>631</v>
      </c>
      <c r="I97" s="9" t="s">
        <v>695</v>
      </c>
      <c r="J97" s="10">
        <v>42401</v>
      </c>
      <c r="K97" s="9">
        <v>100</v>
      </c>
      <c r="L97" s="9" t="s">
        <v>79</v>
      </c>
      <c r="M97" s="9" t="s">
        <v>82</v>
      </c>
      <c r="N97" s="9" t="e">
        <v>#N/A</v>
      </c>
      <c r="O97" s="9">
        <v>100</v>
      </c>
      <c r="P97" s="38">
        <f>+VLOOKUP(F97,[1]Hoja11!$A$3:$B$301,2,0)</f>
        <v>0</v>
      </c>
      <c r="Q97" s="17"/>
    </row>
    <row r="98" spans="1:17" s="7" customFormat="1" ht="60" x14ac:dyDescent="0.25">
      <c r="A98" s="13">
        <v>513</v>
      </c>
      <c r="B98" s="11" t="s">
        <v>21</v>
      </c>
      <c r="C98" s="11" t="s">
        <v>730</v>
      </c>
      <c r="D98" s="11" t="s">
        <v>54</v>
      </c>
      <c r="E98" s="11" t="s">
        <v>107</v>
      </c>
      <c r="F98" s="11">
        <v>11213</v>
      </c>
      <c r="G98" s="11" t="s">
        <v>566</v>
      </c>
      <c r="H98" s="11" t="s">
        <v>632</v>
      </c>
      <c r="I98" s="11" t="s">
        <v>696</v>
      </c>
      <c r="J98" s="12">
        <v>42401</v>
      </c>
      <c r="K98" s="11">
        <v>8</v>
      </c>
      <c r="L98" s="11" t="s">
        <v>80</v>
      </c>
      <c r="M98" s="11" t="s">
        <v>82</v>
      </c>
      <c r="N98" s="11" t="e">
        <v>#N/A</v>
      </c>
      <c r="O98" s="11">
        <v>8</v>
      </c>
      <c r="P98" s="39">
        <f>+VLOOKUP(F98,[1]Hoja11!$A$3:$B$301,2,0)</f>
        <v>0</v>
      </c>
      <c r="Q98" s="18"/>
    </row>
    <row r="99" spans="1:17" s="7" customFormat="1" ht="90" x14ac:dyDescent="0.25">
      <c r="A99" s="15">
        <v>541</v>
      </c>
      <c r="B99" s="9" t="s">
        <v>34</v>
      </c>
      <c r="C99" s="9" t="s">
        <v>730</v>
      </c>
      <c r="D99" s="9" t="s">
        <v>54</v>
      </c>
      <c r="E99" s="9" t="s">
        <v>124</v>
      </c>
      <c r="F99" s="9">
        <v>11426</v>
      </c>
      <c r="G99" s="9" t="s">
        <v>233</v>
      </c>
      <c r="H99" s="9" t="s">
        <v>343</v>
      </c>
      <c r="I99" s="9" t="s">
        <v>447</v>
      </c>
      <c r="J99" s="10">
        <v>42370</v>
      </c>
      <c r="K99" s="9">
        <v>100</v>
      </c>
      <c r="L99" s="9" t="s">
        <v>79</v>
      </c>
      <c r="M99" s="9" t="s">
        <v>89</v>
      </c>
      <c r="N99" s="9">
        <v>100</v>
      </c>
      <c r="O99" s="9">
        <v>100</v>
      </c>
      <c r="P99" s="38">
        <f>+VLOOKUP(F99,[1]Hoja11!$A$3:$B$301,2,0)</f>
        <v>0</v>
      </c>
      <c r="Q99" s="17"/>
    </row>
    <row r="100" spans="1:17" s="7" customFormat="1" ht="105" x14ac:dyDescent="0.25">
      <c r="A100" s="13">
        <v>487</v>
      </c>
      <c r="B100" s="11" t="s">
        <v>32</v>
      </c>
      <c r="C100" s="11" t="s">
        <v>731</v>
      </c>
      <c r="D100" s="11" t="s">
        <v>63</v>
      </c>
      <c r="E100" s="11" t="s">
        <v>474</v>
      </c>
      <c r="F100" s="11">
        <v>11297</v>
      </c>
      <c r="G100" s="11" t="s">
        <v>567</v>
      </c>
      <c r="H100" s="11" t="s">
        <v>633</v>
      </c>
      <c r="I100" s="11" t="s">
        <v>697</v>
      </c>
      <c r="J100" s="12">
        <v>42401</v>
      </c>
      <c r="K100" s="11">
        <v>500</v>
      </c>
      <c r="L100" s="11" t="s">
        <v>80</v>
      </c>
      <c r="M100" s="11" t="s">
        <v>83</v>
      </c>
      <c r="N100" s="11" t="e">
        <v>#N/A</v>
      </c>
      <c r="O100" s="11">
        <v>59</v>
      </c>
      <c r="P100" s="39">
        <f>+VLOOKUP(F100,[1]Hoja11!$A$3:$B$301,2,0)</f>
        <v>802582015.20000005</v>
      </c>
      <c r="Q100" s="18" t="s">
        <v>529</v>
      </c>
    </row>
    <row r="101" spans="1:17" s="7" customFormat="1" ht="75" x14ac:dyDescent="0.25">
      <c r="A101" s="15">
        <v>541</v>
      </c>
      <c r="B101" s="9" t="s">
        <v>34</v>
      </c>
      <c r="C101" s="9" t="s">
        <v>730</v>
      </c>
      <c r="D101" s="9" t="s">
        <v>54</v>
      </c>
      <c r="E101" s="9" t="s">
        <v>124</v>
      </c>
      <c r="F101" s="9">
        <v>11428</v>
      </c>
      <c r="G101" s="9" t="s">
        <v>234</v>
      </c>
      <c r="H101" s="9" t="s">
        <v>344</v>
      </c>
      <c r="I101" s="9" t="s">
        <v>448</v>
      </c>
      <c r="J101" s="10">
        <v>42370</v>
      </c>
      <c r="K101" s="9">
        <v>100</v>
      </c>
      <c r="L101" s="9" t="s">
        <v>79</v>
      </c>
      <c r="M101" s="9" t="s">
        <v>83</v>
      </c>
      <c r="N101" s="9">
        <v>3445</v>
      </c>
      <c r="O101" s="9">
        <v>5889</v>
      </c>
      <c r="P101" s="38">
        <f>+VLOOKUP(F101,[1]Hoja11!$A$3:$B$301,2,0)</f>
        <v>673195396</v>
      </c>
      <c r="Q101" s="17" t="s">
        <v>531</v>
      </c>
    </row>
    <row r="102" spans="1:17" s="7" customFormat="1" ht="75" x14ac:dyDescent="0.25">
      <c r="A102" s="13">
        <v>491</v>
      </c>
      <c r="B102" s="11" t="s">
        <v>44</v>
      </c>
      <c r="C102" s="11" t="s">
        <v>732</v>
      </c>
      <c r="D102" s="11" t="s">
        <v>59</v>
      </c>
      <c r="E102" s="11" t="s">
        <v>116</v>
      </c>
      <c r="F102" s="11">
        <v>11247</v>
      </c>
      <c r="G102" s="11" t="s">
        <v>568</v>
      </c>
      <c r="H102" s="11" t="s">
        <v>634</v>
      </c>
      <c r="I102" s="11" t="s">
        <v>698</v>
      </c>
      <c r="J102" s="12">
        <v>42401</v>
      </c>
      <c r="K102" s="11">
        <v>10</v>
      </c>
      <c r="L102" s="11" t="s">
        <v>80</v>
      </c>
      <c r="M102" s="11" t="s">
        <v>83</v>
      </c>
      <c r="N102" s="11" t="e">
        <v>#N/A</v>
      </c>
      <c r="O102" s="11">
        <v>10</v>
      </c>
      <c r="P102" s="39">
        <f>+VLOOKUP(F102,[1]Hoja11!$A$3:$B$301,2,0)</f>
        <v>385577928.40000004</v>
      </c>
      <c r="Q102" s="18" t="s">
        <v>529</v>
      </c>
    </row>
    <row r="103" spans="1:17" s="7" customFormat="1" ht="60" x14ac:dyDescent="0.25">
      <c r="A103" s="15">
        <v>491</v>
      </c>
      <c r="B103" s="9" t="s">
        <v>44</v>
      </c>
      <c r="C103" s="9" t="s">
        <v>732</v>
      </c>
      <c r="D103" s="9" t="s">
        <v>59</v>
      </c>
      <c r="E103" s="9" t="s">
        <v>116</v>
      </c>
      <c r="F103" s="9">
        <v>11248</v>
      </c>
      <c r="G103" s="9" t="s">
        <v>199</v>
      </c>
      <c r="H103" s="9" t="s">
        <v>310</v>
      </c>
      <c r="I103" s="9" t="s">
        <v>418</v>
      </c>
      <c r="J103" s="10">
        <v>42379</v>
      </c>
      <c r="K103" s="9">
        <v>50</v>
      </c>
      <c r="L103" s="9" t="s">
        <v>80</v>
      </c>
      <c r="M103" s="9" t="s">
        <v>83</v>
      </c>
      <c r="N103" s="9">
        <v>4</v>
      </c>
      <c r="O103" s="9">
        <v>6</v>
      </c>
      <c r="P103" s="38">
        <f>+VLOOKUP(F103,[1]Hoja11!$A$3:$B$301,2,0)</f>
        <v>385577928.40000004</v>
      </c>
      <c r="Q103" s="17" t="s">
        <v>529</v>
      </c>
    </row>
    <row r="104" spans="1:17" s="7" customFormat="1" ht="90" x14ac:dyDescent="0.25">
      <c r="A104" s="13">
        <v>491</v>
      </c>
      <c r="B104" s="11" t="s">
        <v>44</v>
      </c>
      <c r="C104" s="11" t="s">
        <v>732</v>
      </c>
      <c r="D104" s="11" t="s">
        <v>59</v>
      </c>
      <c r="E104" s="11" t="s">
        <v>116</v>
      </c>
      <c r="F104" s="11">
        <v>11249</v>
      </c>
      <c r="G104" s="11" t="s">
        <v>192</v>
      </c>
      <c r="H104" s="11" t="s">
        <v>302</v>
      </c>
      <c r="I104" s="11" t="s">
        <v>411</v>
      </c>
      <c r="J104" s="12">
        <v>42379</v>
      </c>
      <c r="K104" s="11">
        <v>8</v>
      </c>
      <c r="L104" s="11" t="s">
        <v>80</v>
      </c>
      <c r="M104" s="11" t="s">
        <v>83</v>
      </c>
      <c r="N104" s="11">
        <v>0</v>
      </c>
      <c r="O104" s="11">
        <v>0</v>
      </c>
      <c r="P104" s="39">
        <f>+VLOOKUP(F104,[1]Hoja11!$A$3:$B$301,2,0)</f>
        <v>385577928.40000004</v>
      </c>
      <c r="Q104" s="18" t="s">
        <v>529</v>
      </c>
    </row>
    <row r="105" spans="1:17" s="7" customFormat="1" ht="75" x14ac:dyDescent="0.25">
      <c r="A105" s="15">
        <v>491</v>
      </c>
      <c r="B105" s="9" t="s">
        <v>44</v>
      </c>
      <c r="C105" s="9" t="s">
        <v>732</v>
      </c>
      <c r="D105" s="9" t="s">
        <v>59</v>
      </c>
      <c r="E105" s="9" t="s">
        <v>116</v>
      </c>
      <c r="F105" s="9">
        <v>11250</v>
      </c>
      <c r="G105" s="9" t="s">
        <v>193</v>
      </c>
      <c r="H105" s="9" t="s">
        <v>303</v>
      </c>
      <c r="I105" s="9" t="s">
        <v>412</v>
      </c>
      <c r="J105" s="10">
        <v>42379</v>
      </c>
      <c r="K105" s="9">
        <v>100</v>
      </c>
      <c r="L105" s="9" t="s">
        <v>79</v>
      </c>
      <c r="M105" s="9" t="s">
        <v>83</v>
      </c>
      <c r="N105" s="9">
        <v>100</v>
      </c>
      <c r="O105" s="9">
        <v>100</v>
      </c>
      <c r="P105" s="38">
        <f>+VLOOKUP(F105,[1]Hoja11!$A$3:$B$301,2,0)</f>
        <v>385577928.40000004</v>
      </c>
      <c r="Q105" s="17" t="s">
        <v>529</v>
      </c>
    </row>
    <row r="106" spans="1:17" s="7" customFormat="1" ht="45" x14ac:dyDescent="0.25">
      <c r="A106" s="13">
        <v>539</v>
      </c>
      <c r="B106" s="11" t="s">
        <v>28</v>
      </c>
      <c r="C106" s="11" t="s">
        <v>730</v>
      </c>
      <c r="D106" s="11" t="s">
        <v>54</v>
      </c>
      <c r="E106" s="11" t="s">
        <v>97</v>
      </c>
      <c r="F106" s="11">
        <v>21474</v>
      </c>
      <c r="G106" s="11" t="s">
        <v>569</v>
      </c>
      <c r="H106" s="11" t="s">
        <v>635</v>
      </c>
      <c r="I106" s="11" t="s">
        <v>635</v>
      </c>
      <c r="J106" s="12">
        <v>42401</v>
      </c>
      <c r="K106" s="11">
        <v>1</v>
      </c>
      <c r="L106" s="11" t="s">
        <v>80</v>
      </c>
      <c r="M106" s="11" t="s">
        <v>90</v>
      </c>
      <c r="N106" s="11" t="e">
        <v>#N/A</v>
      </c>
      <c r="O106" s="11">
        <v>0</v>
      </c>
      <c r="P106" s="39">
        <f>+VLOOKUP(F106,[1]Hoja11!$A$3:$B$301,2,0)</f>
        <v>0</v>
      </c>
      <c r="Q106" s="18"/>
    </row>
    <row r="107" spans="1:17" s="7" customFormat="1" ht="90" x14ac:dyDescent="0.25">
      <c r="A107" s="15">
        <v>531</v>
      </c>
      <c r="B107" s="9" t="s">
        <v>31</v>
      </c>
      <c r="C107" s="9" t="s">
        <v>730</v>
      </c>
      <c r="D107" s="9" t="s">
        <v>62</v>
      </c>
      <c r="E107" s="9" t="s">
        <v>113</v>
      </c>
      <c r="F107" s="9">
        <v>11351</v>
      </c>
      <c r="G107" s="9" t="s">
        <v>185</v>
      </c>
      <c r="H107" s="9" t="s">
        <v>295</v>
      </c>
      <c r="I107" s="9" t="s">
        <v>404</v>
      </c>
      <c r="J107" s="10">
        <v>42371</v>
      </c>
      <c r="K107" s="9">
        <v>100</v>
      </c>
      <c r="L107" s="9" t="s">
        <v>79</v>
      </c>
      <c r="M107" s="9" t="s">
        <v>83</v>
      </c>
      <c r="N107" s="9">
        <v>8</v>
      </c>
      <c r="O107" s="9">
        <v>19</v>
      </c>
      <c r="P107" s="38">
        <f>+VLOOKUP(F107,[1]Hoja11!$A$3:$B$301,2,0)</f>
        <v>6830443348.4099989</v>
      </c>
      <c r="Q107" s="17" t="s">
        <v>739</v>
      </c>
    </row>
    <row r="108" spans="1:17" s="7" customFormat="1" ht="75" x14ac:dyDescent="0.25">
      <c r="A108" s="13">
        <v>531</v>
      </c>
      <c r="B108" s="11" t="s">
        <v>31</v>
      </c>
      <c r="C108" s="11" t="s">
        <v>730</v>
      </c>
      <c r="D108" s="11" t="s">
        <v>62</v>
      </c>
      <c r="E108" s="11" t="s">
        <v>113</v>
      </c>
      <c r="F108" s="11">
        <v>11353</v>
      </c>
      <c r="G108" s="11" t="s">
        <v>570</v>
      </c>
      <c r="H108" s="11" t="s">
        <v>636</v>
      </c>
      <c r="I108" s="11" t="s">
        <v>699</v>
      </c>
      <c r="J108" s="12">
        <v>42429</v>
      </c>
      <c r="K108" s="11">
        <v>80</v>
      </c>
      <c r="L108" s="11" t="s">
        <v>79</v>
      </c>
      <c r="M108" s="11" t="s">
        <v>83</v>
      </c>
      <c r="N108" s="11" t="e">
        <v>#N/A</v>
      </c>
      <c r="O108" s="11">
        <v>0</v>
      </c>
      <c r="P108" s="39">
        <f>+VLOOKUP(F108,[1]Hoja11!$A$3:$B$301,2,0)</f>
        <v>2193120874.8999996</v>
      </c>
      <c r="Q108" s="18" t="s">
        <v>739</v>
      </c>
    </row>
    <row r="109" spans="1:17" s="7" customFormat="1" ht="90" x14ac:dyDescent="0.25">
      <c r="A109" s="15">
        <v>531</v>
      </c>
      <c r="B109" s="9" t="s">
        <v>31</v>
      </c>
      <c r="C109" s="9" t="s">
        <v>730</v>
      </c>
      <c r="D109" s="9" t="s">
        <v>62</v>
      </c>
      <c r="E109" s="9" t="s">
        <v>113</v>
      </c>
      <c r="F109" s="9">
        <v>11354</v>
      </c>
      <c r="G109" s="9" t="s">
        <v>571</v>
      </c>
      <c r="H109" s="9" t="s">
        <v>637</v>
      </c>
      <c r="I109" s="9" t="s">
        <v>700</v>
      </c>
      <c r="J109" s="10">
        <v>42429</v>
      </c>
      <c r="K109" s="9">
        <v>100</v>
      </c>
      <c r="L109" s="9" t="s">
        <v>79</v>
      </c>
      <c r="M109" s="9" t="s">
        <v>83</v>
      </c>
      <c r="N109" s="9" t="e">
        <v>#N/A</v>
      </c>
      <c r="O109" s="9">
        <v>100</v>
      </c>
      <c r="P109" s="38">
        <f>+VLOOKUP(F109,[1]Hoja11!$A$3:$B$301,2,0)</f>
        <v>895460075.39999986</v>
      </c>
      <c r="Q109" s="17" t="s">
        <v>739</v>
      </c>
    </row>
    <row r="110" spans="1:17" s="7" customFormat="1" ht="45" x14ac:dyDescent="0.25">
      <c r="A110" s="13">
        <v>488</v>
      </c>
      <c r="B110" s="11" t="s">
        <v>28</v>
      </c>
      <c r="C110" s="11" t="s">
        <v>732</v>
      </c>
      <c r="D110" s="11" t="s">
        <v>66</v>
      </c>
      <c r="E110" s="11" t="s">
        <v>102</v>
      </c>
      <c r="F110" s="11">
        <v>11420</v>
      </c>
      <c r="G110" s="11" t="s">
        <v>155</v>
      </c>
      <c r="H110" s="11" t="s">
        <v>267</v>
      </c>
      <c r="I110" s="11" t="s">
        <v>375</v>
      </c>
      <c r="J110" s="12">
        <v>42373</v>
      </c>
      <c r="K110" s="11">
        <v>100</v>
      </c>
      <c r="L110" s="11" t="s">
        <v>79</v>
      </c>
      <c r="M110" s="11" t="s">
        <v>85</v>
      </c>
      <c r="N110" s="11">
        <v>0</v>
      </c>
      <c r="O110" s="11">
        <v>32</v>
      </c>
      <c r="P110" s="39">
        <f>+VLOOKUP(F110,[1]Hoja11!$A$3:$B$301,2,0)</f>
        <v>0</v>
      </c>
      <c r="Q110" s="18"/>
    </row>
    <row r="111" spans="1:17" s="7" customFormat="1" ht="45" x14ac:dyDescent="0.25">
      <c r="A111" s="15">
        <v>488</v>
      </c>
      <c r="B111" s="9" t="s">
        <v>28</v>
      </c>
      <c r="C111" s="9" t="s">
        <v>732</v>
      </c>
      <c r="D111" s="9" t="s">
        <v>66</v>
      </c>
      <c r="E111" s="9" t="s">
        <v>102</v>
      </c>
      <c r="F111" s="9">
        <v>11403</v>
      </c>
      <c r="G111" s="9" t="s">
        <v>154</v>
      </c>
      <c r="H111" s="9" t="s">
        <v>266</v>
      </c>
      <c r="I111" s="9" t="s">
        <v>266</v>
      </c>
      <c r="J111" s="10">
        <v>42370</v>
      </c>
      <c r="K111" s="9">
        <v>1</v>
      </c>
      <c r="L111" s="9" t="s">
        <v>80</v>
      </c>
      <c r="M111" s="9" t="s">
        <v>85</v>
      </c>
      <c r="N111" s="9">
        <v>0</v>
      </c>
      <c r="O111" s="9">
        <v>0</v>
      </c>
      <c r="P111" s="38">
        <f>+VLOOKUP(F111,[1]Hoja11!$A$3:$B$301,2,0)</f>
        <v>0</v>
      </c>
      <c r="Q111" s="17"/>
    </row>
    <row r="112" spans="1:17" s="7" customFormat="1" ht="120" x14ac:dyDescent="0.25">
      <c r="A112" s="13">
        <v>516</v>
      </c>
      <c r="B112" s="11" t="s">
        <v>22</v>
      </c>
      <c r="C112" s="11" t="s">
        <v>731</v>
      </c>
      <c r="D112" s="11" t="s">
        <v>55</v>
      </c>
      <c r="E112" s="11" t="s">
        <v>463</v>
      </c>
      <c r="F112" s="11">
        <v>11219</v>
      </c>
      <c r="G112" s="11" t="s">
        <v>572</v>
      </c>
      <c r="H112" s="11" t="s">
        <v>638</v>
      </c>
      <c r="I112" s="11" t="s">
        <v>701</v>
      </c>
      <c r="J112" s="12">
        <v>42401</v>
      </c>
      <c r="K112" s="11">
        <v>100</v>
      </c>
      <c r="L112" s="11" t="s">
        <v>79</v>
      </c>
      <c r="M112" s="11" t="s">
        <v>83</v>
      </c>
      <c r="N112" s="11" t="e">
        <v>#N/A</v>
      </c>
      <c r="O112" s="11">
        <v>25</v>
      </c>
      <c r="P112" s="39">
        <f>+VLOOKUP(F112,[1]Hoja11!$A$3:$B$301,2,0)</f>
        <v>0</v>
      </c>
      <c r="Q112" s="18"/>
    </row>
    <row r="113" spans="1:17" s="7" customFormat="1" ht="135" x14ac:dyDescent="0.25">
      <c r="A113" s="15">
        <v>516</v>
      </c>
      <c r="B113" s="9" t="s">
        <v>22</v>
      </c>
      <c r="C113" s="9" t="s">
        <v>731</v>
      </c>
      <c r="D113" s="9" t="s">
        <v>55</v>
      </c>
      <c r="E113" s="9" t="s">
        <v>463</v>
      </c>
      <c r="F113" s="9">
        <v>11221</v>
      </c>
      <c r="G113" s="9" t="s">
        <v>573</v>
      </c>
      <c r="H113" s="9" t="s">
        <v>639</v>
      </c>
      <c r="I113" s="9" t="s">
        <v>702</v>
      </c>
      <c r="J113" s="10">
        <v>42401</v>
      </c>
      <c r="K113" s="9">
        <v>100</v>
      </c>
      <c r="L113" s="9" t="s">
        <v>79</v>
      </c>
      <c r="M113" s="9" t="s">
        <v>83</v>
      </c>
      <c r="N113" s="9" t="e">
        <v>#N/A</v>
      </c>
      <c r="O113" s="9">
        <v>0</v>
      </c>
      <c r="P113" s="38">
        <f>+VLOOKUP(F113,[1]Hoja11!$A$3:$B$301,2,0)</f>
        <v>0</v>
      </c>
      <c r="Q113" s="17"/>
    </row>
    <row r="114" spans="1:17" s="7" customFormat="1" ht="90" x14ac:dyDescent="0.25">
      <c r="A114" s="13">
        <v>516</v>
      </c>
      <c r="B114" s="11" t="s">
        <v>22</v>
      </c>
      <c r="C114" s="11" t="s">
        <v>731</v>
      </c>
      <c r="D114" s="11" t="s">
        <v>55</v>
      </c>
      <c r="E114" s="11" t="s">
        <v>463</v>
      </c>
      <c r="F114" s="11">
        <v>11228</v>
      </c>
      <c r="G114" s="11" t="s">
        <v>574</v>
      </c>
      <c r="H114" s="11" t="s">
        <v>640</v>
      </c>
      <c r="I114" s="11" t="s">
        <v>703</v>
      </c>
      <c r="J114" s="12">
        <v>42401</v>
      </c>
      <c r="K114" s="11">
        <v>100</v>
      </c>
      <c r="L114" s="11" t="s">
        <v>79</v>
      </c>
      <c r="M114" s="11" t="s">
        <v>83</v>
      </c>
      <c r="N114" s="11" t="e">
        <v>#N/A</v>
      </c>
      <c r="O114" s="11">
        <v>2</v>
      </c>
      <c r="P114" s="39">
        <f>+VLOOKUP(F114,[1]Hoja11!$A$3:$B$301,2,0)</f>
        <v>99218895</v>
      </c>
      <c r="Q114" s="18" t="s">
        <v>529</v>
      </c>
    </row>
    <row r="115" spans="1:17" s="7" customFormat="1" ht="45" x14ac:dyDescent="0.25">
      <c r="A115" s="15">
        <v>548</v>
      </c>
      <c r="B115" s="9" t="s">
        <v>30</v>
      </c>
      <c r="C115" s="9" t="s">
        <v>730</v>
      </c>
      <c r="D115" s="9" t="s">
        <v>61</v>
      </c>
      <c r="E115" s="9" t="s">
        <v>103</v>
      </c>
      <c r="F115" s="9">
        <v>11447</v>
      </c>
      <c r="G115" s="9" t="s">
        <v>575</v>
      </c>
      <c r="H115" s="9" t="s">
        <v>641</v>
      </c>
      <c r="I115" s="9" t="s">
        <v>683</v>
      </c>
      <c r="J115" s="10">
        <v>42401</v>
      </c>
      <c r="K115" s="9">
        <v>100</v>
      </c>
      <c r="L115" s="9" t="s">
        <v>79</v>
      </c>
      <c r="M115" s="9" t="s">
        <v>736</v>
      </c>
      <c r="N115" s="9" t="e">
        <v>#N/A</v>
      </c>
      <c r="O115" s="9">
        <v>12</v>
      </c>
      <c r="P115" s="38">
        <f>+VLOOKUP(F115,[1]Hoja11!$A$3:$B$301,2,0)</f>
        <v>2160000000</v>
      </c>
      <c r="Q115" s="17" t="s">
        <v>529</v>
      </c>
    </row>
    <row r="116" spans="1:17" s="7" customFormat="1" ht="90" x14ac:dyDescent="0.25">
      <c r="A116" s="13">
        <v>546</v>
      </c>
      <c r="B116" s="11" t="s">
        <v>30</v>
      </c>
      <c r="C116" s="11" t="s">
        <v>730</v>
      </c>
      <c r="D116" s="11" t="s">
        <v>60</v>
      </c>
      <c r="E116" s="11" t="s">
        <v>98</v>
      </c>
      <c r="F116" s="11">
        <v>11440</v>
      </c>
      <c r="G116" s="11" t="s">
        <v>576</v>
      </c>
      <c r="H116" s="11" t="s">
        <v>642</v>
      </c>
      <c r="I116" s="11" t="s">
        <v>704</v>
      </c>
      <c r="J116" s="12">
        <v>42401</v>
      </c>
      <c r="K116" s="11">
        <v>80</v>
      </c>
      <c r="L116" s="11" t="s">
        <v>79</v>
      </c>
      <c r="M116" s="11" t="s">
        <v>88</v>
      </c>
      <c r="N116" s="11" t="e">
        <v>#N/A</v>
      </c>
      <c r="O116" s="11">
        <v>92</v>
      </c>
      <c r="P116" s="39">
        <f>+VLOOKUP(F116,[1]Hoja11!$A$3:$B$301,2,0)</f>
        <v>1430179856.25</v>
      </c>
      <c r="Q116" s="18" t="s">
        <v>740</v>
      </c>
    </row>
    <row r="117" spans="1:17" s="7" customFormat="1" ht="150" x14ac:dyDescent="0.25">
      <c r="A117" s="15">
        <v>512</v>
      </c>
      <c r="B117" s="9" t="s">
        <v>40</v>
      </c>
      <c r="C117" s="9" t="s">
        <v>732</v>
      </c>
      <c r="D117" s="9" t="s">
        <v>59</v>
      </c>
      <c r="E117" s="9" t="s">
        <v>106</v>
      </c>
      <c r="F117" s="9">
        <v>11200</v>
      </c>
      <c r="G117" s="9" t="s">
        <v>577</v>
      </c>
      <c r="H117" s="9" t="s">
        <v>643</v>
      </c>
      <c r="I117" s="9" t="s">
        <v>705</v>
      </c>
      <c r="J117" s="10">
        <v>42415</v>
      </c>
      <c r="K117" s="9">
        <v>10</v>
      </c>
      <c r="L117" s="9" t="s">
        <v>80</v>
      </c>
      <c r="M117" s="9" t="s">
        <v>83</v>
      </c>
      <c r="N117" s="9" t="e">
        <v>#N/A</v>
      </c>
      <c r="O117" s="9">
        <v>1</v>
      </c>
      <c r="P117" s="38">
        <f>+VLOOKUP(F117,[1]Hoja11!$A$3:$B$301,2,0)</f>
        <v>277612501.80000001</v>
      </c>
      <c r="Q117" s="17" t="s">
        <v>529</v>
      </c>
    </row>
    <row r="118" spans="1:17" s="7" customFormat="1" ht="120" x14ac:dyDescent="0.25">
      <c r="A118" s="13">
        <v>512</v>
      </c>
      <c r="B118" s="11" t="s">
        <v>40</v>
      </c>
      <c r="C118" s="11" t="s">
        <v>732</v>
      </c>
      <c r="D118" s="11" t="s">
        <v>59</v>
      </c>
      <c r="E118" s="11" t="s">
        <v>106</v>
      </c>
      <c r="F118" s="11">
        <v>11201</v>
      </c>
      <c r="G118" s="11" t="s">
        <v>578</v>
      </c>
      <c r="H118" s="11" t="s">
        <v>644</v>
      </c>
      <c r="I118" s="11" t="s">
        <v>706</v>
      </c>
      <c r="J118" s="12">
        <v>42415</v>
      </c>
      <c r="K118" s="11">
        <v>59</v>
      </c>
      <c r="L118" s="11" t="s">
        <v>80</v>
      </c>
      <c r="M118" s="11" t="s">
        <v>83</v>
      </c>
      <c r="N118" s="11" t="e">
        <v>#N/A</v>
      </c>
      <c r="O118" s="11">
        <v>44</v>
      </c>
      <c r="P118" s="39">
        <f>+VLOOKUP(F118,[1]Hoja11!$A$3:$B$301,2,0)</f>
        <v>209912501.80000001</v>
      </c>
      <c r="Q118" s="18" t="s">
        <v>529</v>
      </c>
    </row>
    <row r="119" spans="1:17" s="7" customFormat="1" ht="45" x14ac:dyDescent="0.25">
      <c r="A119" s="15">
        <v>512</v>
      </c>
      <c r="B119" s="9" t="s">
        <v>40</v>
      </c>
      <c r="C119" s="9" t="s">
        <v>732</v>
      </c>
      <c r="D119" s="9" t="s">
        <v>59</v>
      </c>
      <c r="E119" s="9" t="s">
        <v>106</v>
      </c>
      <c r="F119" s="9">
        <v>11202</v>
      </c>
      <c r="G119" s="9" t="s">
        <v>169</v>
      </c>
      <c r="H119" s="9" t="s">
        <v>278</v>
      </c>
      <c r="I119" s="9" t="s">
        <v>387</v>
      </c>
      <c r="J119" s="10">
        <v>42373</v>
      </c>
      <c r="K119" s="9">
        <v>100</v>
      </c>
      <c r="L119" s="9" t="s">
        <v>79</v>
      </c>
      <c r="M119" s="9" t="s">
        <v>83</v>
      </c>
      <c r="N119" s="9">
        <v>0</v>
      </c>
      <c r="O119" s="9">
        <v>0</v>
      </c>
      <c r="P119" s="38">
        <f>+VLOOKUP(F119,[1]Hoja11!$A$3:$B$301,2,0)</f>
        <v>204412501.80000001</v>
      </c>
      <c r="Q119" s="17" t="s">
        <v>530</v>
      </c>
    </row>
    <row r="120" spans="1:17" s="7" customFormat="1" ht="75" x14ac:dyDescent="0.25">
      <c r="A120" s="13">
        <v>512</v>
      </c>
      <c r="B120" s="11" t="s">
        <v>40</v>
      </c>
      <c r="C120" s="11" t="s">
        <v>732</v>
      </c>
      <c r="D120" s="11" t="s">
        <v>59</v>
      </c>
      <c r="E120" s="11" t="s">
        <v>106</v>
      </c>
      <c r="F120" s="11">
        <v>11203</v>
      </c>
      <c r="G120" s="11" t="s">
        <v>170</v>
      </c>
      <c r="H120" s="11" t="s">
        <v>279</v>
      </c>
      <c r="I120" s="11" t="s">
        <v>388</v>
      </c>
      <c r="J120" s="12">
        <v>42373</v>
      </c>
      <c r="K120" s="11">
        <v>100</v>
      </c>
      <c r="L120" s="11" t="s">
        <v>79</v>
      </c>
      <c r="M120" s="11" t="s">
        <v>83</v>
      </c>
      <c r="N120" s="11">
        <v>0</v>
      </c>
      <c r="O120" s="11">
        <v>100</v>
      </c>
      <c r="P120" s="39">
        <f>+VLOOKUP(F120,[1]Hoja11!$A$3:$B$301,2,0)</f>
        <v>204412501.80000001</v>
      </c>
      <c r="Q120" s="18" t="s">
        <v>530</v>
      </c>
    </row>
    <row r="121" spans="1:17" s="7" customFormat="1" ht="45" x14ac:dyDescent="0.25">
      <c r="A121" s="15">
        <v>512</v>
      </c>
      <c r="B121" s="9" t="s">
        <v>40</v>
      </c>
      <c r="C121" s="9" t="s">
        <v>732</v>
      </c>
      <c r="D121" s="9" t="s">
        <v>59</v>
      </c>
      <c r="E121" s="9" t="s">
        <v>106</v>
      </c>
      <c r="F121" s="9">
        <v>11204</v>
      </c>
      <c r="G121" s="9" t="s">
        <v>171</v>
      </c>
      <c r="H121" s="9" t="s">
        <v>171</v>
      </c>
      <c r="I121" s="9" t="s">
        <v>389</v>
      </c>
      <c r="J121" s="10">
        <v>42373</v>
      </c>
      <c r="K121" s="9">
        <v>200000</v>
      </c>
      <c r="L121" s="9" t="s">
        <v>80</v>
      </c>
      <c r="M121" s="9" t="s">
        <v>83</v>
      </c>
      <c r="N121" s="9">
        <v>10000</v>
      </c>
      <c r="O121" s="9">
        <v>89684</v>
      </c>
      <c r="P121" s="38">
        <f>+VLOOKUP(F121,[1]Hoja11!$A$3:$B$301,2,0)</f>
        <v>204412501.80000001</v>
      </c>
      <c r="Q121" s="17" t="s">
        <v>530</v>
      </c>
    </row>
    <row r="122" spans="1:17" ht="75" x14ac:dyDescent="0.25">
      <c r="A122" s="13">
        <v>494</v>
      </c>
      <c r="B122" s="11" t="s">
        <v>45</v>
      </c>
      <c r="C122" s="11" t="s">
        <v>731</v>
      </c>
      <c r="D122" s="11" t="s">
        <v>70</v>
      </c>
      <c r="E122" s="11" t="s">
        <v>121</v>
      </c>
      <c r="F122" s="11">
        <v>11322</v>
      </c>
      <c r="G122" s="11" t="s">
        <v>210</v>
      </c>
      <c r="H122" s="11" t="s">
        <v>321</v>
      </c>
      <c r="I122" s="11" t="s">
        <v>428</v>
      </c>
      <c r="J122" s="12">
        <v>42370</v>
      </c>
      <c r="K122" s="11">
        <v>150</v>
      </c>
      <c r="L122" s="11" t="s">
        <v>80</v>
      </c>
      <c r="M122" s="11" t="s">
        <v>83</v>
      </c>
      <c r="N122" s="11">
        <v>146</v>
      </c>
      <c r="O122" s="11">
        <v>146</v>
      </c>
      <c r="P122" s="39">
        <f>+VLOOKUP(F122,[1]Hoja11!$A$3:$B$301,2,0)</f>
        <v>0</v>
      </c>
      <c r="Q122" s="18"/>
    </row>
    <row r="123" spans="1:17" s="7" customFormat="1" ht="105" x14ac:dyDescent="0.25">
      <c r="A123" s="15">
        <v>512</v>
      </c>
      <c r="B123" s="9" t="s">
        <v>40</v>
      </c>
      <c r="C123" s="9" t="s">
        <v>732</v>
      </c>
      <c r="D123" s="9" t="s">
        <v>59</v>
      </c>
      <c r="E123" s="9" t="s">
        <v>106</v>
      </c>
      <c r="F123" s="9">
        <v>11206</v>
      </c>
      <c r="G123" s="9" t="s">
        <v>168</v>
      </c>
      <c r="H123" s="9" t="s">
        <v>277</v>
      </c>
      <c r="I123" s="9" t="s">
        <v>386</v>
      </c>
      <c r="J123" s="10">
        <v>42373</v>
      </c>
      <c r="K123" s="9">
        <v>100</v>
      </c>
      <c r="L123" s="9" t="s">
        <v>80</v>
      </c>
      <c r="M123" s="9" t="s">
        <v>83</v>
      </c>
      <c r="N123" s="9">
        <v>0</v>
      </c>
      <c r="O123" s="9">
        <v>1</v>
      </c>
      <c r="P123" s="38">
        <f>+VLOOKUP(F123,[1]Hoja11!$A$3:$B$301,2,0)</f>
        <v>393512501.80000001</v>
      </c>
      <c r="Q123" s="17" t="s">
        <v>529</v>
      </c>
    </row>
    <row r="124" spans="1:17" s="7" customFormat="1" ht="60" x14ac:dyDescent="0.25">
      <c r="A124" s="13">
        <v>512</v>
      </c>
      <c r="B124" s="11" t="s">
        <v>40</v>
      </c>
      <c r="C124" s="11" t="s">
        <v>732</v>
      </c>
      <c r="D124" s="11" t="s">
        <v>59</v>
      </c>
      <c r="E124" s="11" t="s">
        <v>106</v>
      </c>
      <c r="F124" s="11">
        <v>11207</v>
      </c>
      <c r="G124" s="11" t="s">
        <v>579</v>
      </c>
      <c r="H124" s="11" t="s">
        <v>579</v>
      </c>
      <c r="I124" s="11" t="s">
        <v>707</v>
      </c>
      <c r="J124" s="12">
        <v>42415</v>
      </c>
      <c r="K124" s="11">
        <v>5</v>
      </c>
      <c r="L124" s="11" t="s">
        <v>80</v>
      </c>
      <c r="M124" s="11" t="s">
        <v>83</v>
      </c>
      <c r="N124" s="11" t="e">
        <v>#N/A</v>
      </c>
      <c r="O124" s="11">
        <v>0</v>
      </c>
      <c r="P124" s="39">
        <f>+VLOOKUP(F124,[1]Hoja11!$A$3:$B$301,2,0)</f>
        <v>204412501.80000001</v>
      </c>
      <c r="Q124" s="18" t="s">
        <v>530</v>
      </c>
    </row>
    <row r="125" spans="1:17" s="7" customFormat="1" ht="60" x14ac:dyDescent="0.25">
      <c r="A125" s="15">
        <v>530</v>
      </c>
      <c r="B125" s="9" t="s">
        <v>35</v>
      </c>
      <c r="C125" s="9" t="s">
        <v>731</v>
      </c>
      <c r="D125" s="9" t="s">
        <v>55</v>
      </c>
      <c r="E125" s="9" t="s">
        <v>465</v>
      </c>
      <c r="F125" s="9">
        <v>11382</v>
      </c>
      <c r="G125" s="9" t="s">
        <v>580</v>
      </c>
      <c r="H125" s="9" t="s">
        <v>645</v>
      </c>
      <c r="I125" s="9" t="s">
        <v>708</v>
      </c>
      <c r="J125" s="10">
        <v>42402</v>
      </c>
      <c r="K125" s="9">
        <v>8</v>
      </c>
      <c r="L125" s="9" t="s">
        <v>80</v>
      </c>
      <c r="M125" s="9" t="s">
        <v>83</v>
      </c>
      <c r="N125" s="9" t="e">
        <v>#N/A</v>
      </c>
      <c r="O125" s="9">
        <v>0</v>
      </c>
      <c r="P125" s="38">
        <f>+VLOOKUP(F125,[1]Hoja11!$A$3:$B$301,2,0)</f>
        <v>84784250</v>
      </c>
      <c r="Q125" s="17" t="s">
        <v>529</v>
      </c>
    </row>
    <row r="126" spans="1:17" s="7" customFormat="1" ht="60" x14ac:dyDescent="0.25">
      <c r="A126" s="13">
        <v>539</v>
      </c>
      <c r="B126" s="11" t="s">
        <v>28</v>
      </c>
      <c r="C126" s="11" t="s">
        <v>730</v>
      </c>
      <c r="D126" s="11" t="s">
        <v>54</v>
      </c>
      <c r="E126" s="11" t="s">
        <v>97</v>
      </c>
      <c r="F126" s="11">
        <v>11413</v>
      </c>
      <c r="G126" s="11" t="s">
        <v>159</v>
      </c>
      <c r="H126" s="11" t="s">
        <v>271</v>
      </c>
      <c r="I126" s="11" t="s">
        <v>377</v>
      </c>
      <c r="J126" s="12">
        <v>42370</v>
      </c>
      <c r="K126" s="11">
        <v>100</v>
      </c>
      <c r="L126" s="11" t="s">
        <v>80</v>
      </c>
      <c r="M126" s="11" t="s">
        <v>83</v>
      </c>
      <c r="N126" s="11">
        <v>100</v>
      </c>
      <c r="O126" s="11">
        <v>100</v>
      </c>
      <c r="P126" s="39">
        <f>+VLOOKUP(F126,[1]Hoja11!$A$3:$B$301,2,0)</f>
        <v>143850000</v>
      </c>
      <c r="Q126" s="18" t="s">
        <v>740</v>
      </c>
    </row>
    <row r="127" spans="1:17" s="7" customFormat="1" ht="75" x14ac:dyDescent="0.25">
      <c r="A127" s="15">
        <v>523</v>
      </c>
      <c r="B127" s="9" t="s">
        <v>40</v>
      </c>
      <c r="C127" s="9" t="s">
        <v>735</v>
      </c>
      <c r="D127" s="9" t="s">
        <v>66</v>
      </c>
      <c r="E127" s="9" t="s">
        <v>53</v>
      </c>
      <c r="F127" s="9">
        <v>11310</v>
      </c>
      <c r="G127" s="9" t="s">
        <v>74</v>
      </c>
      <c r="H127" s="9" t="s">
        <v>290</v>
      </c>
      <c r="I127" s="9" t="s">
        <v>400</v>
      </c>
      <c r="J127" s="10">
        <v>42388</v>
      </c>
      <c r="K127" s="9">
        <v>100</v>
      </c>
      <c r="L127" s="9" t="s">
        <v>79</v>
      </c>
      <c r="M127" s="9" t="s">
        <v>83</v>
      </c>
      <c r="N127" s="9">
        <v>100</v>
      </c>
      <c r="O127" s="9">
        <v>100</v>
      </c>
      <c r="P127" s="38">
        <f>+VLOOKUP(F127,[1]Hoja11!$A$3:$B$301,2,0)</f>
        <v>257162501.80000001</v>
      </c>
      <c r="Q127" s="17" t="s">
        <v>529</v>
      </c>
    </row>
    <row r="128" spans="1:17" s="7" customFormat="1" ht="45" x14ac:dyDescent="0.25">
      <c r="A128" s="13">
        <v>525</v>
      </c>
      <c r="B128" s="11" t="s">
        <v>45</v>
      </c>
      <c r="C128" s="11" t="s">
        <v>731</v>
      </c>
      <c r="D128" s="11" t="s">
        <v>70</v>
      </c>
      <c r="E128" s="11" t="s">
        <v>120</v>
      </c>
      <c r="F128" s="11">
        <v>11324</v>
      </c>
      <c r="G128" s="11" t="s">
        <v>209</v>
      </c>
      <c r="H128" s="11" t="s">
        <v>320</v>
      </c>
      <c r="I128" s="11" t="s">
        <v>427</v>
      </c>
      <c r="J128" s="12">
        <v>42370</v>
      </c>
      <c r="K128" s="11">
        <v>71</v>
      </c>
      <c r="L128" s="11" t="s">
        <v>80</v>
      </c>
      <c r="M128" s="11" t="s">
        <v>83</v>
      </c>
      <c r="N128" s="11">
        <v>3</v>
      </c>
      <c r="O128" s="11">
        <v>3</v>
      </c>
      <c r="P128" s="39">
        <f>+VLOOKUP(F128,[1]Hoja11!$A$3:$B$301,2,0)</f>
        <v>1783439000</v>
      </c>
      <c r="Q128" s="18" t="s">
        <v>529</v>
      </c>
    </row>
    <row r="129" spans="1:17" s="7" customFormat="1" ht="135" x14ac:dyDescent="0.25">
      <c r="A129" s="15">
        <v>525</v>
      </c>
      <c r="B129" s="9" t="s">
        <v>45</v>
      </c>
      <c r="C129" s="9" t="s">
        <v>731</v>
      </c>
      <c r="D129" s="9" t="s">
        <v>70</v>
      </c>
      <c r="E129" s="9" t="s">
        <v>120</v>
      </c>
      <c r="F129" s="9">
        <v>11325</v>
      </c>
      <c r="G129" s="9" t="s">
        <v>581</v>
      </c>
      <c r="H129" s="9" t="s">
        <v>646</v>
      </c>
      <c r="I129" s="9" t="s">
        <v>709</v>
      </c>
      <c r="J129" s="10">
        <v>42402</v>
      </c>
      <c r="K129" s="9">
        <v>100</v>
      </c>
      <c r="L129" s="9" t="s">
        <v>79</v>
      </c>
      <c r="M129" s="9" t="s">
        <v>83</v>
      </c>
      <c r="N129" s="9" t="e">
        <v>#N/A</v>
      </c>
      <c r="O129" s="9">
        <v>0</v>
      </c>
      <c r="P129" s="38">
        <f>+VLOOKUP(F129,[1]Hoja11!$A$3:$B$301,2,0)</f>
        <v>1109086440</v>
      </c>
      <c r="Q129" s="17" t="s">
        <v>529</v>
      </c>
    </row>
    <row r="130" spans="1:17" s="7" customFormat="1" ht="150" x14ac:dyDescent="0.25">
      <c r="A130" s="13">
        <v>525</v>
      </c>
      <c r="B130" s="11" t="s">
        <v>45</v>
      </c>
      <c r="C130" s="11" t="s">
        <v>731</v>
      </c>
      <c r="D130" s="11" t="s">
        <v>70</v>
      </c>
      <c r="E130" s="11" t="s">
        <v>120</v>
      </c>
      <c r="F130" s="11">
        <v>11326</v>
      </c>
      <c r="G130" s="11" t="s">
        <v>582</v>
      </c>
      <c r="H130" s="11" t="s">
        <v>647</v>
      </c>
      <c r="I130" s="11" t="s">
        <v>710</v>
      </c>
      <c r="J130" s="12">
        <v>42402</v>
      </c>
      <c r="K130" s="11">
        <v>100</v>
      </c>
      <c r="L130" s="11" t="s">
        <v>79</v>
      </c>
      <c r="M130" s="11" t="s">
        <v>83</v>
      </c>
      <c r="N130" s="11" t="e">
        <v>#N/A</v>
      </c>
      <c r="O130" s="11">
        <v>0</v>
      </c>
      <c r="P130" s="39">
        <f>+VLOOKUP(F130,[1]Hoja11!$A$3:$B$301,2,0)</f>
        <v>2209226190</v>
      </c>
      <c r="Q130" s="18" t="s">
        <v>529</v>
      </c>
    </row>
    <row r="131" spans="1:17" s="7" customFormat="1" ht="120" x14ac:dyDescent="0.25">
      <c r="A131" s="15">
        <v>525</v>
      </c>
      <c r="B131" s="9" t="s">
        <v>45</v>
      </c>
      <c r="C131" s="9" t="s">
        <v>731</v>
      </c>
      <c r="D131" s="9" t="s">
        <v>70</v>
      </c>
      <c r="E131" s="9" t="s">
        <v>120</v>
      </c>
      <c r="F131" s="9">
        <v>11327</v>
      </c>
      <c r="G131" s="9" t="s">
        <v>583</v>
      </c>
      <c r="H131" s="9" t="s">
        <v>648</v>
      </c>
      <c r="I131" s="9" t="s">
        <v>711</v>
      </c>
      <c r="J131" s="10">
        <v>42402</v>
      </c>
      <c r="K131" s="9">
        <v>100</v>
      </c>
      <c r="L131" s="9" t="s">
        <v>79</v>
      </c>
      <c r="M131" s="9" t="s">
        <v>83</v>
      </c>
      <c r="N131" s="9" t="e">
        <v>#N/A</v>
      </c>
      <c r="O131" s="9">
        <v>0</v>
      </c>
      <c r="P131" s="38">
        <f>+VLOOKUP(F131,[1]Hoja11!$A$3:$B$301,2,0)</f>
        <v>1128644040</v>
      </c>
      <c r="Q131" s="17" t="s">
        <v>529</v>
      </c>
    </row>
    <row r="132" spans="1:17" s="7" customFormat="1" ht="105" x14ac:dyDescent="0.25">
      <c r="A132" s="13">
        <v>496</v>
      </c>
      <c r="B132" s="11" t="s">
        <v>45</v>
      </c>
      <c r="C132" s="11" t="s">
        <v>731</v>
      </c>
      <c r="D132" s="11" t="s">
        <v>70</v>
      </c>
      <c r="E132" s="11" t="s">
        <v>471</v>
      </c>
      <c r="F132" s="11">
        <v>11318</v>
      </c>
      <c r="G132" s="11" t="s">
        <v>584</v>
      </c>
      <c r="H132" s="11" t="s">
        <v>649</v>
      </c>
      <c r="I132" s="11" t="s">
        <v>712</v>
      </c>
      <c r="J132" s="12">
        <v>42402</v>
      </c>
      <c r="K132" s="11">
        <v>11</v>
      </c>
      <c r="L132" s="11" t="s">
        <v>80</v>
      </c>
      <c r="M132" s="11" t="s">
        <v>83</v>
      </c>
      <c r="N132" s="11" t="e">
        <v>#N/A</v>
      </c>
      <c r="O132" s="11">
        <v>0</v>
      </c>
      <c r="P132" s="39">
        <f>+VLOOKUP(F132,[1]Hoja11!$A$3:$B$301,2,0)</f>
        <v>9368138582</v>
      </c>
      <c r="Q132" s="18" t="s">
        <v>529</v>
      </c>
    </row>
    <row r="133" spans="1:17" s="7" customFormat="1" ht="60" x14ac:dyDescent="0.25">
      <c r="A133" s="15">
        <v>496</v>
      </c>
      <c r="B133" s="9" t="s">
        <v>45</v>
      </c>
      <c r="C133" s="9" t="s">
        <v>731</v>
      </c>
      <c r="D133" s="9" t="s">
        <v>70</v>
      </c>
      <c r="E133" s="9" t="s">
        <v>471</v>
      </c>
      <c r="F133" s="9">
        <v>11319</v>
      </c>
      <c r="G133" s="9" t="s">
        <v>585</v>
      </c>
      <c r="H133" s="9" t="s">
        <v>650</v>
      </c>
      <c r="I133" s="9" t="s">
        <v>713</v>
      </c>
      <c r="J133" s="10">
        <v>42402</v>
      </c>
      <c r="K133" s="9">
        <v>50</v>
      </c>
      <c r="L133" s="9" t="s">
        <v>80</v>
      </c>
      <c r="M133" s="9" t="s">
        <v>83</v>
      </c>
      <c r="N133" s="9" t="e">
        <v>#N/A</v>
      </c>
      <c r="O133" s="9">
        <v>0</v>
      </c>
      <c r="P133" s="38">
        <f>+VLOOKUP(F133,[1]Hoja11!$A$3:$B$301,2,0)</f>
        <v>1458781920</v>
      </c>
      <c r="Q133" s="17" t="s">
        <v>529</v>
      </c>
    </row>
    <row r="134" spans="1:17" s="7" customFormat="1" ht="45" x14ac:dyDescent="0.25">
      <c r="A134" s="13">
        <v>496</v>
      </c>
      <c r="B134" s="11" t="s">
        <v>45</v>
      </c>
      <c r="C134" s="11" t="s">
        <v>731</v>
      </c>
      <c r="D134" s="11" t="s">
        <v>70</v>
      </c>
      <c r="E134" s="11" t="s">
        <v>471</v>
      </c>
      <c r="F134" s="11">
        <v>11320</v>
      </c>
      <c r="G134" s="11" t="s">
        <v>586</v>
      </c>
      <c r="H134" s="11" t="s">
        <v>651</v>
      </c>
      <c r="I134" s="11" t="s">
        <v>714</v>
      </c>
      <c r="J134" s="12">
        <v>42402</v>
      </c>
      <c r="K134" s="11">
        <v>60</v>
      </c>
      <c r="L134" s="11" t="s">
        <v>80</v>
      </c>
      <c r="M134" s="11" t="s">
        <v>83</v>
      </c>
      <c r="N134" s="11" t="e">
        <v>#N/A</v>
      </c>
      <c r="O134" s="11">
        <v>0</v>
      </c>
      <c r="P134" s="39">
        <f>+VLOOKUP(F134,[1]Hoja11!$A$3:$B$301,2,0)</f>
        <v>1618629660</v>
      </c>
      <c r="Q134" s="18" t="s">
        <v>529</v>
      </c>
    </row>
    <row r="135" spans="1:17" s="7" customFormat="1" ht="120" x14ac:dyDescent="0.25">
      <c r="A135" s="15">
        <v>521</v>
      </c>
      <c r="B135" s="9" t="s">
        <v>52</v>
      </c>
      <c r="C135" s="9" t="s">
        <v>731</v>
      </c>
      <c r="D135" s="9" t="s">
        <v>55</v>
      </c>
      <c r="E135" s="9" t="s">
        <v>115</v>
      </c>
      <c r="F135" s="9">
        <v>11313</v>
      </c>
      <c r="G135" s="9" t="s">
        <v>188</v>
      </c>
      <c r="H135" s="9" t="s">
        <v>298</v>
      </c>
      <c r="I135" s="9" t="s">
        <v>407</v>
      </c>
      <c r="J135" s="10">
        <v>42381</v>
      </c>
      <c r="K135" s="9">
        <v>100</v>
      </c>
      <c r="L135" s="9" t="s">
        <v>79</v>
      </c>
      <c r="M135" s="9" t="s">
        <v>83</v>
      </c>
      <c r="N135" s="9">
        <v>0</v>
      </c>
      <c r="O135" s="9">
        <v>0</v>
      </c>
      <c r="P135" s="38">
        <f>+VLOOKUP(F135,[1]Hoja11!$A$3:$B$301,2,0)</f>
        <v>59563350</v>
      </c>
      <c r="Q135" s="17" t="s">
        <v>529</v>
      </c>
    </row>
    <row r="136" spans="1:17" s="7" customFormat="1" ht="75" x14ac:dyDescent="0.25">
      <c r="A136" s="13">
        <v>521</v>
      </c>
      <c r="B136" s="11" t="s">
        <v>52</v>
      </c>
      <c r="C136" s="11" t="s">
        <v>731</v>
      </c>
      <c r="D136" s="11" t="s">
        <v>55</v>
      </c>
      <c r="E136" s="11" t="s">
        <v>115</v>
      </c>
      <c r="F136" s="11">
        <v>11314</v>
      </c>
      <c r="G136" s="11" t="s">
        <v>189</v>
      </c>
      <c r="H136" s="11" t="s">
        <v>299</v>
      </c>
      <c r="I136" s="11" t="s">
        <v>408</v>
      </c>
      <c r="J136" s="12">
        <v>42381</v>
      </c>
      <c r="K136" s="11">
        <v>15</v>
      </c>
      <c r="L136" s="11" t="s">
        <v>80</v>
      </c>
      <c r="M136" s="11" t="s">
        <v>83</v>
      </c>
      <c r="N136" s="11">
        <v>0</v>
      </c>
      <c r="O136" s="11">
        <v>0</v>
      </c>
      <c r="P136" s="39">
        <f>+VLOOKUP(F136,[1]Hoja11!$A$3:$B$301,2,0)</f>
        <v>84563350</v>
      </c>
      <c r="Q136" s="18" t="s">
        <v>529</v>
      </c>
    </row>
    <row r="137" spans="1:17" s="7" customFormat="1" ht="90" x14ac:dyDescent="0.25">
      <c r="A137" s="15">
        <v>521</v>
      </c>
      <c r="B137" s="9" t="s">
        <v>52</v>
      </c>
      <c r="C137" s="9" t="s">
        <v>731</v>
      </c>
      <c r="D137" s="9" t="s">
        <v>55</v>
      </c>
      <c r="E137" s="9" t="s">
        <v>115</v>
      </c>
      <c r="F137" s="9">
        <v>11315</v>
      </c>
      <c r="G137" s="9" t="s">
        <v>190</v>
      </c>
      <c r="H137" s="9" t="s">
        <v>300</v>
      </c>
      <c r="I137" s="9" t="s">
        <v>409</v>
      </c>
      <c r="J137" s="10">
        <v>42381</v>
      </c>
      <c r="K137" s="9">
        <v>10</v>
      </c>
      <c r="L137" s="9" t="s">
        <v>80</v>
      </c>
      <c r="M137" s="9" t="s">
        <v>83</v>
      </c>
      <c r="N137" s="9">
        <v>0</v>
      </c>
      <c r="O137" s="9">
        <v>0</v>
      </c>
      <c r="P137" s="38">
        <f>+VLOOKUP(F137,[1]Hoja11!$A$3:$B$301,2,0)</f>
        <v>86368300</v>
      </c>
      <c r="Q137" s="17" t="s">
        <v>529</v>
      </c>
    </row>
    <row r="138" spans="1:17" s="7" customFormat="1" ht="75" x14ac:dyDescent="0.25">
      <c r="A138" s="13">
        <v>549</v>
      </c>
      <c r="B138" s="11" t="s">
        <v>48</v>
      </c>
      <c r="C138" s="11" t="s">
        <v>730</v>
      </c>
      <c r="D138" s="11" t="s">
        <v>67</v>
      </c>
      <c r="E138" s="11" t="s">
        <v>111</v>
      </c>
      <c r="F138" s="11">
        <v>11451</v>
      </c>
      <c r="G138" s="11" t="s">
        <v>187</v>
      </c>
      <c r="H138" s="11" t="s">
        <v>297</v>
      </c>
      <c r="I138" s="11" t="s">
        <v>406</v>
      </c>
      <c r="J138" s="12">
        <v>42375</v>
      </c>
      <c r="K138" s="11">
        <v>100</v>
      </c>
      <c r="L138" s="11" t="s">
        <v>79</v>
      </c>
      <c r="M138" s="11" t="s">
        <v>91</v>
      </c>
      <c r="N138" s="11">
        <v>0</v>
      </c>
      <c r="O138" s="11">
        <v>100</v>
      </c>
      <c r="P138" s="39">
        <f>+VLOOKUP(F138,[1]Hoja11!$A$3:$B$301,2,0)</f>
        <v>2266449000</v>
      </c>
      <c r="Q138" s="18" t="s">
        <v>740</v>
      </c>
    </row>
    <row r="139" spans="1:17" s="7" customFormat="1" ht="105" x14ac:dyDescent="0.25">
      <c r="A139" s="15">
        <v>529</v>
      </c>
      <c r="B139" s="9" t="s">
        <v>47</v>
      </c>
      <c r="C139" s="9" t="s">
        <v>730</v>
      </c>
      <c r="D139" s="9" t="s">
        <v>535</v>
      </c>
      <c r="E139" s="9" t="s">
        <v>459</v>
      </c>
      <c r="F139" s="9">
        <v>11345</v>
      </c>
      <c r="G139" s="9" t="s">
        <v>587</v>
      </c>
      <c r="H139" s="9" t="s">
        <v>652</v>
      </c>
      <c r="I139" s="9" t="s">
        <v>715</v>
      </c>
      <c r="J139" s="10">
        <v>42401</v>
      </c>
      <c r="K139" s="9">
        <v>14</v>
      </c>
      <c r="L139" s="9" t="s">
        <v>80</v>
      </c>
      <c r="M139" s="9" t="s">
        <v>83</v>
      </c>
      <c r="N139" s="9" t="e">
        <v>#N/A</v>
      </c>
      <c r="O139" s="9">
        <v>2</v>
      </c>
      <c r="P139" s="38">
        <f>+VLOOKUP(F139,[1]Hoja11!$A$3:$B$301,2,0)</f>
        <v>170396820</v>
      </c>
      <c r="Q139" s="17" t="s">
        <v>529</v>
      </c>
    </row>
    <row r="140" spans="1:17" s="7" customFormat="1" ht="75" x14ac:dyDescent="0.25">
      <c r="A140" s="13">
        <v>509</v>
      </c>
      <c r="B140" s="11" t="s">
        <v>26</v>
      </c>
      <c r="C140" s="11" t="s">
        <v>731</v>
      </c>
      <c r="D140" s="11" t="s">
        <v>57</v>
      </c>
      <c r="E140" s="11" t="s">
        <v>99</v>
      </c>
      <c r="F140" s="11">
        <v>11348</v>
      </c>
      <c r="G140" s="11" t="s">
        <v>153</v>
      </c>
      <c r="H140" s="11" t="s">
        <v>265</v>
      </c>
      <c r="I140" s="11" t="s">
        <v>374</v>
      </c>
      <c r="J140" s="12">
        <v>42370</v>
      </c>
      <c r="K140" s="11">
        <v>100</v>
      </c>
      <c r="L140" s="11" t="s">
        <v>79</v>
      </c>
      <c r="M140" s="11" t="s">
        <v>90</v>
      </c>
      <c r="N140" s="11">
        <v>96</v>
      </c>
      <c r="O140" s="11">
        <v>99</v>
      </c>
      <c r="P140" s="39">
        <f>+VLOOKUP(F140,[1]Hoja11!$A$3:$B$301,2,0)</f>
        <v>359431748241</v>
      </c>
      <c r="Q140" s="18" t="s">
        <v>529</v>
      </c>
    </row>
    <row r="141" spans="1:17" s="7" customFormat="1" ht="120" x14ac:dyDescent="0.25">
      <c r="A141" s="15">
        <v>529</v>
      </c>
      <c r="B141" s="9" t="s">
        <v>47</v>
      </c>
      <c r="C141" s="9" t="s">
        <v>730</v>
      </c>
      <c r="D141" s="9" t="s">
        <v>535</v>
      </c>
      <c r="E141" s="9" t="s">
        <v>459</v>
      </c>
      <c r="F141" s="9">
        <v>11347</v>
      </c>
      <c r="G141" s="9" t="s">
        <v>588</v>
      </c>
      <c r="H141" s="9" t="s">
        <v>653</v>
      </c>
      <c r="I141" s="9" t="s">
        <v>716</v>
      </c>
      <c r="J141" s="10">
        <v>42401</v>
      </c>
      <c r="K141" s="9">
        <v>80</v>
      </c>
      <c r="L141" s="9" t="s">
        <v>79</v>
      </c>
      <c r="M141" s="9" t="s">
        <v>83</v>
      </c>
      <c r="N141" s="9" t="e">
        <v>#N/A</v>
      </c>
      <c r="O141" s="9">
        <v>10</v>
      </c>
      <c r="P141" s="38">
        <f>+VLOOKUP(F141,[1]Hoja11!$A$3:$B$301,2,0)</f>
        <v>160116620</v>
      </c>
      <c r="Q141" s="17" t="s">
        <v>529</v>
      </c>
    </row>
    <row r="142" spans="1:17" s="7" customFormat="1" ht="60" x14ac:dyDescent="0.25">
      <c r="A142" s="13">
        <v>502</v>
      </c>
      <c r="B142" s="11" t="s">
        <v>23</v>
      </c>
      <c r="C142" s="11" t="s">
        <v>731</v>
      </c>
      <c r="D142" s="11" t="s">
        <v>70</v>
      </c>
      <c r="E142" s="11" t="s">
        <v>460</v>
      </c>
      <c r="F142" s="11">
        <v>21585</v>
      </c>
      <c r="G142" s="11" t="s">
        <v>589</v>
      </c>
      <c r="H142" s="11" t="s">
        <v>654</v>
      </c>
      <c r="I142" s="11" t="s">
        <v>717</v>
      </c>
      <c r="J142" s="12">
        <v>42415</v>
      </c>
      <c r="K142" s="11">
        <v>30</v>
      </c>
      <c r="L142" s="11" t="s">
        <v>79</v>
      </c>
      <c r="M142" s="11" t="s">
        <v>83</v>
      </c>
      <c r="N142" s="11" t="e">
        <v>#N/A</v>
      </c>
      <c r="O142" s="11">
        <v>1</v>
      </c>
      <c r="P142" s="39">
        <f>+VLOOKUP(F142,[1]Hoja11!$A$3:$B$301,2,0)</f>
        <v>0</v>
      </c>
      <c r="Q142" s="18"/>
    </row>
    <row r="143" spans="1:17" s="7" customFormat="1" ht="90" x14ac:dyDescent="0.25">
      <c r="A143" s="15">
        <v>514</v>
      </c>
      <c r="B143" s="9" t="s">
        <v>21</v>
      </c>
      <c r="C143" s="9" t="s">
        <v>730</v>
      </c>
      <c r="D143" s="9" t="s">
        <v>56</v>
      </c>
      <c r="E143" s="9" t="s">
        <v>108</v>
      </c>
      <c r="F143" s="9">
        <v>11227</v>
      </c>
      <c r="G143" s="9" t="s">
        <v>174</v>
      </c>
      <c r="H143" s="9" t="s">
        <v>282</v>
      </c>
      <c r="I143" s="9" t="s">
        <v>392</v>
      </c>
      <c r="J143" s="10">
        <v>42370</v>
      </c>
      <c r="K143" s="9">
        <v>100</v>
      </c>
      <c r="L143" s="9" t="s">
        <v>79</v>
      </c>
      <c r="M143" s="9" t="s">
        <v>84</v>
      </c>
      <c r="N143" s="9">
        <v>0</v>
      </c>
      <c r="O143" s="9">
        <v>0</v>
      </c>
      <c r="P143" s="38">
        <f>+VLOOKUP(F143,[1]Hoja11!$A$3:$B$301,2,0)</f>
        <v>0</v>
      </c>
      <c r="Q143" s="17"/>
    </row>
    <row r="144" spans="1:17" s="7" customFormat="1" ht="105" x14ac:dyDescent="0.25">
      <c r="A144" s="13">
        <v>546</v>
      </c>
      <c r="B144" s="11" t="s">
        <v>30</v>
      </c>
      <c r="C144" s="11" t="s">
        <v>730</v>
      </c>
      <c r="D144" s="11" t="s">
        <v>60</v>
      </c>
      <c r="E144" s="11" t="s">
        <v>98</v>
      </c>
      <c r="F144" s="11">
        <v>11441</v>
      </c>
      <c r="G144" s="11" t="s">
        <v>590</v>
      </c>
      <c r="H144" s="11" t="s">
        <v>655</v>
      </c>
      <c r="I144" s="11" t="s">
        <v>718</v>
      </c>
      <c r="J144" s="12">
        <v>42401</v>
      </c>
      <c r="K144" s="11">
        <v>85</v>
      </c>
      <c r="L144" s="11" t="s">
        <v>79</v>
      </c>
      <c r="M144" s="11" t="s">
        <v>88</v>
      </c>
      <c r="N144" s="11" t="e">
        <v>#N/A</v>
      </c>
      <c r="O144" s="11">
        <v>0</v>
      </c>
      <c r="P144" s="39">
        <f>+VLOOKUP(F144,[1]Hoja11!$A$3:$B$301,2,0)</f>
        <v>2211456039.1999998</v>
      </c>
      <c r="Q144" s="18" t="s">
        <v>740</v>
      </c>
    </row>
    <row r="145" spans="1:17" s="7" customFormat="1" ht="45" x14ac:dyDescent="0.25">
      <c r="A145" s="15">
        <v>546</v>
      </c>
      <c r="B145" s="9" t="s">
        <v>30</v>
      </c>
      <c r="C145" s="9" t="s">
        <v>730</v>
      </c>
      <c r="D145" s="9" t="s">
        <v>60</v>
      </c>
      <c r="E145" s="9" t="s">
        <v>98</v>
      </c>
      <c r="F145" s="9">
        <v>11436</v>
      </c>
      <c r="G145" s="9" t="s">
        <v>157</v>
      </c>
      <c r="H145" s="9" t="s">
        <v>269</v>
      </c>
      <c r="I145" s="9" t="s">
        <v>269</v>
      </c>
      <c r="J145" s="10">
        <v>42374</v>
      </c>
      <c r="K145" s="9">
        <v>100</v>
      </c>
      <c r="L145" s="9" t="s">
        <v>79</v>
      </c>
      <c r="M145" s="9" t="s">
        <v>88</v>
      </c>
      <c r="N145" s="9">
        <v>25</v>
      </c>
      <c r="O145" s="9">
        <v>60</v>
      </c>
      <c r="P145" s="38">
        <f>+VLOOKUP(F145,[1]Hoja11!$A$3:$B$301,2,0)</f>
        <v>0</v>
      </c>
      <c r="Q145" s="17"/>
    </row>
    <row r="146" spans="1:17" s="7" customFormat="1" ht="60" x14ac:dyDescent="0.25">
      <c r="A146" s="13">
        <v>538</v>
      </c>
      <c r="B146" s="11" t="s">
        <v>50</v>
      </c>
      <c r="C146" s="11" t="s">
        <v>732</v>
      </c>
      <c r="D146" s="11" t="s">
        <v>58</v>
      </c>
      <c r="E146" s="11" t="s">
        <v>105</v>
      </c>
      <c r="F146" s="11">
        <v>11395</v>
      </c>
      <c r="G146" s="11" t="s">
        <v>165</v>
      </c>
      <c r="H146" s="11" t="s">
        <v>165</v>
      </c>
      <c r="I146" s="11" t="s">
        <v>383</v>
      </c>
      <c r="J146" s="12">
        <v>42370</v>
      </c>
      <c r="K146" s="11">
        <v>100</v>
      </c>
      <c r="L146" s="11" t="s">
        <v>79</v>
      </c>
      <c r="M146" s="11" t="s">
        <v>90</v>
      </c>
      <c r="N146" s="11">
        <v>0</v>
      </c>
      <c r="O146" s="11">
        <v>0</v>
      </c>
      <c r="P146" s="39">
        <f>+VLOOKUP(F146,[1]Hoja11!$A$3:$B$301,2,0)</f>
        <v>0</v>
      </c>
      <c r="Q146" s="18"/>
    </row>
    <row r="147" spans="1:17" s="7" customFormat="1" ht="45" x14ac:dyDescent="0.25">
      <c r="A147" s="15">
        <v>538</v>
      </c>
      <c r="B147" s="9" t="s">
        <v>50</v>
      </c>
      <c r="C147" s="9" t="s">
        <v>732</v>
      </c>
      <c r="D147" s="9" t="s">
        <v>58</v>
      </c>
      <c r="E147" s="9" t="s">
        <v>105</v>
      </c>
      <c r="F147" s="9">
        <v>11396</v>
      </c>
      <c r="G147" s="9" t="s">
        <v>164</v>
      </c>
      <c r="H147" s="9" t="s">
        <v>164</v>
      </c>
      <c r="I147" s="9" t="s">
        <v>382</v>
      </c>
      <c r="J147" s="10">
        <v>42370</v>
      </c>
      <c r="K147" s="9">
        <v>1</v>
      </c>
      <c r="L147" s="9" t="s">
        <v>80</v>
      </c>
      <c r="M147" s="9" t="s">
        <v>90</v>
      </c>
      <c r="N147" s="9">
        <v>0</v>
      </c>
      <c r="O147" s="9">
        <v>0</v>
      </c>
      <c r="P147" s="38">
        <f>+VLOOKUP(F147,[1]Hoja11!$A$3:$B$301,2,0)</f>
        <v>0</v>
      </c>
      <c r="Q147" s="17"/>
    </row>
    <row r="148" spans="1:17" s="7" customFormat="1" ht="60" x14ac:dyDescent="0.25">
      <c r="A148" s="13">
        <v>496</v>
      </c>
      <c r="B148" s="11" t="s">
        <v>45</v>
      </c>
      <c r="C148" s="11" t="s">
        <v>731</v>
      </c>
      <c r="D148" s="11" t="s">
        <v>70</v>
      </c>
      <c r="E148" s="11" t="s">
        <v>471</v>
      </c>
      <c r="F148" s="11">
        <v>11321</v>
      </c>
      <c r="G148" s="11" t="s">
        <v>591</v>
      </c>
      <c r="H148" s="11" t="s">
        <v>656</v>
      </c>
      <c r="I148" s="11" t="s">
        <v>719</v>
      </c>
      <c r="J148" s="12">
        <v>42402</v>
      </c>
      <c r="K148" s="11">
        <v>60</v>
      </c>
      <c r="L148" s="11" t="s">
        <v>80</v>
      </c>
      <c r="M148" s="11" t="s">
        <v>83</v>
      </c>
      <c r="N148" s="11" t="e">
        <v>#N/A</v>
      </c>
      <c r="O148" s="11">
        <v>0</v>
      </c>
      <c r="P148" s="39">
        <f>+VLOOKUP(F148,[1]Hoja11!$A$3:$B$301,2,0)</f>
        <v>1618629660</v>
      </c>
      <c r="Q148" s="18" t="s">
        <v>529</v>
      </c>
    </row>
    <row r="149" spans="1:17" s="7" customFormat="1" ht="210" x14ac:dyDescent="0.25">
      <c r="A149" s="15">
        <v>488</v>
      </c>
      <c r="B149" s="9" t="s">
        <v>28</v>
      </c>
      <c r="C149" s="9" t="s">
        <v>732</v>
      </c>
      <c r="D149" s="9" t="s">
        <v>66</v>
      </c>
      <c r="E149" s="9" t="s">
        <v>102</v>
      </c>
      <c r="F149" s="9">
        <v>21477</v>
      </c>
      <c r="G149" s="9" t="s">
        <v>172</v>
      </c>
      <c r="H149" s="9" t="s">
        <v>280</v>
      </c>
      <c r="I149" s="9" t="s">
        <v>390</v>
      </c>
      <c r="J149" s="10">
        <v>42370</v>
      </c>
      <c r="K149" s="9">
        <v>100</v>
      </c>
      <c r="L149" s="9" t="s">
        <v>79</v>
      </c>
      <c r="M149" s="9" t="s">
        <v>83</v>
      </c>
      <c r="N149" s="9">
        <v>0</v>
      </c>
      <c r="O149" s="9">
        <v>0</v>
      </c>
      <c r="P149" s="38">
        <f>+VLOOKUP(F149,[1]Hoja11!$A$3:$B$301,2,0)</f>
        <v>0</v>
      </c>
      <c r="Q149" s="17"/>
    </row>
    <row r="150" spans="1:17" s="7" customFormat="1" ht="135" x14ac:dyDescent="0.25">
      <c r="A150" s="13">
        <v>519</v>
      </c>
      <c r="B150" s="11" t="s">
        <v>39</v>
      </c>
      <c r="C150" s="11" t="s">
        <v>734</v>
      </c>
      <c r="D150" s="11" t="s">
        <v>68</v>
      </c>
      <c r="E150" s="11" t="s">
        <v>118</v>
      </c>
      <c r="F150" s="11">
        <v>11257</v>
      </c>
      <c r="G150" s="11" t="s">
        <v>205</v>
      </c>
      <c r="H150" s="11" t="s">
        <v>316</v>
      </c>
      <c r="I150" s="11" t="s">
        <v>423</v>
      </c>
      <c r="J150" s="12">
        <v>42370</v>
      </c>
      <c r="K150" s="11">
        <v>5</v>
      </c>
      <c r="L150" s="11" t="s">
        <v>79</v>
      </c>
      <c r="M150" s="11" t="s">
        <v>83</v>
      </c>
      <c r="N150" s="11">
        <v>0</v>
      </c>
      <c r="O150" s="11">
        <v>119</v>
      </c>
      <c r="P150" s="39">
        <f>+VLOOKUP(F150,[1]Hoja11!$A$3:$B$301,2,0)</f>
        <v>513600000</v>
      </c>
      <c r="Q150" s="18" t="s">
        <v>529</v>
      </c>
    </row>
    <row r="151" spans="1:17" s="7" customFormat="1" ht="60" x14ac:dyDescent="0.25">
      <c r="A151" s="15">
        <v>519</v>
      </c>
      <c r="B151" s="9" t="s">
        <v>39</v>
      </c>
      <c r="C151" s="9" t="s">
        <v>734</v>
      </c>
      <c r="D151" s="9" t="s">
        <v>68</v>
      </c>
      <c r="E151" s="9" t="s">
        <v>118</v>
      </c>
      <c r="F151" s="9">
        <v>11258</v>
      </c>
      <c r="G151" s="9" t="s">
        <v>207</v>
      </c>
      <c r="H151" s="9" t="s">
        <v>318</v>
      </c>
      <c r="I151" s="9" t="s">
        <v>425</v>
      </c>
      <c r="J151" s="10">
        <v>42370</v>
      </c>
      <c r="K151" s="9">
        <v>15</v>
      </c>
      <c r="L151" s="9" t="s">
        <v>79</v>
      </c>
      <c r="M151" s="9" t="s">
        <v>83</v>
      </c>
      <c r="N151" s="9">
        <v>2</v>
      </c>
      <c r="O151" s="9">
        <v>2</v>
      </c>
      <c r="P151" s="38">
        <f>+VLOOKUP(F151,[1]Hoja11!$A$3:$B$301,2,0)</f>
        <v>192900000</v>
      </c>
      <c r="Q151" s="17" t="s">
        <v>529</v>
      </c>
    </row>
    <row r="152" spans="1:17" s="7" customFormat="1" ht="75" x14ac:dyDescent="0.25">
      <c r="A152" s="13">
        <v>549</v>
      </c>
      <c r="B152" s="11" t="s">
        <v>48</v>
      </c>
      <c r="C152" s="11" t="s">
        <v>730</v>
      </c>
      <c r="D152" s="11" t="s">
        <v>67</v>
      </c>
      <c r="E152" s="11" t="s">
        <v>111</v>
      </c>
      <c r="F152" s="11">
        <v>11452</v>
      </c>
      <c r="G152" s="11" t="s">
        <v>191</v>
      </c>
      <c r="H152" s="11" t="s">
        <v>301</v>
      </c>
      <c r="I152" s="11" t="s">
        <v>410</v>
      </c>
      <c r="J152" s="12">
        <v>42375</v>
      </c>
      <c r="K152" s="11">
        <v>100</v>
      </c>
      <c r="L152" s="11" t="s">
        <v>79</v>
      </c>
      <c r="M152" s="11" t="s">
        <v>91</v>
      </c>
      <c r="N152" s="11">
        <v>100</v>
      </c>
      <c r="O152" s="11">
        <v>100</v>
      </c>
      <c r="P152" s="39">
        <f>+VLOOKUP(F152,[1]Hoja11!$A$3:$B$301,2,0)</f>
        <v>56548800</v>
      </c>
      <c r="Q152" s="18" t="s">
        <v>740</v>
      </c>
    </row>
    <row r="153" spans="1:17" s="7" customFormat="1" ht="60" x14ac:dyDescent="0.25">
      <c r="A153" s="15">
        <v>519</v>
      </c>
      <c r="B153" s="9" t="s">
        <v>39</v>
      </c>
      <c r="C153" s="9" t="s">
        <v>734</v>
      </c>
      <c r="D153" s="9" t="s">
        <v>68</v>
      </c>
      <c r="E153" s="9" t="s">
        <v>118</v>
      </c>
      <c r="F153" s="9">
        <v>21465</v>
      </c>
      <c r="G153" s="9" t="s">
        <v>194</v>
      </c>
      <c r="H153" s="9" t="s">
        <v>305</v>
      </c>
      <c r="I153" s="9" t="s">
        <v>414</v>
      </c>
      <c r="J153" s="10">
        <v>42370</v>
      </c>
      <c r="K153" s="9">
        <v>12</v>
      </c>
      <c r="L153" s="9" t="s">
        <v>80</v>
      </c>
      <c r="M153" s="9" t="s">
        <v>89</v>
      </c>
      <c r="N153" s="9">
        <v>0</v>
      </c>
      <c r="O153" s="9">
        <v>0</v>
      </c>
      <c r="P153" s="38">
        <f>+VLOOKUP(F153,[1]Hoja11!$A$3:$B$301,2,0)</f>
        <v>0</v>
      </c>
      <c r="Q153" s="17"/>
    </row>
    <row r="154" spans="1:17" s="7" customFormat="1" ht="45" x14ac:dyDescent="0.25">
      <c r="A154" s="13">
        <v>548</v>
      </c>
      <c r="B154" s="11" t="s">
        <v>30</v>
      </c>
      <c r="C154" s="11" t="s">
        <v>730</v>
      </c>
      <c r="D154" s="11" t="s">
        <v>61</v>
      </c>
      <c r="E154" s="11" t="s">
        <v>103</v>
      </c>
      <c r="F154" s="11">
        <v>11446</v>
      </c>
      <c r="G154" s="11" t="s">
        <v>592</v>
      </c>
      <c r="H154" s="11" t="s">
        <v>657</v>
      </c>
      <c r="I154" s="11" t="s">
        <v>683</v>
      </c>
      <c r="J154" s="12">
        <v>42401</v>
      </c>
      <c r="K154" s="11">
        <v>100</v>
      </c>
      <c r="L154" s="11" t="s">
        <v>79</v>
      </c>
      <c r="M154" s="11" t="s">
        <v>733</v>
      </c>
      <c r="N154" s="11" t="e">
        <v>#N/A</v>
      </c>
      <c r="O154" s="11">
        <v>11</v>
      </c>
      <c r="P154" s="39">
        <f>+VLOOKUP(F154,[1]Hoja11!$A$3:$B$301,2,0)</f>
        <v>800500000</v>
      </c>
      <c r="Q154" s="18" t="s">
        <v>529</v>
      </c>
    </row>
    <row r="155" spans="1:17" s="7" customFormat="1" ht="75" x14ac:dyDescent="0.25">
      <c r="A155" s="15">
        <v>549</v>
      </c>
      <c r="B155" s="9" t="s">
        <v>48</v>
      </c>
      <c r="C155" s="9" t="s">
        <v>730</v>
      </c>
      <c r="D155" s="9" t="s">
        <v>67</v>
      </c>
      <c r="E155" s="9" t="s">
        <v>111</v>
      </c>
      <c r="F155" s="9">
        <v>11449</v>
      </c>
      <c r="G155" s="9" t="s">
        <v>180</v>
      </c>
      <c r="H155" s="9" t="s">
        <v>289</v>
      </c>
      <c r="I155" s="9" t="s">
        <v>399</v>
      </c>
      <c r="J155" s="10">
        <v>42375</v>
      </c>
      <c r="K155" s="9">
        <v>100</v>
      </c>
      <c r="L155" s="9" t="s">
        <v>79</v>
      </c>
      <c r="M155" s="9" t="s">
        <v>94</v>
      </c>
      <c r="N155" s="9">
        <v>100</v>
      </c>
      <c r="O155" s="9">
        <v>100</v>
      </c>
      <c r="P155" s="38">
        <f>+VLOOKUP(F155,[1]Hoja11!$A$3:$B$301,2,0)</f>
        <v>56548800</v>
      </c>
      <c r="Q155" s="17" t="s">
        <v>740</v>
      </c>
    </row>
    <row r="156" spans="1:17" s="7" customFormat="1" ht="75" x14ac:dyDescent="0.25">
      <c r="A156" s="13">
        <v>548</v>
      </c>
      <c r="B156" s="11" t="s">
        <v>30</v>
      </c>
      <c r="C156" s="11" t="s">
        <v>730</v>
      </c>
      <c r="D156" s="11" t="s">
        <v>61</v>
      </c>
      <c r="E156" s="11" t="s">
        <v>103</v>
      </c>
      <c r="F156" s="11">
        <v>11445</v>
      </c>
      <c r="G156" s="11" t="s">
        <v>156</v>
      </c>
      <c r="H156" s="11" t="s">
        <v>268</v>
      </c>
      <c r="I156" s="11" t="s">
        <v>268</v>
      </c>
      <c r="J156" s="12">
        <v>42374</v>
      </c>
      <c r="K156" s="11">
        <v>100</v>
      </c>
      <c r="L156" s="11" t="s">
        <v>79</v>
      </c>
      <c r="M156" s="11" t="s">
        <v>88</v>
      </c>
      <c r="N156" s="11">
        <v>38</v>
      </c>
      <c r="O156" s="11">
        <v>70</v>
      </c>
      <c r="P156" s="39">
        <f>+VLOOKUP(F156,[1]Hoja11!$A$3:$B$301,2,0)</f>
        <v>0</v>
      </c>
      <c r="Q156" s="18"/>
    </row>
    <row r="157" spans="1:17" s="7" customFormat="1" ht="120" x14ac:dyDescent="0.25">
      <c r="A157" s="15">
        <v>506</v>
      </c>
      <c r="B157" s="9" t="s">
        <v>24</v>
      </c>
      <c r="C157" s="9" t="s">
        <v>731</v>
      </c>
      <c r="D157" s="9" t="s">
        <v>55</v>
      </c>
      <c r="E157" s="9" t="s">
        <v>457</v>
      </c>
      <c r="F157" s="9">
        <v>11189</v>
      </c>
      <c r="G157" s="9" t="s">
        <v>593</v>
      </c>
      <c r="H157" s="9" t="s">
        <v>658</v>
      </c>
      <c r="I157" s="9" t="s">
        <v>720</v>
      </c>
      <c r="J157" s="10">
        <v>42401</v>
      </c>
      <c r="K157" s="9">
        <v>100</v>
      </c>
      <c r="L157" s="9" t="s">
        <v>79</v>
      </c>
      <c r="M157" s="9" t="s">
        <v>83</v>
      </c>
      <c r="N157" s="9" t="e">
        <v>#N/A</v>
      </c>
      <c r="O157" s="9">
        <v>100</v>
      </c>
      <c r="P157" s="38">
        <f>+VLOOKUP(F157,[1]Hoja11!$A$3:$B$301,2,0)</f>
        <v>101383920</v>
      </c>
      <c r="Q157" s="17" t="s">
        <v>529</v>
      </c>
    </row>
    <row r="158" spans="1:17" s="7" customFormat="1" ht="105" x14ac:dyDescent="0.25">
      <c r="A158" s="13">
        <v>538</v>
      </c>
      <c r="B158" s="11" t="s">
        <v>50</v>
      </c>
      <c r="C158" s="11" t="s">
        <v>732</v>
      </c>
      <c r="D158" s="11" t="s">
        <v>58</v>
      </c>
      <c r="E158" s="11" t="s">
        <v>105</v>
      </c>
      <c r="F158" s="11">
        <v>11397</v>
      </c>
      <c r="G158" s="11" t="s">
        <v>166</v>
      </c>
      <c r="H158" s="11" t="s">
        <v>276</v>
      </c>
      <c r="I158" s="11" t="s">
        <v>384</v>
      </c>
      <c r="J158" s="12">
        <v>42370</v>
      </c>
      <c r="K158" s="11">
        <v>100</v>
      </c>
      <c r="L158" s="11" t="s">
        <v>79</v>
      </c>
      <c r="M158" s="11" t="s">
        <v>90</v>
      </c>
      <c r="N158" s="11">
        <v>0</v>
      </c>
      <c r="O158" s="11">
        <v>0</v>
      </c>
      <c r="P158" s="39">
        <f>+VLOOKUP(F158,[1]Hoja11!$A$3:$B$301,2,0)</f>
        <v>0</v>
      </c>
      <c r="Q158" s="18"/>
    </row>
    <row r="159" spans="1:17" s="7" customFormat="1" ht="60" x14ac:dyDescent="0.25">
      <c r="A159" s="15">
        <v>538</v>
      </c>
      <c r="B159" s="9" t="s">
        <v>50</v>
      </c>
      <c r="C159" s="9" t="s">
        <v>732</v>
      </c>
      <c r="D159" s="9" t="s">
        <v>58</v>
      </c>
      <c r="E159" s="9" t="s">
        <v>105</v>
      </c>
      <c r="F159" s="9">
        <v>11399</v>
      </c>
      <c r="G159" s="9" t="s">
        <v>167</v>
      </c>
      <c r="H159" s="9" t="s">
        <v>167</v>
      </c>
      <c r="I159" s="9" t="s">
        <v>385</v>
      </c>
      <c r="J159" s="10">
        <v>42370</v>
      </c>
      <c r="K159" s="9">
        <v>12</v>
      </c>
      <c r="L159" s="9" t="s">
        <v>80</v>
      </c>
      <c r="M159" s="9" t="s">
        <v>87</v>
      </c>
      <c r="N159" s="9">
        <v>0</v>
      </c>
      <c r="O159" s="9">
        <v>0</v>
      </c>
      <c r="P159" s="38">
        <f>+VLOOKUP(F159,[1]Hoja11!$A$3:$B$301,2,0)</f>
        <v>0</v>
      </c>
      <c r="Q159" s="17"/>
    </row>
    <row r="160" spans="1:17" s="7" customFormat="1" ht="60" x14ac:dyDescent="0.25">
      <c r="A160" s="13">
        <v>539</v>
      </c>
      <c r="B160" s="11" t="s">
        <v>28</v>
      </c>
      <c r="C160" s="11" t="s">
        <v>730</v>
      </c>
      <c r="D160" s="11" t="s">
        <v>54</v>
      </c>
      <c r="E160" s="11" t="s">
        <v>97</v>
      </c>
      <c r="F160" s="11">
        <v>21479</v>
      </c>
      <c r="G160" s="11" t="s">
        <v>203</v>
      </c>
      <c r="H160" s="11" t="s">
        <v>314</v>
      </c>
      <c r="I160" s="11" t="s">
        <v>314</v>
      </c>
      <c r="J160" s="12">
        <v>42370</v>
      </c>
      <c r="K160" s="11">
        <v>10</v>
      </c>
      <c r="L160" s="11" t="s">
        <v>80</v>
      </c>
      <c r="M160" s="11" t="s">
        <v>91</v>
      </c>
      <c r="N160" s="11">
        <v>0</v>
      </c>
      <c r="O160" s="11">
        <v>0</v>
      </c>
      <c r="P160" s="39">
        <f>+VLOOKUP(F160,[1]Hoja11!$A$3:$B$301,2,0)</f>
        <v>0</v>
      </c>
      <c r="Q160" s="18"/>
    </row>
    <row r="161" spans="1:17" s="7" customFormat="1" ht="105" x14ac:dyDescent="0.25">
      <c r="A161" s="15">
        <v>535</v>
      </c>
      <c r="B161" s="9" t="s">
        <v>51</v>
      </c>
      <c r="C161" s="9" t="s">
        <v>731</v>
      </c>
      <c r="D161" s="9" t="s">
        <v>57</v>
      </c>
      <c r="E161" s="9" t="s">
        <v>127</v>
      </c>
      <c r="F161" s="9">
        <v>11372</v>
      </c>
      <c r="G161" s="9" t="s">
        <v>237</v>
      </c>
      <c r="H161" s="9" t="s">
        <v>347</v>
      </c>
      <c r="I161" s="9" t="s">
        <v>451</v>
      </c>
      <c r="J161" s="10">
        <v>42370</v>
      </c>
      <c r="K161" s="9">
        <v>400000</v>
      </c>
      <c r="L161" s="9" t="s">
        <v>80</v>
      </c>
      <c r="M161" s="9" t="s">
        <v>83</v>
      </c>
      <c r="N161" s="9">
        <v>28606</v>
      </c>
      <c r="O161" s="9">
        <v>66067</v>
      </c>
      <c r="P161" s="38">
        <f>+VLOOKUP(F161,[1]Hoja11!$A$3:$B$301,2,0)</f>
        <v>9770945953</v>
      </c>
      <c r="Q161" s="17" t="s">
        <v>529</v>
      </c>
    </row>
    <row r="162" spans="1:17" s="7" customFormat="1" ht="75" x14ac:dyDescent="0.25">
      <c r="A162" s="13">
        <v>541</v>
      </c>
      <c r="B162" s="11" t="s">
        <v>34</v>
      </c>
      <c r="C162" s="11" t="s">
        <v>730</v>
      </c>
      <c r="D162" s="11" t="s">
        <v>54</v>
      </c>
      <c r="E162" s="11" t="s">
        <v>124</v>
      </c>
      <c r="F162" s="11">
        <v>11425</v>
      </c>
      <c r="G162" s="11" t="s">
        <v>594</v>
      </c>
      <c r="H162" s="11" t="s">
        <v>659</v>
      </c>
      <c r="I162" s="11" t="s">
        <v>721</v>
      </c>
      <c r="J162" s="12">
        <v>42401</v>
      </c>
      <c r="K162" s="11">
        <v>100</v>
      </c>
      <c r="L162" s="11" t="s">
        <v>79</v>
      </c>
      <c r="M162" s="11" t="s">
        <v>83</v>
      </c>
      <c r="N162" s="11" t="e">
        <v>#N/A</v>
      </c>
      <c r="O162" s="11">
        <v>0</v>
      </c>
      <c r="P162" s="39">
        <f>+VLOOKUP(F162,[1]Hoja11!$A$3:$B$301,2,0)</f>
        <v>390053300</v>
      </c>
      <c r="Q162" s="18" t="s">
        <v>529</v>
      </c>
    </row>
    <row r="163" spans="1:17" s="7" customFormat="1" ht="51" x14ac:dyDescent="0.25">
      <c r="A163" s="15">
        <v>541</v>
      </c>
      <c r="B163" s="9" t="s">
        <v>34</v>
      </c>
      <c r="C163" s="9" t="s">
        <v>730</v>
      </c>
      <c r="D163" s="9" t="s">
        <v>54</v>
      </c>
      <c r="E163" s="9" t="s">
        <v>124</v>
      </c>
      <c r="F163" s="9">
        <v>11427</v>
      </c>
      <c r="G163" s="9" t="s">
        <v>235</v>
      </c>
      <c r="H163" s="9" t="s">
        <v>345</v>
      </c>
      <c r="I163" s="9" t="s">
        <v>449</v>
      </c>
      <c r="J163" s="10">
        <v>42370</v>
      </c>
      <c r="K163" s="9">
        <v>12</v>
      </c>
      <c r="L163" s="9" t="s">
        <v>80</v>
      </c>
      <c r="M163" s="9" t="s">
        <v>83</v>
      </c>
      <c r="N163" s="9">
        <v>0</v>
      </c>
      <c r="O163" s="9">
        <v>0</v>
      </c>
      <c r="P163" s="38">
        <f>+VLOOKUP(F163,[1]Hoja11!$A$3:$B$301,2,0)</f>
        <v>888130896</v>
      </c>
      <c r="Q163" s="17" t="s">
        <v>531</v>
      </c>
    </row>
    <row r="164" spans="1:17" s="7" customFormat="1" ht="51" x14ac:dyDescent="0.25">
      <c r="A164" s="13">
        <v>541</v>
      </c>
      <c r="B164" s="11" t="s">
        <v>34</v>
      </c>
      <c r="C164" s="11" t="s">
        <v>730</v>
      </c>
      <c r="D164" s="11" t="s">
        <v>54</v>
      </c>
      <c r="E164" s="11" t="s">
        <v>124</v>
      </c>
      <c r="F164" s="11">
        <v>11429</v>
      </c>
      <c r="G164" s="11" t="s">
        <v>231</v>
      </c>
      <c r="H164" s="11" t="s">
        <v>341</v>
      </c>
      <c r="I164" s="11" t="s">
        <v>445</v>
      </c>
      <c r="J164" s="12">
        <v>42370</v>
      </c>
      <c r="K164" s="11">
        <v>10</v>
      </c>
      <c r="L164" s="11" t="s">
        <v>80</v>
      </c>
      <c r="M164" s="11" t="s">
        <v>83</v>
      </c>
      <c r="N164" s="11">
        <v>0</v>
      </c>
      <c r="O164" s="11">
        <v>0</v>
      </c>
      <c r="P164" s="39">
        <f>+VLOOKUP(F164,[1]Hoja11!$A$3:$B$301,2,0)</f>
        <v>90500000</v>
      </c>
      <c r="Q164" s="18" t="s">
        <v>531</v>
      </c>
    </row>
    <row r="165" spans="1:17" s="7" customFormat="1" ht="75" x14ac:dyDescent="0.25">
      <c r="A165" s="15">
        <v>541</v>
      </c>
      <c r="B165" s="9" t="s">
        <v>34</v>
      </c>
      <c r="C165" s="9" t="s">
        <v>730</v>
      </c>
      <c r="D165" s="9" t="s">
        <v>54</v>
      </c>
      <c r="E165" s="9" t="s">
        <v>124</v>
      </c>
      <c r="F165" s="9">
        <v>11430</v>
      </c>
      <c r="G165" s="9" t="s">
        <v>230</v>
      </c>
      <c r="H165" s="9" t="s">
        <v>340</v>
      </c>
      <c r="I165" s="9" t="s">
        <v>444</v>
      </c>
      <c r="J165" s="10">
        <v>42370</v>
      </c>
      <c r="K165" s="9">
        <v>100</v>
      </c>
      <c r="L165" s="9" t="s">
        <v>79</v>
      </c>
      <c r="M165" s="9" t="s">
        <v>89</v>
      </c>
      <c r="N165" s="9">
        <v>0</v>
      </c>
      <c r="O165" s="9">
        <v>0</v>
      </c>
      <c r="P165" s="38">
        <f>+VLOOKUP(F165,[1]Hoja11!$A$3:$B$301,2,0)</f>
        <v>90500000</v>
      </c>
      <c r="Q165" s="17" t="s">
        <v>531</v>
      </c>
    </row>
    <row r="166" spans="1:17" s="7" customFormat="1" ht="60" x14ac:dyDescent="0.25">
      <c r="A166" s="13">
        <v>541</v>
      </c>
      <c r="B166" s="11" t="s">
        <v>34</v>
      </c>
      <c r="C166" s="11" t="s">
        <v>730</v>
      </c>
      <c r="D166" s="11" t="s">
        <v>54</v>
      </c>
      <c r="E166" s="11" t="s">
        <v>124</v>
      </c>
      <c r="F166" s="11">
        <v>11431</v>
      </c>
      <c r="G166" s="11" t="s">
        <v>229</v>
      </c>
      <c r="H166" s="11" t="s">
        <v>339</v>
      </c>
      <c r="I166" s="11" t="s">
        <v>339</v>
      </c>
      <c r="J166" s="12">
        <v>42370</v>
      </c>
      <c r="K166" s="11">
        <v>5</v>
      </c>
      <c r="L166" s="11" t="s">
        <v>80</v>
      </c>
      <c r="M166" s="11" t="s">
        <v>89</v>
      </c>
      <c r="N166" s="11">
        <v>0</v>
      </c>
      <c r="O166" s="11">
        <v>1</v>
      </c>
      <c r="P166" s="39">
        <f>+VLOOKUP(F166,[1]Hoja11!$A$3:$B$301,2,0)</f>
        <v>251260104</v>
      </c>
      <c r="Q166" s="18" t="s">
        <v>531</v>
      </c>
    </row>
    <row r="167" spans="1:17" s="7" customFormat="1" ht="45" x14ac:dyDescent="0.25">
      <c r="A167" s="15">
        <v>541</v>
      </c>
      <c r="B167" s="9" t="s">
        <v>34</v>
      </c>
      <c r="C167" s="9" t="s">
        <v>730</v>
      </c>
      <c r="D167" s="9" t="s">
        <v>54</v>
      </c>
      <c r="E167" s="9" t="s">
        <v>124</v>
      </c>
      <c r="F167" s="9">
        <v>11432</v>
      </c>
      <c r="G167" s="9" t="s">
        <v>228</v>
      </c>
      <c r="H167" s="9" t="s">
        <v>338</v>
      </c>
      <c r="I167" s="9" t="s">
        <v>338</v>
      </c>
      <c r="J167" s="10">
        <v>42370</v>
      </c>
      <c r="K167" s="9">
        <v>100</v>
      </c>
      <c r="L167" s="9" t="s">
        <v>79</v>
      </c>
      <c r="M167" s="9" t="s">
        <v>86</v>
      </c>
      <c r="N167" s="9">
        <v>10</v>
      </c>
      <c r="O167" s="9">
        <v>10</v>
      </c>
      <c r="P167" s="38">
        <f>+VLOOKUP(F167,[1]Hoja11!$A$3:$B$301,2,0)</f>
        <v>217260104</v>
      </c>
      <c r="Q167" s="17" t="s">
        <v>529</v>
      </c>
    </row>
    <row r="168" spans="1:17" s="7" customFormat="1" ht="60" x14ac:dyDescent="0.25">
      <c r="A168" s="13">
        <v>541</v>
      </c>
      <c r="B168" s="11" t="s">
        <v>34</v>
      </c>
      <c r="C168" s="11" t="s">
        <v>730</v>
      </c>
      <c r="D168" s="11" t="s">
        <v>54</v>
      </c>
      <c r="E168" s="11" t="s">
        <v>124</v>
      </c>
      <c r="F168" s="11">
        <v>21467</v>
      </c>
      <c r="G168" s="11" t="s">
        <v>227</v>
      </c>
      <c r="H168" s="11" t="s">
        <v>337</v>
      </c>
      <c r="I168" s="11" t="s">
        <v>443</v>
      </c>
      <c r="J168" s="12">
        <v>42377</v>
      </c>
      <c r="K168" s="11">
        <v>100</v>
      </c>
      <c r="L168" s="11" t="s">
        <v>79</v>
      </c>
      <c r="M168" s="11" t="s">
        <v>83</v>
      </c>
      <c r="N168" s="11">
        <v>0</v>
      </c>
      <c r="O168" s="11">
        <v>10</v>
      </c>
      <c r="P168" s="39">
        <f>+VLOOKUP(F168,[1]Hoja11!$A$3:$B$301,2,0)</f>
        <v>0</v>
      </c>
      <c r="Q168" s="18"/>
    </row>
    <row r="169" spans="1:17" s="7" customFormat="1" ht="75" x14ac:dyDescent="0.25">
      <c r="A169" s="15">
        <v>535</v>
      </c>
      <c r="B169" s="9" t="s">
        <v>51</v>
      </c>
      <c r="C169" s="9" t="s">
        <v>731</v>
      </c>
      <c r="D169" s="9" t="s">
        <v>57</v>
      </c>
      <c r="E169" s="9" t="s">
        <v>127</v>
      </c>
      <c r="F169" s="9">
        <v>11374</v>
      </c>
      <c r="G169" s="9" t="s">
        <v>238</v>
      </c>
      <c r="H169" s="9" t="s">
        <v>348</v>
      </c>
      <c r="I169" s="9" t="s">
        <v>452</v>
      </c>
      <c r="J169" s="10">
        <v>42370</v>
      </c>
      <c r="K169" s="9">
        <v>400000</v>
      </c>
      <c r="L169" s="9" t="s">
        <v>80</v>
      </c>
      <c r="M169" s="9" t="s">
        <v>83</v>
      </c>
      <c r="N169" s="9">
        <v>26887</v>
      </c>
      <c r="O169" s="9">
        <v>60052</v>
      </c>
      <c r="P169" s="38">
        <f>+VLOOKUP(F169,[1]Hoja11!$A$3:$B$301,2,0)</f>
        <v>747852156.29999995</v>
      </c>
      <c r="Q169" s="17" t="s">
        <v>529</v>
      </c>
    </row>
    <row r="170" spans="1:17" s="7" customFormat="1" ht="45" x14ac:dyDescent="0.25">
      <c r="A170" s="13">
        <v>535</v>
      </c>
      <c r="B170" s="11" t="s">
        <v>51</v>
      </c>
      <c r="C170" s="11" t="s">
        <v>731</v>
      </c>
      <c r="D170" s="11" t="s">
        <v>57</v>
      </c>
      <c r="E170" s="11" t="s">
        <v>127</v>
      </c>
      <c r="F170" s="11">
        <v>11377</v>
      </c>
      <c r="G170" s="11" t="s">
        <v>595</v>
      </c>
      <c r="H170" s="11" t="s">
        <v>660</v>
      </c>
      <c r="I170" s="11" t="s">
        <v>722</v>
      </c>
      <c r="J170" s="12">
        <v>42401</v>
      </c>
      <c r="K170" s="11">
        <v>100</v>
      </c>
      <c r="L170" s="11" t="s">
        <v>79</v>
      </c>
      <c r="M170" s="11" t="s">
        <v>83</v>
      </c>
      <c r="N170" s="11" t="e">
        <v>#N/A</v>
      </c>
      <c r="O170" s="11">
        <v>0</v>
      </c>
      <c r="P170" s="39">
        <f>+VLOOKUP(F170,[1]Hoja11!$A$3:$B$301,2,0)</f>
        <v>763815363.19999993</v>
      </c>
      <c r="Q170" s="18" t="s">
        <v>529</v>
      </c>
    </row>
    <row r="171" spans="1:17" s="7" customFormat="1" ht="75" x14ac:dyDescent="0.25">
      <c r="A171" s="15">
        <v>535</v>
      </c>
      <c r="B171" s="9" t="s">
        <v>51</v>
      </c>
      <c r="C171" s="9" t="s">
        <v>731</v>
      </c>
      <c r="D171" s="9" t="s">
        <v>57</v>
      </c>
      <c r="E171" s="9" t="s">
        <v>127</v>
      </c>
      <c r="F171" s="9">
        <v>82506</v>
      </c>
      <c r="G171" s="9" t="s">
        <v>241</v>
      </c>
      <c r="H171" s="9" t="s">
        <v>351</v>
      </c>
      <c r="I171" s="9" t="s">
        <v>455</v>
      </c>
      <c r="J171" s="10">
        <v>42401</v>
      </c>
      <c r="K171" s="9">
        <v>640000</v>
      </c>
      <c r="L171" s="9" t="s">
        <v>80</v>
      </c>
      <c r="M171" s="9" t="s">
        <v>83</v>
      </c>
      <c r="N171" s="9" t="e">
        <v>#N/A</v>
      </c>
      <c r="O171" s="9">
        <v>284433</v>
      </c>
      <c r="P171" s="38">
        <f>+VLOOKUP(F171,[1]Hoja11!$A$3:$B$301,2,0)</f>
        <v>0</v>
      </c>
      <c r="Q171" s="17"/>
    </row>
    <row r="172" spans="1:17" s="7" customFormat="1" ht="60" x14ac:dyDescent="0.25">
      <c r="A172" s="13">
        <v>549</v>
      </c>
      <c r="B172" s="11" t="s">
        <v>48</v>
      </c>
      <c r="C172" s="11" t="s">
        <v>730</v>
      </c>
      <c r="D172" s="11" t="s">
        <v>67</v>
      </c>
      <c r="E172" s="11" t="s">
        <v>111</v>
      </c>
      <c r="F172" s="11">
        <v>11450</v>
      </c>
      <c r="G172" s="11" t="s">
        <v>184</v>
      </c>
      <c r="H172" s="11" t="s">
        <v>294</v>
      </c>
      <c r="I172" s="11" t="s">
        <v>403</v>
      </c>
      <c r="J172" s="12">
        <v>42375</v>
      </c>
      <c r="K172" s="11">
        <v>100</v>
      </c>
      <c r="L172" s="11" t="s">
        <v>79</v>
      </c>
      <c r="M172" s="11" t="s">
        <v>93</v>
      </c>
      <c r="N172" s="11">
        <v>98</v>
      </c>
      <c r="O172" s="11">
        <v>98</v>
      </c>
      <c r="P172" s="39">
        <f>+VLOOKUP(F172,[1]Hoja11!$A$3:$B$301,2,0)</f>
        <v>80249400</v>
      </c>
      <c r="Q172" s="18" t="s">
        <v>740</v>
      </c>
    </row>
    <row r="173" spans="1:17" s="7" customFormat="1" ht="105" x14ac:dyDescent="0.25">
      <c r="A173" s="15">
        <v>535</v>
      </c>
      <c r="B173" s="9" t="s">
        <v>51</v>
      </c>
      <c r="C173" s="9" t="s">
        <v>731</v>
      </c>
      <c r="D173" s="9" t="s">
        <v>57</v>
      </c>
      <c r="E173" s="9" t="s">
        <v>127</v>
      </c>
      <c r="F173" s="9">
        <v>11375</v>
      </c>
      <c r="G173" s="9" t="s">
        <v>596</v>
      </c>
      <c r="H173" s="9" t="s">
        <v>661</v>
      </c>
      <c r="I173" s="9" t="s">
        <v>723</v>
      </c>
      <c r="J173" s="10">
        <v>42401</v>
      </c>
      <c r="K173" s="9">
        <v>240</v>
      </c>
      <c r="L173" s="9" t="s">
        <v>80</v>
      </c>
      <c r="M173" s="9" t="s">
        <v>83</v>
      </c>
      <c r="N173" s="9" t="e">
        <v>#N/A</v>
      </c>
      <c r="O173" s="9">
        <v>1</v>
      </c>
      <c r="P173" s="38">
        <f>+VLOOKUP(F173,[1]Hoja11!$A$3:$B$301,2,0)</f>
        <v>997852156.29999995</v>
      </c>
      <c r="Q173" s="17" t="s">
        <v>529</v>
      </c>
    </row>
    <row r="174" spans="1:17" s="7" customFormat="1" ht="75" x14ac:dyDescent="0.25">
      <c r="A174" s="13">
        <v>536</v>
      </c>
      <c r="B174" s="11" t="s">
        <v>51</v>
      </c>
      <c r="C174" s="11" t="s">
        <v>731</v>
      </c>
      <c r="D174" s="11" t="s">
        <v>57</v>
      </c>
      <c r="E174" s="11" t="s">
        <v>128</v>
      </c>
      <c r="F174" s="11">
        <v>11378</v>
      </c>
      <c r="G174" s="11" t="s">
        <v>597</v>
      </c>
      <c r="H174" s="11" t="s">
        <v>662</v>
      </c>
      <c r="I174" s="11" t="s">
        <v>724</v>
      </c>
      <c r="J174" s="12">
        <v>42401</v>
      </c>
      <c r="K174" s="11">
        <v>38500</v>
      </c>
      <c r="L174" s="11" t="s">
        <v>80</v>
      </c>
      <c r="M174" s="11" t="s">
        <v>83</v>
      </c>
      <c r="N174" s="11" t="e">
        <v>#N/A</v>
      </c>
      <c r="O174" s="11">
        <v>1251</v>
      </c>
      <c r="P174" s="39">
        <f>+VLOOKUP(F174,[1]Hoja11!$A$3:$B$301,2,0)</f>
        <v>6093630664.1999998</v>
      </c>
      <c r="Q174" s="18" t="s">
        <v>529</v>
      </c>
    </row>
    <row r="175" spans="1:17" s="7" customFormat="1" ht="120" x14ac:dyDescent="0.25">
      <c r="A175" s="15">
        <v>536</v>
      </c>
      <c r="B175" s="9" t="s">
        <v>51</v>
      </c>
      <c r="C175" s="9" t="s">
        <v>731</v>
      </c>
      <c r="D175" s="9" t="s">
        <v>57</v>
      </c>
      <c r="E175" s="9" t="s">
        <v>128</v>
      </c>
      <c r="F175" s="9">
        <v>11379</v>
      </c>
      <c r="G175" s="9" t="s">
        <v>239</v>
      </c>
      <c r="H175" s="9" t="s">
        <v>349</v>
      </c>
      <c r="I175" s="9" t="s">
        <v>453</v>
      </c>
      <c r="J175" s="10">
        <v>42370</v>
      </c>
      <c r="K175" s="9">
        <v>400</v>
      </c>
      <c r="L175" s="9" t="s">
        <v>80</v>
      </c>
      <c r="M175" s="9" t="s">
        <v>83</v>
      </c>
      <c r="N175" s="9">
        <v>0</v>
      </c>
      <c r="O175" s="9">
        <v>10</v>
      </c>
      <c r="P175" s="38">
        <f>+VLOOKUP(F175,[1]Hoja11!$A$3:$B$301,2,0)</f>
        <v>760704312.60000002</v>
      </c>
      <c r="Q175" s="17" t="s">
        <v>529</v>
      </c>
    </row>
    <row r="176" spans="1:17" s="7" customFormat="1" ht="60" x14ac:dyDescent="0.25">
      <c r="A176" s="13">
        <v>522</v>
      </c>
      <c r="B176" s="11" t="s">
        <v>95</v>
      </c>
      <c r="C176" s="11" t="s">
        <v>730</v>
      </c>
      <c r="D176" s="11" t="s">
        <v>56</v>
      </c>
      <c r="E176" s="11" t="s">
        <v>104</v>
      </c>
      <c r="F176" s="11">
        <v>11291</v>
      </c>
      <c r="G176" s="11" t="s">
        <v>195</v>
      </c>
      <c r="H176" s="11" t="s">
        <v>306</v>
      </c>
      <c r="I176" s="11" t="s">
        <v>415</v>
      </c>
      <c r="J176" s="12">
        <v>42373</v>
      </c>
      <c r="K176" s="11">
        <v>100</v>
      </c>
      <c r="L176" s="11" t="s">
        <v>79</v>
      </c>
      <c r="M176" s="11" t="s">
        <v>83</v>
      </c>
      <c r="N176" s="11">
        <v>60</v>
      </c>
      <c r="O176" s="11">
        <v>40</v>
      </c>
      <c r="P176" s="39">
        <f>+VLOOKUP(F176,[1]Hoja11!$A$3:$B$301,2,0)</f>
        <v>127017145.5</v>
      </c>
      <c r="Q176" s="18" t="s">
        <v>528</v>
      </c>
    </row>
    <row r="177" spans="1:17" s="7" customFormat="1" ht="90" x14ac:dyDescent="0.25">
      <c r="A177" s="15">
        <v>498</v>
      </c>
      <c r="B177" s="9" t="s">
        <v>51</v>
      </c>
      <c r="C177" s="9" t="s">
        <v>731</v>
      </c>
      <c r="D177" s="9" t="s">
        <v>57</v>
      </c>
      <c r="E177" s="9" t="s">
        <v>126</v>
      </c>
      <c r="F177" s="9">
        <v>11363</v>
      </c>
      <c r="G177" s="9" t="s">
        <v>236</v>
      </c>
      <c r="H177" s="9" t="s">
        <v>346</v>
      </c>
      <c r="I177" s="9" t="s">
        <v>450</v>
      </c>
      <c r="J177" s="10">
        <v>42370</v>
      </c>
      <c r="K177" s="9">
        <v>240000</v>
      </c>
      <c r="L177" s="9" t="s">
        <v>80</v>
      </c>
      <c r="M177" s="9" t="s">
        <v>83</v>
      </c>
      <c r="N177" s="9">
        <v>36871</v>
      </c>
      <c r="O177" s="9">
        <v>93388</v>
      </c>
      <c r="P177" s="38">
        <f>+VLOOKUP(F177,[1]Hoja11!$A$3:$B$301,2,0)</f>
        <v>50630743071.580002</v>
      </c>
      <c r="Q177" s="17" t="s">
        <v>529</v>
      </c>
    </row>
    <row r="178" spans="1:17" s="7" customFormat="1" ht="120" x14ac:dyDescent="0.25">
      <c r="A178" s="13">
        <v>10549</v>
      </c>
      <c r="B178" s="11" t="s">
        <v>49</v>
      </c>
      <c r="C178" s="11" t="s">
        <v>730</v>
      </c>
      <c r="D178" s="11" t="s">
        <v>67</v>
      </c>
      <c r="E178" s="11" t="s">
        <v>119</v>
      </c>
      <c r="F178" s="11">
        <v>21455</v>
      </c>
      <c r="G178" s="11" t="s">
        <v>206</v>
      </c>
      <c r="H178" s="11" t="s">
        <v>317</v>
      </c>
      <c r="I178" s="11" t="s">
        <v>424</v>
      </c>
      <c r="J178" s="12">
        <v>42376</v>
      </c>
      <c r="K178" s="11">
        <v>100</v>
      </c>
      <c r="L178" s="11" t="s">
        <v>79</v>
      </c>
      <c r="M178" s="11" t="s">
        <v>83</v>
      </c>
      <c r="N178" s="11">
        <v>15</v>
      </c>
      <c r="O178" s="11">
        <v>28</v>
      </c>
      <c r="P178" s="39">
        <f>+VLOOKUP(F178,[1]Hoja11!$A$3:$B$301,2,0)</f>
        <v>3515168040.5999999</v>
      </c>
      <c r="Q178" s="18" t="s">
        <v>531</v>
      </c>
    </row>
    <row r="179" spans="1:17" s="7" customFormat="1" ht="120" x14ac:dyDescent="0.25">
      <c r="A179" s="15">
        <v>10549</v>
      </c>
      <c r="B179" s="9" t="s">
        <v>49</v>
      </c>
      <c r="C179" s="9" t="s">
        <v>730</v>
      </c>
      <c r="D179" s="9" t="s">
        <v>67</v>
      </c>
      <c r="E179" s="9" t="s">
        <v>119</v>
      </c>
      <c r="F179" s="9">
        <v>21464</v>
      </c>
      <c r="G179" s="9" t="s">
        <v>201</v>
      </c>
      <c r="H179" s="9" t="s">
        <v>312</v>
      </c>
      <c r="I179" s="9" t="s">
        <v>420</v>
      </c>
      <c r="J179" s="10">
        <v>42376</v>
      </c>
      <c r="K179" s="9">
        <v>100</v>
      </c>
      <c r="L179" s="9" t="s">
        <v>79</v>
      </c>
      <c r="M179" s="9" t="s">
        <v>83</v>
      </c>
      <c r="N179" s="9">
        <v>77</v>
      </c>
      <c r="O179" s="9">
        <v>41</v>
      </c>
      <c r="P179" s="38">
        <f>+VLOOKUP(F179,[1]Hoja11!$A$3:$B$301,2,0)</f>
        <v>1171722680.2</v>
      </c>
      <c r="Q179" s="17" t="s">
        <v>531</v>
      </c>
    </row>
    <row r="180" spans="1:17" s="7" customFormat="1" ht="120" x14ac:dyDescent="0.25">
      <c r="A180" s="13">
        <v>10549</v>
      </c>
      <c r="B180" s="11" t="s">
        <v>49</v>
      </c>
      <c r="C180" s="11" t="s">
        <v>730</v>
      </c>
      <c r="D180" s="11" t="s">
        <v>67</v>
      </c>
      <c r="E180" s="11" t="s">
        <v>119</v>
      </c>
      <c r="F180" s="11">
        <v>21456</v>
      </c>
      <c r="G180" s="11" t="s">
        <v>598</v>
      </c>
      <c r="H180" s="11" t="s">
        <v>663</v>
      </c>
      <c r="I180" s="11" t="s">
        <v>725</v>
      </c>
      <c r="J180" s="12">
        <v>42401</v>
      </c>
      <c r="K180" s="11">
        <v>100</v>
      </c>
      <c r="L180" s="11" t="s">
        <v>79</v>
      </c>
      <c r="M180" s="11" t="s">
        <v>83</v>
      </c>
      <c r="N180" s="11" t="e">
        <v>#N/A</v>
      </c>
      <c r="O180" s="11">
        <v>6</v>
      </c>
      <c r="P180" s="39">
        <f>+VLOOKUP(F180,[1]Hoja11!$A$3:$B$301,2,0)</f>
        <v>2343445360.4000001</v>
      </c>
      <c r="Q180" s="18" t="s">
        <v>531</v>
      </c>
    </row>
    <row r="181" spans="1:17" s="7" customFormat="1" ht="120" x14ac:dyDescent="0.25">
      <c r="A181" s="15">
        <v>10549</v>
      </c>
      <c r="B181" s="9" t="s">
        <v>49</v>
      </c>
      <c r="C181" s="9" t="s">
        <v>730</v>
      </c>
      <c r="D181" s="9" t="s">
        <v>67</v>
      </c>
      <c r="E181" s="9" t="s">
        <v>119</v>
      </c>
      <c r="F181" s="9">
        <v>21457</v>
      </c>
      <c r="G181" s="9" t="s">
        <v>599</v>
      </c>
      <c r="H181" s="9" t="s">
        <v>664</v>
      </c>
      <c r="I181" s="9" t="s">
        <v>726</v>
      </c>
      <c r="J181" s="10">
        <v>42401</v>
      </c>
      <c r="K181" s="9">
        <v>100</v>
      </c>
      <c r="L181" s="9" t="s">
        <v>79</v>
      </c>
      <c r="M181" s="9" t="s">
        <v>83</v>
      </c>
      <c r="N181" s="9" t="e">
        <v>#N/A</v>
      </c>
      <c r="O181" s="9">
        <v>1</v>
      </c>
      <c r="P181" s="38">
        <f>+VLOOKUP(F181,[1]Hoja11!$A$3:$B$301,2,0)</f>
        <v>2343445360.4000001</v>
      </c>
      <c r="Q181" s="17" t="s">
        <v>531</v>
      </c>
    </row>
    <row r="182" spans="1:17" ht="90" x14ac:dyDescent="0.25">
      <c r="A182" s="13">
        <v>10549</v>
      </c>
      <c r="B182" s="11" t="s">
        <v>49</v>
      </c>
      <c r="C182" s="11" t="s">
        <v>730</v>
      </c>
      <c r="D182" s="11" t="s">
        <v>67</v>
      </c>
      <c r="E182" s="11" t="s">
        <v>119</v>
      </c>
      <c r="F182" s="11">
        <v>21458</v>
      </c>
      <c r="G182" s="11" t="s">
        <v>600</v>
      </c>
      <c r="H182" s="11" t="s">
        <v>665</v>
      </c>
      <c r="I182" s="11" t="s">
        <v>727</v>
      </c>
      <c r="J182" s="12">
        <v>42401</v>
      </c>
      <c r="K182" s="11">
        <v>100</v>
      </c>
      <c r="L182" s="11" t="s">
        <v>79</v>
      </c>
      <c r="M182" s="11" t="s">
        <v>83</v>
      </c>
      <c r="N182" s="11" t="e">
        <v>#N/A</v>
      </c>
      <c r="O182" s="11">
        <v>1</v>
      </c>
      <c r="P182" s="39">
        <f>+VLOOKUP(F182,[1]Hoja11!$A$3:$B$301,2,0)</f>
        <v>2343445360.4000001</v>
      </c>
      <c r="Q182" s="18" t="s">
        <v>531</v>
      </c>
    </row>
    <row r="183" spans="1:17" s="7" customFormat="1" ht="150" x14ac:dyDescent="0.25">
      <c r="A183" s="15">
        <v>10549</v>
      </c>
      <c r="B183" s="9" t="s">
        <v>49</v>
      </c>
      <c r="C183" s="9" t="s">
        <v>730</v>
      </c>
      <c r="D183" s="9" t="s">
        <v>67</v>
      </c>
      <c r="E183" s="9" t="s">
        <v>119</v>
      </c>
      <c r="F183" s="9">
        <v>21459</v>
      </c>
      <c r="G183" s="9" t="s">
        <v>601</v>
      </c>
      <c r="H183" s="9" t="s">
        <v>666</v>
      </c>
      <c r="I183" s="9" t="s">
        <v>728</v>
      </c>
      <c r="J183" s="10">
        <v>42401</v>
      </c>
      <c r="K183" s="9">
        <v>100</v>
      </c>
      <c r="L183" s="9" t="s">
        <v>79</v>
      </c>
      <c r="M183" s="9" t="s">
        <v>83</v>
      </c>
      <c r="N183" s="9" t="e">
        <v>#N/A</v>
      </c>
      <c r="O183" s="9">
        <v>20</v>
      </c>
      <c r="P183" s="38">
        <f>+VLOOKUP(F183,[1]Hoja11!$A$3:$B$301,2,0)</f>
        <v>2343445360.4000001</v>
      </c>
      <c r="Q183" s="17" t="s">
        <v>531</v>
      </c>
    </row>
    <row r="184" spans="1:17" s="7" customFormat="1" ht="90" x14ac:dyDescent="0.25">
      <c r="A184" s="13">
        <v>10549</v>
      </c>
      <c r="B184" s="11" t="s">
        <v>49</v>
      </c>
      <c r="C184" s="11" t="s">
        <v>730</v>
      </c>
      <c r="D184" s="11" t="s">
        <v>67</v>
      </c>
      <c r="E184" s="11" t="s">
        <v>119</v>
      </c>
      <c r="F184" s="11">
        <v>21460</v>
      </c>
      <c r="G184" s="11" t="s">
        <v>200</v>
      </c>
      <c r="H184" s="11" t="s">
        <v>311</v>
      </c>
      <c r="I184" s="11" t="s">
        <v>419</v>
      </c>
      <c r="J184" s="12">
        <v>42376</v>
      </c>
      <c r="K184" s="11">
        <v>100</v>
      </c>
      <c r="L184" s="11" t="s">
        <v>79</v>
      </c>
      <c r="M184" s="11" t="s">
        <v>83</v>
      </c>
      <c r="N184" s="11">
        <v>67</v>
      </c>
      <c r="O184" s="11">
        <v>89</v>
      </c>
      <c r="P184" s="39">
        <f>+VLOOKUP(F184,[1]Hoja11!$A$3:$B$301,2,0)</f>
        <v>1171722680.2</v>
      </c>
      <c r="Q184" s="18" t="s">
        <v>531</v>
      </c>
    </row>
    <row r="185" spans="1:17" s="7" customFormat="1" ht="150" x14ac:dyDescent="0.25">
      <c r="A185" s="15">
        <v>10549</v>
      </c>
      <c r="B185" s="9" t="s">
        <v>49</v>
      </c>
      <c r="C185" s="9" t="s">
        <v>730</v>
      </c>
      <c r="D185" s="9" t="s">
        <v>67</v>
      </c>
      <c r="E185" s="9" t="s">
        <v>119</v>
      </c>
      <c r="F185" s="9">
        <v>21462</v>
      </c>
      <c r="G185" s="9" t="s">
        <v>208</v>
      </c>
      <c r="H185" s="9" t="s">
        <v>319</v>
      </c>
      <c r="I185" s="9" t="s">
        <v>426</v>
      </c>
      <c r="J185" s="10">
        <v>42376</v>
      </c>
      <c r="K185" s="9">
        <v>100</v>
      </c>
      <c r="L185" s="9" t="s">
        <v>79</v>
      </c>
      <c r="M185" s="9" t="s">
        <v>83</v>
      </c>
      <c r="N185" s="9">
        <v>16</v>
      </c>
      <c r="O185" s="9">
        <v>14</v>
      </c>
      <c r="P185" s="38">
        <f>+VLOOKUP(F185,[1]Hoja11!$A$3:$B$301,2,0)</f>
        <v>1171722680.2</v>
      </c>
      <c r="Q185" s="17" t="s">
        <v>531</v>
      </c>
    </row>
    <row r="186" spans="1:17" s="7" customFormat="1" ht="105" x14ac:dyDescent="0.25">
      <c r="A186" s="13">
        <v>10549</v>
      </c>
      <c r="B186" s="11" t="s">
        <v>49</v>
      </c>
      <c r="C186" s="11" t="s">
        <v>730</v>
      </c>
      <c r="D186" s="11" t="s">
        <v>67</v>
      </c>
      <c r="E186" s="11" t="s">
        <v>119</v>
      </c>
      <c r="F186" s="11">
        <v>21463</v>
      </c>
      <c r="G186" s="11" t="s">
        <v>202</v>
      </c>
      <c r="H186" s="11" t="s">
        <v>313</v>
      </c>
      <c r="I186" s="11" t="s">
        <v>421</v>
      </c>
      <c r="J186" s="12">
        <v>42376</v>
      </c>
      <c r="K186" s="11">
        <v>100</v>
      </c>
      <c r="L186" s="11" t="s">
        <v>79</v>
      </c>
      <c r="M186" s="11" t="s">
        <v>83</v>
      </c>
      <c r="N186" s="11">
        <v>8</v>
      </c>
      <c r="O186" s="11">
        <v>15</v>
      </c>
      <c r="P186" s="39">
        <f>+VLOOKUP(F186,[1]Hoja11!$A$3:$B$301,2,0)</f>
        <v>1171722680.2</v>
      </c>
      <c r="Q186" s="18" t="s">
        <v>531</v>
      </c>
    </row>
    <row r="188" spans="1:17" ht="15.75" thickBot="1" x14ac:dyDescent="0.3">
      <c r="A188" s="25" t="s">
        <v>738</v>
      </c>
      <c r="B188" s="25"/>
      <c r="C188" s="25"/>
      <c r="D188" s="25"/>
      <c r="E188" s="25"/>
      <c r="F188" s="25"/>
      <c r="G188" s="25"/>
      <c r="H188" s="25"/>
      <c r="I188" s="25"/>
      <c r="J188" s="25"/>
    </row>
  </sheetData>
  <mergeCells count="9">
    <mergeCell ref="P3:P4"/>
    <mergeCell ref="Q3:Q4"/>
    <mergeCell ref="N3:O3"/>
    <mergeCell ref="A188:J188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2016-02-03T18:02:44Z</cp:lastPrinted>
  <dcterms:created xsi:type="dcterms:W3CDTF">2015-07-23T22:30:56Z</dcterms:created>
  <dcterms:modified xsi:type="dcterms:W3CDTF">2016-03-16T22:28:24Z</dcterms:modified>
</cp:coreProperties>
</file>