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Arturo\Desktop\PUBLICACION\PLAN DE ACCION\"/>
    </mc:Choice>
  </mc:AlternateContent>
  <xr:revisionPtr revIDLastSave="0" documentId="8_{5CD857ED-487A-41AA-B43E-876C8A7C03A4}" xr6:coauthVersionLast="47" xr6:coauthVersionMax="47" xr10:uidLastSave="{00000000-0000-0000-0000-000000000000}"/>
  <bookViews>
    <workbookView xWindow="0" yWindow="460" windowWidth="19200" windowHeight="10340" xr2:uid="{00000000-000D-0000-FFFF-FFFF00000000}"/>
  </bookViews>
  <sheets>
    <sheet name="Plan de Acción 2021 N Nacional" sheetId="43" r:id="rId1"/>
    <sheet name="Comportamiento Indicadores NN " sheetId="7" r:id="rId2"/>
    <sheet name="1. OAC" sheetId="8" r:id="rId3"/>
    <sheet name="2. OAP" sheetId="9" r:id="rId4"/>
    <sheet name="3. DIRECCIÓN GENERAL" sheetId="10" r:id="rId5"/>
    <sheet name="4. OTI" sheetId="23" r:id="rId6"/>
    <sheet name="5.D. GESTIÒN INTERINSTITUCIONAL" sheetId="12" r:id="rId7"/>
    <sheet name="6. SAAH" sheetId="13" r:id="rId8"/>
    <sheet name="7. SUB. REP. INDIVIDUAL" sheetId="14" r:id="rId9"/>
    <sheet name="8. SUBDIRECCIÒN GENERAL" sheetId="24" r:id="rId10"/>
    <sheet name="9. DIRECCIÒN ASUNTOS ÈTNICOS" sheetId="15" r:id="rId11"/>
    <sheet name="10.SUB. CORD. NACIÒN TERRITORIO" sheetId="16" r:id="rId12"/>
    <sheet name="11. G. GEST. ADTIVA DOCUMENTAL" sheetId="17" r:id="rId13"/>
    <sheet name="12. GRUPO DE TALENTO HUMANO" sheetId="18" r:id="rId14"/>
    <sheet name="13. SUBD. REPARACIÓN COLECTIVA" sheetId="19" r:id="rId15"/>
    <sheet name="14. DIRECCIÓN DE REPARACIÓN" sheetId="20" r:id="rId16"/>
    <sheet name="15. G. RETORNOS Y REUBICACIONES" sheetId="21" r:id="rId17"/>
    <sheet name="16. SUB. RED NACIONAL DE INFORM" sheetId="33" r:id="rId18"/>
    <sheet name="17. SUBD. VALORACIÒN Y REGISTRO" sheetId="22" r:id="rId19"/>
    <sheet name="18. GRUPO GESTION CONTRACTUAL" sheetId="25" r:id="rId20"/>
    <sheet name="19. OFICINA ASESORA JURÌDICA" sheetId="1" r:id="rId21"/>
    <sheet name="20. DGSH" sheetId="26" r:id="rId22"/>
    <sheet name="21. OFICINA DE CONTROL INTERNO" sheetId="28" r:id="rId23"/>
    <sheet name="22. SUBD. PREV.Y ATENC DE EMERG" sheetId="29" r:id="rId24"/>
    <sheet name="23. FONDO REPARACIÒN D VÍCTIMAS" sheetId="30" r:id="rId25"/>
    <sheet name="24. GRUPO GESTIÓN FINANCIERA" sheetId="31" r:id="rId26"/>
    <sheet name="25. SNARIV" sheetId="32" r:id="rId27"/>
    <sheet name="26. SUBDIRECCIÒN PARTICIPACIÒN" sheetId="34" r:id="rId28"/>
    <sheet name="27. CONTROL INTERNO DISCIPLINAR" sheetId="35" r:id="rId29"/>
    <sheet name="28.G. ATENC. A VICT EN EL EXTER" sheetId="36" r:id="rId30"/>
    <sheet name="29. SECRETARIA GENERAL" sheetId="4" r:id="rId31"/>
    <sheet name="30. GRUPO ENFOQUE PSICOSOCIAL" sheetId="38" r:id="rId32"/>
    <sheet name="31.DIR. REGISTRO Y GESTIÓN INFO" sheetId="39" r:id="rId33"/>
    <sheet name="32. GRUPO DE COOP INTERNACIONAL" sheetId="41" r:id="rId3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36" i="43" l="1"/>
  <c r="I36" i="43" s="1"/>
  <c r="G36" i="43" l="1"/>
  <c r="E36" i="43"/>
  <c r="AG17" i="1"/>
  <c r="AE17" i="1"/>
  <c r="AG16" i="1"/>
  <c r="AE16" i="1"/>
  <c r="AG15" i="1"/>
  <c r="AE15" i="1"/>
  <c r="AG14" i="1"/>
  <c r="AE14" i="1"/>
  <c r="AG13" i="1"/>
  <c r="AE13" i="1"/>
  <c r="AG12" i="1"/>
  <c r="AE12" i="1"/>
  <c r="AG11" i="1"/>
  <c r="AE11" i="1"/>
  <c r="AG10" i="1"/>
  <c r="AE10" i="1"/>
  <c r="AG9" i="1"/>
  <c r="AE9" i="1"/>
  <c r="AG8" i="1"/>
  <c r="AE8" i="1"/>
  <c r="AG7" i="1"/>
  <c r="AE7" i="1"/>
  <c r="AG6" i="1"/>
  <c r="AE6" i="1"/>
  <c r="DQ13" i="19" l="1"/>
  <c r="F6" i="24" l="1"/>
  <c r="H6" i="24"/>
  <c r="K6" i="24"/>
  <c r="M6" i="24"/>
  <c r="P6" i="24"/>
  <c r="R6" i="24"/>
  <c r="Z6" i="24"/>
  <c r="AB6" i="24"/>
  <c r="AE6" i="24"/>
  <c r="AG6" i="24"/>
  <c r="AJ6" i="24"/>
  <c r="AL6" i="24"/>
  <c r="AO6" i="24"/>
  <c r="AQ6" i="24"/>
  <c r="F7" i="24"/>
  <c r="H7" i="24"/>
  <c r="K7" i="24"/>
  <c r="M7" i="24"/>
  <c r="P7" i="24"/>
  <c r="R7" i="24"/>
  <c r="Z7" i="24"/>
  <c r="AB7" i="24"/>
  <c r="AE7" i="24"/>
  <c r="AG7" i="24"/>
  <c r="AJ7" i="24"/>
  <c r="AL7" i="24"/>
  <c r="AO7" i="24"/>
  <c r="AQ7" i="24"/>
  <c r="F8" i="24"/>
  <c r="H8" i="24"/>
  <c r="K8" i="24"/>
  <c r="M8" i="24"/>
  <c r="P8" i="24"/>
  <c r="R8" i="24"/>
  <c r="Z8" i="24"/>
  <c r="AB8" i="24"/>
  <c r="AE8" i="24"/>
  <c r="AG8" i="24"/>
  <c r="AJ8" i="24"/>
  <c r="AL8" i="24"/>
  <c r="AO8" i="24"/>
  <c r="AQ8" i="24"/>
  <c r="F9" i="24"/>
  <c r="H9" i="24"/>
  <c r="K9" i="24"/>
  <c r="M9" i="24"/>
  <c r="P9" i="24"/>
  <c r="R9" i="24"/>
  <c r="Z9" i="24"/>
  <c r="AB9" i="24"/>
  <c r="AE9" i="24"/>
  <c r="AG9" i="24"/>
  <c r="AJ9" i="24"/>
  <c r="AL9" i="24"/>
  <c r="AO9" i="24"/>
  <c r="AQ9" i="24"/>
  <c r="F10" i="24"/>
  <c r="H10" i="24"/>
  <c r="K10" i="24"/>
  <c r="M10" i="24"/>
  <c r="P10" i="24"/>
  <c r="R10" i="24"/>
  <c r="Z10" i="24"/>
  <c r="AB10" i="24"/>
  <c r="AE10" i="24"/>
  <c r="AG10" i="24"/>
  <c r="AJ10" i="24"/>
  <c r="AL10" i="24"/>
  <c r="AO10" i="24"/>
  <c r="AQ10" i="24"/>
  <c r="F11" i="24"/>
  <c r="H11" i="24"/>
  <c r="K11" i="24"/>
  <c r="M11" i="24"/>
  <c r="P11" i="24"/>
  <c r="R11" i="24"/>
  <c r="U11" i="24"/>
  <c r="W11" i="24"/>
  <c r="Z11" i="24"/>
  <c r="AB11" i="24"/>
  <c r="AE11" i="24"/>
  <c r="AG11" i="24"/>
  <c r="AJ11" i="24"/>
  <c r="AL11" i="24"/>
  <c r="AO11" i="24"/>
  <c r="AQ11" i="24"/>
  <c r="F12" i="24"/>
  <c r="H12" i="24"/>
  <c r="K12" i="24"/>
  <c r="M12" i="24"/>
  <c r="P12" i="24"/>
  <c r="R12" i="24"/>
  <c r="U12" i="24"/>
  <c r="W12" i="24"/>
  <c r="Z12" i="24"/>
  <c r="AB12" i="24"/>
  <c r="AE12" i="24"/>
  <c r="AG12" i="24"/>
  <c r="AJ12" i="24"/>
  <c r="AL12" i="24"/>
  <c r="AO12" i="24"/>
  <c r="AQ12" i="24"/>
  <c r="F13" i="24"/>
  <c r="H13" i="24"/>
  <c r="K13" i="24"/>
  <c r="M13" i="24"/>
  <c r="P13" i="24"/>
  <c r="R13" i="24"/>
  <c r="U13" i="24"/>
  <c r="W13" i="24"/>
  <c r="Z13" i="24"/>
  <c r="AB13" i="24"/>
  <c r="AE13" i="24"/>
  <c r="AG13" i="24"/>
  <c r="AJ13" i="24"/>
  <c r="AL13" i="24"/>
  <c r="AO13" i="24"/>
  <c r="AQ13" i="24"/>
  <c r="F14" i="24"/>
  <c r="H14" i="24"/>
  <c r="K14" i="24"/>
  <c r="M14" i="24"/>
  <c r="P14" i="24"/>
  <c r="R14" i="24"/>
  <c r="U14" i="24"/>
  <c r="W14" i="24"/>
  <c r="Z14" i="24"/>
  <c r="AB14" i="24"/>
  <c r="AE14" i="24"/>
  <c r="AG14" i="24"/>
  <c r="AJ14" i="24"/>
  <c r="AL14" i="24"/>
  <c r="AO14" i="24"/>
  <c r="AQ14" i="24"/>
  <c r="F15" i="24"/>
  <c r="H15" i="24"/>
  <c r="K15" i="24"/>
  <c r="M15" i="24"/>
  <c r="P15" i="24"/>
  <c r="R15" i="24"/>
  <c r="U15" i="24"/>
  <c r="W15" i="24"/>
  <c r="Z15" i="24"/>
  <c r="AB15" i="24"/>
  <c r="AE15" i="24"/>
  <c r="AG15" i="24"/>
  <c r="AJ15" i="24"/>
  <c r="AL15" i="24"/>
  <c r="AO15" i="24"/>
  <c r="AQ15" i="24"/>
  <c r="F16" i="24"/>
  <c r="H16" i="24"/>
  <c r="K16" i="24"/>
  <c r="M16" i="24"/>
  <c r="P16" i="24"/>
  <c r="R16" i="24"/>
  <c r="U16" i="24"/>
  <c r="W16" i="24"/>
  <c r="Z16" i="24"/>
  <c r="AB16" i="24"/>
  <c r="AE16" i="24"/>
  <c r="AG16" i="24"/>
  <c r="AJ16" i="24"/>
  <c r="AL16" i="24"/>
  <c r="AO16" i="24"/>
  <c r="AQ16" i="24"/>
  <c r="F17" i="24"/>
  <c r="H17" i="24"/>
  <c r="K17" i="24"/>
  <c r="M17" i="24"/>
  <c r="P17" i="24"/>
  <c r="R17" i="24"/>
  <c r="U17" i="24"/>
  <c r="W17" i="24"/>
  <c r="Z17" i="24"/>
  <c r="AB17" i="24"/>
  <c r="AE17" i="24"/>
  <c r="AG17" i="24"/>
  <c r="AJ17" i="24"/>
  <c r="AL17" i="24"/>
  <c r="AO17" i="24"/>
  <c r="AQ17" i="24"/>
  <c r="L37" i="43" l="1"/>
  <c r="AO6" i="39" l="1"/>
  <c r="AO7" i="39"/>
  <c r="AO8" i="39"/>
  <c r="AO9" i="39"/>
  <c r="AO10" i="39"/>
  <c r="AO11" i="39"/>
  <c r="AO12" i="39"/>
  <c r="AO13" i="39"/>
  <c r="AO14" i="39"/>
  <c r="AO15" i="39"/>
  <c r="AO16" i="39"/>
  <c r="AO17" i="39"/>
  <c r="BK17" i="38"/>
  <c r="BI17" i="38"/>
  <c r="BK16" i="38"/>
  <c r="BI16" i="38"/>
  <c r="BK15" i="38"/>
  <c r="BI15" i="38"/>
  <c r="BK14" i="38"/>
  <c r="BI14" i="38"/>
  <c r="BK13" i="38"/>
  <c r="BI13" i="38"/>
  <c r="BK12" i="38"/>
  <c r="BI12" i="38"/>
  <c r="BK11" i="38"/>
  <c r="BI11" i="38"/>
  <c r="BK10" i="38"/>
  <c r="BI10" i="38"/>
  <c r="BK9" i="38"/>
  <c r="BI9" i="38"/>
  <c r="BK8" i="38"/>
  <c r="BI8" i="38"/>
  <c r="BK7" i="38"/>
  <c r="BI7" i="38"/>
  <c r="BK6" i="38"/>
  <c r="BI6" i="38"/>
  <c r="AT17" i="17" l="1"/>
  <c r="AT16" i="17"/>
  <c r="AT15" i="17"/>
  <c r="AT14" i="17"/>
  <c r="AT13" i="17"/>
  <c r="AT12" i="17"/>
  <c r="AT11" i="17"/>
  <c r="AT10" i="17"/>
  <c r="AT9" i="17"/>
  <c r="AT8" i="17"/>
  <c r="AQ17" i="12" l="1"/>
  <c r="AO17" i="12"/>
  <c r="AQ16" i="12"/>
  <c r="AO16" i="12"/>
  <c r="AQ15" i="12"/>
  <c r="AO15" i="12"/>
  <c r="AQ14" i="12"/>
  <c r="AO14" i="12"/>
  <c r="AQ13" i="12"/>
  <c r="AO13" i="12"/>
  <c r="AQ12" i="12"/>
  <c r="AO12" i="12"/>
  <c r="AQ11" i="12"/>
  <c r="AO11" i="12"/>
  <c r="AQ10" i="12"/>
  <c r="AO10" i="12"/>
  <c r="AQ9" i="12"/>
  <c r="AO9" i="12"/>
  <c r="AQ8" i="12"/>
  <c r="AO8" i="12"/>
  <c r="AQ7" i="12"/>
  <c r="AO7" i="12"/>
  <c r="AQ6" i="12"/>
  <c r="AO6" i="12"/>
  <c r="BK17" i="36" l="1"/>
  <c r="BI17" i="36"/>
  <c r="BK16" i="36"/>
  <c r="BI16" i="36"/>
  <c r="BK15" i="36"/>
  <c r="BI15" i="36"/>
  <c r="BK14" i="36"/>
  <c r="BI14" i="36"/>
  <c r="BK13" i="36"/>
  <c r="BI13" i="36"/>
  <c r="BK12" i="36"/>
  <c r="BI12" i="36"/>
  <c r="BK11" i="36"/>
  <c r="BI11" i="36"/>
  <c r="BK10" i="36"/>
  <c r="BI10" i="36"/>
  <c r="BK9" i="36"/>
  <c r="BI9" i="36"/>
  <c r="BK8" i="36"/>
  <c r="BI8" i="36"/>
  <c r="BK7" i="36"/>
  <c r="BI7" i="36"/>
  <c r="BK6" i="36"/>
  <c r="BI6" i="36"/>
  <c r="BF17" i="36"/>
  <c r="BD17" i="36"/>
  <c r="BF16" i="36"/>
  <c r="BD16" i="36"/>
  <c r="BF15" i="36"/>
  <c r="BD15" i="36"/>
  <c r="BF14" i="36"/>
  <c r="BD14" i="36"/>
  <c r="BF13" i="36"/>
  <c r="BD13" i="36"/>
  <c r="BF12" i="36"/>
  <c r="BD12" i="36"/>
  <c r="BF11" i="36"/>
  <c r="BD11" i="36"/>
  <c r="BF10" i="36"/>
  <c r="BD10" i="36"/>
  <c r="BF9" i="36"/>
  <c r="BD9" i="36"/>
  <c r="BF8" i="36"/>
  <c r="BD8" i="36"/>
  <c r="BF7" i="36"/>
  <c r="BD7" i="36"/>
  <c r="BF6" i="36"/>
  <c r="BD6" i="36"/>
  <c r="BA17" i="36"/>
  <c r="AY17" i="36"/>
  <c r="BA16" i="36"/>
  <c r="AY16" i="36"/>
  <c r="BA15" i="36"/>
  <c r="AY15" i="36"/>
  <c r="BA14" i="36"/>
  <c r="AY14" i="36"/>
  <c r="BA13" i="36"/>
  <c r="AY13" i="36"/>
  <c r="BA12" i="36"/>
  <c r="AY12" i="36"/>
  <c r="BA11" i="36"/>
  <c r="AY11" i="36"/>
  <c r="BA10" i="36"/>
  <c r="AY10" i="36"/>
  <c r="BA9" i="36"/>
  <c r="AY9" i="36"/>
  <c r="BA8" i="36"/>
  <c r="AY8" i="36"/>
  <c r="BA7" i="36"/>
  <c r="AY7" i="36"/>
  <c r="BA6" i="36"/>
  <c r="AY6" i="36"/>
  <c r="AV17" i="36"/>
  <c r="AT17" i="36"/>
  <c r="AV16" i="36"/>
  <c r="AT16" i="36"/>
  <c r="AV15" i="36"/>
  <c r="AT15" i="36"/>
  <c r="AV14" i="36"/>
  <c r="AT14" i="36"/>
  <c r="AV13" i="36"/>
  <c r="AT13" i="36"/>
  <c r="AV12" i="36"/>
  <c r="AT12" i="36"/>
  <c r="AV11" i="36"/>
  <c r="AT11" i="36"/>
  <c r="AV10" i="36"/>
  <c r="AT10" i="36"/>
  <c r="AV9" i="36"/>
  <c r="AT9" i="36"/>
  <c r="AV8" i="36"/>
  <c r="AT8" i="36"/>
  <c r="AV7" i="36"/>
  <c r="AT7" i="36"/>
  <c r="AV6" i="36"/>
  <c r="AT6" i="36"/>
  <c r="AQ17" i="36" l="1"/>
  <c r="AO17" i="36"/>
  <c r="AQ16" i="36"/>
  <c r="AO16" i="36"/>
  <c r="AQ15" i="36"/>
  <c r="AO15" i="36"/>
  <c r="AQ14" i="36"/>
  <c r="AO14" i="36"/>
  <c r="AQ13" i="36"/>
  <c r="AO13" i="36"/>
  <c r="AQ12" i="36"/>
  <c r="AO12" i="36"/>
  <c r="AQ11" i="36"/>
  <c r="AO11" i="36"/>
  <c r="AQ10" i="36"/>
  <c r="AO10" i="36"/>
  <c r="AQ9" i="36"/>
  <c r="AO9" i="36"/>
  <c r="AQ8" i="36"/>
  <c r="AO8" i="36"/>
  <c r="AQ7" i="36"/>
  <c r="AO7" i="36"/>
  <c r="AQ6" i="36"/>
  <c r="AO6" i="36"/>
  <c r="AL17" i="36"/>
  <c r="AJ17" i="36"/>
  <c r="AL16" i="36"/>
  <c r="AJ16" i="36"/>
  <c r="AL15" i="36"/>
  <c r="AJ15" i="36"/>
  <c r="AL14" i="36"/>
  <c r="AJ14" i="36"/>
  <c r="AL13" i="36"/>
  <c r="AJ13" i="36"/>
  <c r="AL12" i="36"/>
  <c r="AJ12" i="36"/>
  <c r="AL11" i="36"/>
  <c r="AJ11" i="36"/>
  <c r="AL10" i="36"/>
  <c r="AJ10" i="36"/>
  <c r="AL9" i="36"/>
  <c r="AJ9" i="36"/>
  <c r="AL8" i="36"/>
  <c r="AJ8" i="36"/>
  <c r="AL7" i="36"/>
  <c r="AJ7" i="36"/>
  <c r="AL6" i="36"/>
  <c r="AJ6" i="36"/>
  <c r="BA17" i="34"/>
  <c r="AY17" i="34"/>
  <c r="BA16" i="34"/>
  <c r="AY16" i="34"/>
  <c r="BA15" i="34"/>
  <c r="AY15" i="34"/>
  <c r="BA14" i="34"/>
  <c r="AY14" i="34"/>
  <c r="BA13" i="34"/>
  <c r="AY13" i="34"/>
  <c r="BA12" i="34"/>
  <c r="AY12" i="34"/>
  <c r="BA11" i="34"/>
  <c r="AY11" i="34"/>
  <c r="BA10" i="34"/>
  <c r="AY10" i="34"/>
  <c r="BA9" i="34"/>
  <c r="AY9" i="34"/>
  <c r="BA8" i="34"/>
  <c r="AY8" i="34"/>
  <c r="BA7" i="34"/>
  <c r="AY7" i="34"/>
  <c r="BA6" i="34"/>
  <c r="AY6" i="34"/>
  <c r="BA17" i="32"/>
  <c r="AY17" i="32"/>
  <c r="BA16" i="32"/>
  <c r="AY16" i="32"/>
  <c r="BA15" i="32"/>
  <c r="AY15" i="32"/>
  <c r="BA14" i="32"/>
  <c r="AY14" i="32"/>
  <c r="BA13" i="32"/>
  <c r="AY13" i="32"/>
  <c r="BA12" i="32"/>
  <c r="AY12" i="32"/>
  <c r="BA11" i="32"/>
  <c r="AY11" i="32"/>
  <c r="BA10" i="32"/>
  <c r="AY10" i="32"/>
  <c r="BA9" i="32"/>
  <c r="AY9" i="32"/>
  <c r="BA8" i="32"/>
  <c r="AY8" i="32"/>
  <c r="BA7" i="32"/>
  <c r="AY7" i="32"/>
  <c r="BA6" i="32"/>
  <c r="AY6" i="32"/>
  <c r="AQ17" i="29"/>
  <c r="AO17" i="29"/>
  <c r="AQ16" i="29"/>
  <c r="AO16" i="29"/>
  <c r="AQ15" i="29"/>
  <c r="AO15" i="29"/>
  <c r="AQ14" i="29"/>
  <c r="AO14" i="29"/>
  <c r="AQ13" i="29"/>
  <c r="AO13" i="29"/>
  <c r="AQ12" i="29"/>
  <c r="AO12" i="29"/>
  <c r="AQ11" i="29"/>
  <c r="AO11" i="29"/>
  <c r="AQ10" i="29"/>
  <c r="AO10" i="29"/>
  <c r="AQ9" i="29"/>
  <c r="AO9" i="29"/>
  <c r="AQ8" i="29"/>
  <c r="AO8" i="29"/>
  <c r="AQ7" i="29"/>
  <c r="AO7" i="29"/>
  <c r="AQ6" i="29"/>
  <c r="AO6" i="29"/>
  <c r="M17" i="29"/>
  <c r="K17" i="29"/>
  <c r="M16" i="29"/>
  <c r="K16" i="29"/>
  <c r="M15" i="29"/>
  <c r="K15" i="29"/>
  <c r="M14" i="29"/>
  <c r="K14" i="29"/>
  <c r="M13" i="29"/>
  <c r="K13" i="29"/>
  <c r="M12" i="29"/>
  <c r="K12" i="29"/>
  <c r="M11" i="29"/>
  <c r="K11" i="29"/>
  <c r="M10" i="29"/>
  <c r="K10" i="29"/>
  <c r="M9" i="29"/>
  <c r="K9" i="29"/>
  <c r="M8" i="29"/>
  <c r="K8" i="29"/>
  <c r="M7" i="29"/>
  <c r="K7" i="29"/>
  <c r="M6" i="29"/>
  <c r="K6" i="29"/>
  <c r="H17" i="29"/>
  <c r="F17" i="29"/>
  <c r="H16" i="29"/>
  <c r="F16" i="29"/>
  <c r="H15" i="29"/>
  <c r="F15" i="29"/>
  <c r="H14" i="29"/>
  <c r="F14" i="29"/>
  <c r="H13" i="29"/>
  <c r="F13" i="29"/>
  <c r="H12" i="29"/>
  <c r="F12" i="29"/>
  <c r="H11" i="29"/>
  <c r="F11" i="29"/>
  <c r="H10" i="29"/>
  <c r="F10" i="29"/>
  <c r="H9" i="29"/>
  <c r="F9" i="29"/>
  <c r="H8" i="29"/>
  <c r="F8" i="29"/>
  <c r="H7" i="29"/>
  <c r="F7" i="29"/>
  <c r="H6" i="29"/>
  <c r="F6" i="29"/>
  <c r="W17" i="25"/>
  <c r="U17" i="25"/>
  <c r="W16" i="25"/>
  <c r="U16" i="25"/>
  <c r="W15" i="25"/>
  <c r="U15" i="25"/>
  <c r="W14" i="25"/>
  <c r="U14" i="25"/>
  <c r="W13" i="25"/>
  <c r="U13" i="25"/>
  <c r="W12" i="25"/>
  <c r="U12" i="25"/>
  <c r="W11" i="25"/>
  <c r="U11" i="25"/>
  <c r="W10" i="25"/>
  <c r="U10" i="25"/>
  <c r="W9" i="25"/>
  <c r="U9" i="25"/>
  <c r="W8" i="25"/>
  <c r="U8" i="25"/>
  <c r="W7" i="25"/>
  <c r="U7" i="25"/>
  <c r="W6" i="25"/>
  <c r="U6" i="25"/>
  <c r="P6" i="22"/>
  <c r="BA17" i="33"/>
  <c r="AY17" i="33"/>
  <c r="BA16" i="33"/>
  <c r="AY16" i="33"/>
  <c r="BA15" i="33"/>
  <c r="AY15" i="33"/>
  <c r="BA14" i="33"/>
  <c r="AY14" i="33"/>
  <c r="BA13" i="33"/>
  <c r="AY13" i="33"/>
  <c r="BA12" i="33"/>
  <c r="AY12" i="33"/>
  <c r="BA11" i="33"/>
  <c r="AY11" i="33"/>
  <c r="BA10" i="33"/>
  <c r="AY10" i="33"/>
  <c r="BA9" i="33"/>
  <c r="AY9" i="33"/>
  <c r="BA8" i="33"/>
  <c r="AY8" i="33"/>
  <c r="BA7" i="33"/>
  <c r="AY7" i="33"/>
  <c r="BA6" i="33"/>
  <c r="AY6" i="33"/>
  <c r="AB17" i="21"/>
  <c r="AB16" i="21"/>
  <c r="AB15" i="21"/>
  <c r="AB14" i="21"/>
  <c r="AB13" i="21"/>
  <c r="AB12" i="21"/>
  <c r="AB11" i="21"/>
  <c r="AB10" i="21"/>
  <c r="AB9" i="21"/>
  <c r="AB8" i="21"/>
  <c r="EP8" i="19" l="1"/>
  <c r="AE17" i="17" l="1"/>
  <c r="AE16" i="17"/>
  <c r="AE15" i="17"/>
  <c r="AE14" i="17"/>
  <c r="AE13" i="17"/>
  <c r="AE12" i="17"/>
  <c r="AE11" i="17"/>
  <c r="AE10" i="17"/>
  <c r="AE9" i="17"/>
  <c r="AE8" i="17"/>
  <c r="AV17" i="17"/>
  <c r="AV16" i="17"/>
  <c r="AV15" i="17"/>
  <c r="AV14" i="17"/>
  <c r="AV13" i="17"/>
  <c r="AV12" i="17"/>
  <c r="AV11" i="17"/>
  <c r="AV10" i="17"/>
  <c r="AV9" i="17"/>
  <c r="AV8" i="17"/>
  <c r="AV7" i="17"/>
  <c r="AT7" i="17"/>
  <c r="AV6" i="17"/>
  <c r="AT6" i="17"/>
  <c r="AQ17" i="17"/>
  <c r="AO17" i="17"/>
  <c r="AQ16" i="17"/>
  <c r="AO16" i="17"/>
  <c r="AQ15" i="17"/>
  <c r="AO15" i="17"/>
  <c r="AQ14" i="17"/>
  <c r="AO14" i="17"/>
  <c r="AQ13" i="17"/>
  <c r="AO13" i="17"/>
  <c r="AQ12" i="17"/>
  <c r="AO12" i="17"/>
  <c r="AQ11" i="17"/>
  <c r="AO11" i="17"/>
  <c r="AQ10" i="17"/>
  <c r="AO10" i="17"/>
  <c r="AQ9" i="17"/>
  <c r="AO9" i="17"/>
  <c r="AQ8" i="17"/>
  <c r="AO8" i="17"/>
  <c r="AQ7" i="17"/>
  <c r="AO7" i="17"/>
  <c r="AQ6" i="17"/>
  <c r="AO6" i="17"/>
  <c r="CE17" i="16"/>
  <c r="CC17" i="16"/>
  <c r="CE16" i="16"/>
  <c r="CC16" i="16"/>
  <c r="CE15" i="16"/>
  <c r="CC15" i="16"/>
  <c r="CE14" i="16"/>
  <c r="CC14" i="16"/>
  <c r="CE13" i="16"/>
  <c r="CC13" i="16"/>
  <c r="CE12" i="16"/>
  <c r="CC12" i="16"/>
  <c r="CE11" i="16"/>
  <c r="CC11" i="16"/>
  <c r="CE10" i="16"/>
  <c r="CC10" i="16"/>
  <c r="CE9" i="16"/>
  <c r="CC9" i="16"/>
  <c r="CE8" i="16"/>
  <c r="CC8" i="16"/>
  <c r="CE7" i="16"/>
  <c r="CC7" i="16"/>
  <c r="CE6" i="16"/>
  <c r="CC6" i="16"/>
  <c r="CJ17" i="13" l="1"/>
  <c r="CH17" i="13"/>
  <c r="CJ16" i="13"/>
  <c r="CH16" i="13"/>
  <c r="CJ15" i="13"/>
  <c r="CH15" i="13"/>
  <c r="CJ14" i="13"/>
  <c r="CH14" i="13"/>
  <c r="CJ13" i="13"/>
  <c r="CH13" i="13"/>
  <c r="CJ12" i="13"/>
  <c r="CH12" i="13"/>
  <c r="CJ11" i="13"/>
  <c r="CH11" i="13"/>
  <c r="CJ10" i="13"/>
  <c r="CH10" i="13"/>
  <c r="CJ9" i="13"/>
  <c r="CH9" i="13"/>
  <c r="CJ8" i="13"/>
  <c r="CH8" i="13"/>
  <c r="CJ7" i="13"/>
  <c r="CH7" i="13"/>
  <c r="CJ6" i="13"/>
  <c r="CH6" i="13"/>
  <c r="AQ17" i="38" l="1"/>
  <c r="AO17" i="38"/>
  <c r="AQ16" i="38"/>
  <c r="AO16" i="38"/>
  <c r="AQ15" i="38"/>
  <c r="AO15" i="38"/>
  <c r="AQ14" i="38"/>
  <c r="AO14" i="38"/>
  <c r="AQ13" i="38"/>
  <c r="AO13" i="38"/>
  <c r="AQ12" i="38"/>
  <c r="AO12" i="38"/>
  <c r="AQ11" i="38"/>
  <c r="AO11" i="38"/>
  <c r="AQ10" i="38"/>
  <c r="AO10" i="38"/>
  <c r="AQ9" i="38"/>
  <c r="AO9" i="38"/>
  <c r="AQ8" i="38"/>
  <c r="AO8" i="38"/>
  <c r="AQ7" i="38"/>
  <c r="AO7" i="38"/>
  <c r="AQ6" i="38"/>
  <c r="AO6" i="38"/>
  <c r="AL17" i="38"/>
  <c r="AJ17" i="38"/>
  <c r="AG17" i="38"/>
  <c r="AE17" i="38"/>
  <c r="AB17" i="38"/>
  <c r="Z17" i="38"/>
  <c r="AL16" i="38"/>
  <c r="AJ16" i="38"/>
  <c r="AG16" i="38"/>
  <c r="AE16" i="38"/>
  <c r="AB16" i="38"/>
  <c r="Z16" i="38"/>
  <c r="AL15" i="38"/>
  <c r="AJ15" i="38"/>
  <c r="AG15" i="38"/>
  <c r="AE15" i="38"/>
  <c r="AB15" i="38"/>
  <c r="Z15" i="38"/>
  <c r="AL14" i="38"/>
  <c r="AJ14" i="38"/>
  <c r="AG14" i="38"/>
  <c r="AE14" i="38"/>
  <c r="AB14" i="38"/>
  <c r="Z14" i="38"/>
  <c r="AL13" i="38"/>
  <c r="AJ13" i="38"/>
  <c r="AG13" i="38"/>
  <c r="AE13" i="38"/>
  <c r="AB13" i="38"/>
  <c r="Z13" i="38"/>
  <c r="AL12" i="38"/>
  <c r="AJ12" i="38"/>
  <c r="AG12" i="38"/>
  <c r="AE12" i="38"/>
  <c r="AB12" i="38"/>
  <c r="Z12" i="38"/>
  <c r="AL11" i="38"/>
  <c r="AJ11" i="38"/>
  <c r="AG11" i="38"/>
  <c r="AE11" i="38"/>
  <c r="AB11" i="38"/>
  <c r="Z11" i="38"/>
  <c r="AL10" i="38"/>
  <c r="AJ10" i="38"/>
  <c r="AG10" i="38"/>
  <c r="AE10" i="38"/>
  <c r="AB10" i="38"/>
  <c r="Z10" i="38"/>
  <c r="AL9" i="38"/>
  <c r="AJ9" i="38"/>
  <c r="AG9" i="38"/>
  <c r="AE9" i="38"/>
  <c r="AB9" i="38"/>
  <c r="Z9" i="38"/>
  <c r="AL8" i="38"/>
  <c r="AJ8" i="38"/>
  <c r="AG8" i="38"/>
  <c r="AE8" i="38"/>
  <c r="AB8" i="38"/>
  <c r="Z8" i="38"/>
  <c r="AL7" i="38"/>
  <c r="AJ7" i="38"/>
  <c r="AG7" i="38"/>
  <c r="AE7" i="38"/>
  <c r="AB7" i="38"/>
  <c r="Z7" i="38"/>
  <c r="AL6" i="38"/>
  <c r="AJ6" i="38"/>
  <c r="AG6" i="38"/>
  <c r="AE6" i="38"/>
  <c r="AB6" i="38"/>
  <c r="Z6" i="38"/>
  <c r="W17" i="38"/>
  <c r="U17" i="38"/>
  <c r="W16" i="38"/>
  <c r="U16" i="38"/>
  <c r="W15" i="38"/>
  <c r="U15" i="38"/>
  <c r="W14" i="38"/>
  <c r="U14" i="38"/>
  <c r="W13" i="38"/>
  <c r="U13" i="38"/>
  <c r="W12" i="38"/>
  <c r="U12" i="38"/>
  <c r="W11" i="38"/>
  <c r="U11" i="38"/>
  <c r="W10" i="38"/>
  <c r="U10" i="38"/>
  <c r="W9" i="38"/>
  <c r="U9" i="38"/>
  <c r="W8" i="38"/>
  <c r="U8" i="38"/>
  <c r="W7" i="38"/>
  <c r="U7" i="38"/>
  <c r="W6" i="38"/>
  <c r="U6" i="38"/>
  <c r="R17" i="38"/>
  <c r="P17" i="38"/>
  <c r="R16" i="38"/>
  <c r="P16" i="38"/>
  <c r="R15" i="38"/>
  <c r="P15" i="38"/>
  <c r="R14" i="38"/>
  <c r="P14" i="38"/>
  <c r="R13" i="38"/>
  <c r="P13" i="38"/>
  <c r="R12" i="38"/>
  <c r="P12" i="38"/>
  <c r="R11" i="38"/>
  <c r="P11" i="38"/>
  <c r="R10" i="38"/>
  <c r="P10" i="38"/>
  <c r="R9" i="38"/>
  <c r="P9" i="38"/>
  <c r="R8" i="38"/>
  <c r="P8" i="38"/>
  <c r="R7" i="38"/>
  <c r="P7" i="38"/>
  <c r="R6" i="38"/>
  <c r="P6" i="38"/>
  <c r="M17" i="38"/>
  <c r="K17" i="38"/>
  <c r="M16" i="38"/>
  <c r="K16" i="38"/>
  <c r="M15" i="38"/>
  <c r="K15" i="38"/>
  <c r="M14" i="38"/>
  <c r="K14" i="38"/>
  <c r="M13" i="38"/>
  <c r="K13" i="38"/>
  <c r="M12" i="38"/>
  <c r="K12" i="38"/>
  <c r="M11" i="38"/>
  <c r="K11" i="38"/>
  <c r="M10" i="38"/>
  <c r="K10" i="38"/>
  <c r="M9" i="38"/>
  <c r="K9" i="38"/>
  <c r="M8" i="38"/>
  <c r="K8" i="38"/>
  <c r="M7" i="38"/>
  <c r="K7" i="38"/>
  <c r="M6" i="38"/>
  <c r="K6" i="38"/>
  <c r="W17" i="36"/>
  <c r="U17" i="36"/>
  <c r="W16" i="36"/>
  <c r="U16" i="36"/>
  <c r="W15" i="36"/>
  <c r="U15" i="36"/>
  <c r="W14" i="36"/>
  <c r="U14" i="36"/>
  <c r="W13" i="36"/>
  <c r="U13" i="36"/>
  <c r="W12" i="36"/>
  <c r="U12" i="36"/>
  <c r="W11" i="36"/>
  <c r="U11" i="36"/>
  <c r="W10" i="36"/>
  <c r="U10" i="36"/>
  <c r="W9" i="36"/>
  <c r="U9" i="36"/>
  <c r="W8" i="36"/>
  <c r="U8" i="36"/>
  <c r="W7" i="36"/>
  <c r="U7" i="36"/>
  <c r="W6" i="36"/>
  <c r="U6" i="36"/>
  <c r="R17" i="36"/>
  <c r="P17" i="36"/>
  <c r="R16" i="36"/>
  <c r="P16" i="36"/>
  <c r="R15" i="36"/>
  <c r="P15" i="36"/>
  <c r="R14" i="36"/>
  <c r="P14" i="36"/>
  <c r="R13" i="36"/>
  <c r="P13" i="36"/>
  <c r="R12" i="36"/>
  <c r="P12" i="36"/>
  <c r="R11" i="36"/>
  <c r="P11" i="36"/>
  <c r="R10" i="36"/>
  <c r="P10" i="36"/>
  <c r="R9" i="36"/>
  <c r="P9" i="36"/>
  <c r="R8" i="36"/>
  <c r="P8" i="36"/>
  <c r="R7" i="36"/>
  <c r="P7" i="36"/>
  <c r="R6" i="36"/>
  <c r="P6" i="36"/>
  <c r="AQ17" i="34"/>
  <c r="AO17" i="34"/>
  <c r="AQ16" i="34"/>
  <c r="AO16" i="34"/>
  <c r="AQ15" i="34"/>
  <c r="AO15" i="34"/>
  <c r="AQ14" i="34"/>
  <c r="AO14" i="34"/>
  <c r="AQ13" i="34"/>
  <c r="AO13" i="34"/>
  <c r="AQ12" i="34"/>
  <c r="AO12" i="34"/>
  <c r="AQ11" i="34"/>
  <c r="AO11" i="34"/>
  <c r="AQ10" i="34"/>
  <c r="AO10" i="34"/>
  <c r="AQ9" i="34"/>
  <c r="AO9" i="34"/>
  <c r="AQ8" i="34"/>
  <c r="AO8" i="34"/>
  <c r="AQ7" i="34"/>
  <c r="AO7" i="34"/>
  <c r="AQ6" i="34"/>
  <c r="AO6" i="34"/>
  <c r="AB17" i="34"/>
  <c r="Z17" i="34"/>
  <c r="AB16" i="34"/>
  <c r="Z16" i="34"/>
  <c r="AB15" i="34"/>
  <c r="Z15" i="34"/>
  <c r="AB14" i="34"/>
  <c r="Z14" i="34"/>
  <c r="AB13" i="34"/>
  <c r="Z13" i="34"/>
  <c r="AB12" i="34"/>
  <c r="Z12" i="34"/>
  <c r="AB11" i="34"/>
  <c r="Z11" i="34"/>
  <c r="AB10" i="34"/>
  <c r="Z10" i="34"/>
  <c r="AB9" i="34"/>
  <c r="Z9" i="34"/>
  <c r="AB8" i="34"/>
  <c r="Z8" i="34"/>
  <c r="AB7" i="34"/>
  <c r="Z7" i="34"/>
  <c r="AB6" i="34"/>
  <c r="Z6" i="34"/>
  <c r="R17" i="32"/>
  <c r="P17" i="32"/>
  <c r="R16" i="32"/>
  <c r="P16" i="32"/>
  <c r="R15" i="32"/>
  <c r="P15" i="32"/>
  <c r="R14" i="32"/>
  <c r="P14" i="32"/>
  <c r="R13" i="32"/>
  <c r="P13" i="32"/>
  <c r="R12" i="32"/>
  <c r="P12" i="32"/>
  <c r="R11" i="32"/>
  <c r="P11" i="32"/>
  <c r="R10" i="32"/>
  <c r="P10" i="32"/>
  <c r="R9" i="32"/>
  <c r="P9" i="32"/>
  <c r="R8" i="32"/>
  <c r="P8" i="32"/>
  <c r="R7" i="32"/>
  <c r="P7" i="32"/>
  <c r="R6" i="32"/>
  <c r="P6" i="32"/>
  <c r="W17" i="1"/>
  <c r="U17" i="1"/>
  <c r="W16" i="1"/>
  <c r="U16" i="1"/>
  <c r="W15" i="1"/>
  <c r="U15" i="1"/>
  <c r="W14" i="1"/>
  <c r="U14" i="1"/>
  <c r="W13" i="1"/>
  <c r="U13" i="1"/>
  <c r="W12" i="1"/>
  <c r="U12" i="1"/>
  <c r="W11" i="1"/>
  <c r="U11" i="1"/>
  <c r="W10" i="1"/>
  <c r="U10" i="1"/>
  <c r="W9" i="1"/>
  <c r="U9" i="1"/>
  <c r="W8" i="1"/>
  <c r="U8" i="1"/>
  <c r="W7" i="1"/>
  <c r="U7" i="1"/>
  <c r="W6" i="1"/>
  <c r="U6" i="1"/>
  <c r="R17" i="1"/>
  <c r="P17" i="1"/>
  <c r="R16" i="1"/>
  <c r="P16" i="1"/>
  <c r="R15" i="1"/>
  <c r="P15" i="1"/>
  <c r="R14" i="1"/>
  <c r="P14" i="1"/>
  <c r="R13" i="1"/>
  <c r="P13" i="1"/>
  <c r="R12" i="1"/>
  <c r="P12" i="1"/>
  <c r="R11" i="1"/>
  <c r="P11" i="1"/>
  <c r="R10" i="1"/>
  <c r="P10" i="1"/>
  <c r="R9" i="1"/>
  <c r="P9" i="1"/>
  <c r="R8" i="1"/>
  <c r="P8" i="1"/>
  <c r="R7" i="1"/>
  <c r="P7" i="1"/>
  <c r="R6" i="1"/>
  <c r="P6" i="1"/>
  <c r="R17" i="25"/>
  <c r="P17" i="25"/>
  <c r="R16" i="25"/>
  <c r="P16" i="25"/>
  <c r="R15" i="25"/>
  <c r="P15" i="25"/>
  <c r="R14" i="25"/>
  <c r="P14" i="25"/>
  <c r="R13" i="25"/>
  <c r="P13" i="25"/>
  <c r="R12" i="25"/>
  <c r="P12" i="25"/>
  <c r="R11" i="25"/>
  <c r="P11" i="25"/>
  <c r="R10" i="25"/>
  <c r="P10" i="25"/>
  <c r="R9" i="25"/>
  <c r="P9" i="25"/>
  <c r="R8" i="25"/>
  <c r="P8" i="25"/>
  <c r="R7" i="25"/>
  <c r="P7" i="25"/>
  <c r="R6" i="25"/>
  <c r="P6" i="25"/>
  <c r="M17" i="25"/>
  <c r="K17" i="25"/>
  <c r="M16" i="25"/>
  <c r="K16" i="25"/>
  <c r="M15" i="25"/>
  <c r="K15" i="25"/>
  <c r="M14" i="25"/>
  <c r="K14" i="25"/>
  <c r="M13" i="25"/>
  <c r="K13" i="25"/>
  <c r="M12" i="25"/>
  <c r="K12" i="25"/>
  <c r="M11" i="25"/>
  <c r="K11" i="25"/>
  <c r="M10" i="25"/>
  <c r="K10" i="25"/>
  <c r="M9" i="25"/>
  <c r="K9" i="25"/>
  <c r="M8" i="25"/>
  <c r="K8" i="25"/>
  <c r="M7" i="25"/>
  <c r="K7" i="25"/>
  <c r="M6" i="25"/>
  <c r="K6" i="25"/>
  <c r="R17" i="22"/>
  <c r="P17" i="22"/>
  <c r="R16" i="22"/>
  <c r="P16" i="22"/>
  <c r="R15" i="22"/>
  <c r="P15" i="22"/>
  <c r="R14" i="22"/>
  <c r="P14" i="22"/>
  <c r="R13" i="22"/>
  <c r="P13" i="22"/>
  <c r="R12" i="22"/>
  <c r="P12" i="22"/>
  <c r="R11" i="22"/>
  <c r="P11" i="22"/>
  <c r="R10" i="22"/>
  <c r="P10" i="22"/>
  <c r="R9" i="22"/>
  <c r="P9" i="22"/>
  <c r="R8" i="22"/>
  <c r="P8" i="22"/>
  <c r="R7" i="22"/>
  <c r="P7" i="22"/>
  <c r="R6" i="22"/>
  <c r="AL17" i="33"/>
  <c r="AJ17" i="33"/>
  <c r="AL16" i="33"/>
  <c r="AJ16" i="33"/>
  <c r="AL15" i="33"/>
  <c r="AJ15" i="33"/>
  <c r="AL14" i="33"/>
  <c r="AJ14" i="33"/>
  <c r="AL13" i="33"/>
  <c r="AJ13" i="33"/>
  <c r="AL12" i="33"/>
  <c r="AJ12" i="33"/>
  <c r="AL11" i="33"/>
  <c r="AJ11" i="33"/>
  <c r="AL10" i="33"/>
  <c r="AJ10" i="33"/>
  <c r="AL9" i="33"/>
  <c r="AJ9" i="33"/>
  <c r="AL8" i="33"/>
  <c r="AJ8" i="33"/>
  <c r="AL7" i="33"/>
  <c r="AJ7" i="33"/>
  <c r="AL6" i="33"/>
  <c r="AJ6" i="33"/>
  <c r="AG17" i="33"/>
  <c r="AE17" i="33"/>
  <c r="AG16" i="33"/>
  <c r="AE16" i="33"/>
  <c r="AG15" i="33"/>
  <c r="AE15" i="33"/>
  <c r="AG14" i="33"/>
  <c r="AE14" i="33"/>
  <c r="AG13" i="33"/>
  <c r="AE13" i="33"/>
  <c r="AG12" i="33"/>
  <c r="AE12" i="33"/>
  <c r="AG11" i="33"/>
  <c r="AE11" i="33"/>
  <c r="AG10" i="33"/>
  <c r="AE10" i="33"/>
  <c r="AG9" i="33"/>
  <c r="AE9" i="33"/>
  <c r="AG8" i="33"/>
  <c r="AE8" i="33"/>
  <c r="AG7" i="33"/>
  <c r="AE7" i="33"/>
  <c r="AG6" i="33"/>
  <c r="AE6" i="33"/>
  <c r="AB17" i="33"/>
  <c r="Z17" i="33"/>
  <c r="AB16" i="33"/>
  <c r="Z16" i="33"/>
  <c r="AB15" i="33"/>
  <c r="Z15" i="33"/>
  <c r="AB14" i="33"/>
  <c r="Z14" i="33"/>
  <c r="AB13" i="33"/>
  <c r="Z13" i="33"/>
  <c r="AB12" i="33"/>
  <c r="Z12" i="33"/>
  <c r="AB11" i="33"/>
  <c r="Z11" i="33"/>
  <c r="AB10" i="33"/>
  <c r="Z10" i="33"/>
  <c r="AB9" i="33"/>
  <c r="Z9" i="33"/>
  <c r="AB8" i="33"/>
  <c r="Z8" i="33"/>
  <c r="AB7" i="33"/>
  <c r="Z7" i="33"/>
  <c r="AB6" i="33"/>
  <c r="Z6" i="33"/>
  <c r="W17" i="33"/>
  <c r="U17" i="33"/>
  <c r="W16" i="33"/>
  <c r="U16" i="33"/>
  <c r="W15" i="33"/>
  <c r="U15" i="33"/>
  <c r="W14" i="33"/>
  <c r="U14" i="33"/>
  <c r="W13" i="33"/>
  <c r="U13" i="33"/>
  <c r="W12" i="33"/>
  <c r="U12" i="33"/>
  <c r="W11" i="33"/>
  <c r="U11" i="33"/>
  <c r="W10" i="33"/>
  <c r="U10" i="33"/>
  <c r="W9" i="33"/>
  <c r="U9" i="33"/>
  <c r="W8" i="33"/>
  <c r="U8" i="33"/>
  <c r="W7" i="33"/>
  <c r="U7" i="33"/>
  <c r="W6" i="33"/>
  <c r="U6" i="33"/>
  <c r="DX17" i="21" l="1"/>
  <c r="DV17" i="21"/>
  <c r="DX16" i="21"/>
  <c r="DV16" i="21"/>
  <c r="DX15" i="21"/>
  <c r="DV15" i="21"/>
  <c r="DX14" i="21"/>
  <c r="DV14" i="21"/>
  <c r="DX13" i="21"/>
  <c r="DV13" i="21"/>
  <c r="DX12" i="21"/>
  <c r="DV12" i="21"/>
  <c r="DX11" i="21"/>
  <c r="DV11" i="21"/>
  <c r="DX10" i="21"/>
  <c r="DV10" i="21"/>
  <c r="DX9" i="21"/>
  <c r="DV9" i="21"/>
  <c r="DX8" i="21"/>
  <c r="DV8" i="21"/>
  <c r="DX7" i="21"/>
  <c r="DV7" i="21"/>
  <c r="DX6" i="21"/>
  <c r="DV6" i="21"/>
  <c r="CJ17" i="19" l="1"/>
  <c r="CH17" i="19"/>
  <c r="CJ16" i="19"/>
  <c r="CH16" i="19"/>
  <c r="CJ15" i="19"/>
  <c r="CH15" i="19"/>
  <c r="CJ14" i="19"/>
  <c r="CH14" i="19"/>
  <c r="CJ13" i="19"/>
  <c r="CH13" i="19"/>
  <c r="CJ12" i="19"/>
  <c r="CH12" i="19"/>
  <c r="CJ11" i="19"/>
  <c r="CH11" i="19"/>
  <c r="CJ10" i="19"/>
  <c r="CH10" i="19"/>
  <c r="CJ9" i="19"/>
  <c r="CH9" i="19"/>
  <c r="CJ8" i="19"/>
  <c r="CH8" i="19"/>
  <c r="CJ7" i="19"/>
  <c r="CH7" i="19"/>
  <c r="CJ6" i="19"/>
  <c r="CH6" i="19"/>
  <c r="R17" i="19"/>
  <c r="P17" i="19"/>
  <c r="R16" i="19"/>
  <c r="P16" i="19"/>
  <c r="R15" i="19"/>
  <c r="P15" i="19"/>
  <c r="R14" i="19"/>
  <c r="P14" i="19"/>
  <c r="R13" i="19"/>
  <c r="P13" i="19"/>
  <c r="R12" i="19"/>
  <c r="P12" i="19"/>
  <c r="R11" i="19"/>
  <c r="P11" i="19"/>
  <c r="R10" i="19"/>
  <c r="P10" i="19"/>
  <c r="R9" i="19"/>
  <c r="P9" i="19"/>
  <c r="R8" i="19"/>
  <c r="P8" i="19"/>
  <c r="R7" i="19"/>
  <c r="P7" i="19"/>
  <c r="R6" i="19"/>
  <c r="P6" i="19"/>
  <c r="AB17" i="17" l="1"/>
  <c r="Z17" i="17"/>
  <c r="AB16" i="17"/>
  <c r="Z16" i="17"/>
  <c r="AB15" i="17"/>
  <c r="Z15" i="17"/>
  <c r="AB14" i="17"/>
  <c r="Z14" i="17"/>
  <c r="AB13" i="17"/>
  <c r="Z13" i="17"/>
  <c r="AB12" i="17"/>
  <c r="Z12" i="17"/>
  <c r="AB11" i="17"/>
  <c r="Z11" i="17"/>
  <c r="AB10" i="17"/>
  <c r="Z10" i="17"/>
  <c r="AB9" i="17"/>
  <c r="Z9" i="17"/>
  <c r="AB8" i="17"/>
  <c r="Z8" i="17"/>
  <c r="AB7" i="17"/>
  <c r="Z7" i="17"/>
  <c r="AB6" i="17"/>
  <c r="Z6" i="17"/>
  <c r="R17" i="17"/>
  <c r="P17" i="17"/>
  <c r="R16" i="17"/>
  <c r="P16" i="17"/>
  <c r="R15" i="17"/>
  <c r="P15" i="17"/>
  <c r="R14" i="17"/>
  <c r="P14" i="17"/>
  <c r="R13" i="17"/>
  <c r="P13" i="17"/>
  <c r="R12" i="17"/>
  <c r="P12" i="17"/>
  <c r="R11" i="17"/>
  <c r="P11" i="17"/>
  <c r="R10" i="17"/>
  <c r="P10" i="17"/>
  <c r="R9" i="17"/>
  <c r="P9" i="17"/>
  <c r="R8" i="17"/>
  <c r="P8" i="17"/>
  <c r="R7" i="17"/>
  <c r="P7" i="17"/>
  <c r="R6" i="17"/>
  <c r="P6" i="17"/>
  <c r="M17" i="17"/>
  <c r="K17" i="17"/>
  <c r="M16" i="17"/>
  <c r="K16" i="17"/>
  <c r="M15" i="17"/>
  <c r="K15" i="17"/>
  <c r="M14" i="17"/>
  <c r="K14" i="17"/>
  <c r="M13" i="17"/>
  <c r="K13" i="17"/>
  <c r="M12" i="17"/>
  <c r="K12" i="17"/>
  <c r="M11" i="17"/>
  <c r="K11" i="17"/>
  <c r="M10" i="17"/>
  <c r="K10" i="17"/>
  <c r="M9" i="17"/>
  <c r="K9" i="17"/>
  <c r="M8" i="17"/>
  <c r="K8" i="17"/>
  <c r="M7" i="17"/>
  <c r="K7" i="17"/>
  <c r="M6" i="17"/>
  <c r="K6" i="17"/>
  <c r="BU17" i="16"/>
  <c r="BS17" i="16"/>
  <c r="BU16" i="16"/>
  <c r="BS16" i="16"/>
  <c r="BU15" i="16"/>
  <c r="BS15" i="16"/>
  <c r="BU14" i="16"/>
  <c r="BS14" i="16"/>
  <c r="BU13" i="16"/>
  <c r="BS13" i="16"/>
  <c r="BU12" i="16"/>
  <c r="BS12" i="16"/>
  <c r="BU11" i="16"/>
  <c r="BS11" i="16"/>
  <c r="BU10" i="16"/>
  <c r="BS10" i="16"/>
  <c r="BU9" i="16"/>
  <c r="BS9" i="16"/>
  <c r="BU8" i="16"/>
  <c r="BS8" i="16"/>
  <c r="BU7" i="16"/>
  <c r="BS7" i="16"/>
  <c r="BU6" i="16"/>
  <c r="BS6" i="16"/>
  <c r="BP17" i="16"/>
  <c r="BN17" i="16"/>
  <c r="BP16" i="16"/>
  <c r="BN16" i="16"/>
  <c r="BP15" i="16"/>
  <c r="BN15" i="16"/>
  <c r="BP14" i="16"/>
  <c r="BN14" i="16"/>
  <c r="BP13" i="16"/>
  <c r="BN13" i="16"/>
  <c r="BP12" i="16"/>
  <c r="BN12" i="16"/>
  <c r="BP11" i="16"/>
  <c r="BN11" i="16"/>
  <c r="BP10" i="16"/>
  <c r="BN10" i="16"/>
  <c r="BP9" i="16"/>
  <c r="BN9" i="16"/>
  <c r="BP8" i="16"/>
  <c r="BN8" i="16"/>
  <c r="BP7" i="16"/>
  <c r="BN7" i="16"/>
  <c r="BP6" i="16"/>
  <c r="BN6" i="16"/>
  <c r="AL17" i="16"/>
  <c r="AJ17" i="16"/>
  <c r="AL16" i="16"/>
  <c r="AJ16" i="16"/>
  <c r="AL15" i="16"/>
  <c r="AJ15" i="16"/>
  <c r="AL14" i="16"/>
  <c r="AJ14" i="16"/>
  <c r="AL13" i="16"/>
  <c r="AJ13" i="16"/>
  <c r="AL12" i="16"/>
  <c r="AJ12" i="16"/>
  <c r="AL11" i="16"/>
  <c r="AJ11" i="16"/>
  <c r="AL10" i="16"/>
  <c r="AJ10" i="16"/>
  <c r="AL9" i="16"/>
  <c r="AJ9" i="16"/>
  <c r="AL8" i="16"/>
  <c r="AJ8" i="16"/>
  <c r="AL7" i="16"/>
  <c r="AJ7" i="16"/>
  <c r="AL6" i="16"/>
  <c r="AJ6" i="16"/>
  <c r="R17" i="16"/>
  <c r="P17" i="16"/>
  <c r="R16" i="16"/>
  <c r="P16" i="16"/>
  <c r="R15" i="16"/>
  <c r="P15" i="16"/>
  <c r="R14" i="16"/>
  <c r="P14" i="16"/>
  <c r="R13" i="16"/>
  <c r="P13" i="16"/>
  <c r="R12" i="16"/>
  <c r="P12" i="16"/>
  <c r="R11" i="16"/>
  <c r="P11" i="16"/>
  <c r="R10" i="16"/>
  <c r="P10" i="16"/>
  <c r="R9" i="16"/>
  <c r="P9" i="16"/>
  <c r="R8" i="16"/>
  <c r="P8" i="16"/>
  <c r="R7" i="16"/>
  <c r="P7" i="16"/>
  <c r="R6" i="16"/>
  <c r="P6" i="16"/>
  <c r="AL17" i="13" l="1"/>
  <c r="AJ17" i="13"/>
  <c r="AL16" i="13"/>
  <c r="AJ16" i="13"/>
  <c r="AL15" i="13"/>
  <c r="AJ15" i="13"/>
  <c r="AL14" i="13"/>
  <c r="AJ14" i="13"/>
  <c r="AL13" i="13"/>
  <c r="AJ13" i="13"/>
  <c r="AL12" i="13"/>
  <c r="AJ12" i="13"/>
  <c r="AL11" i="13"/>
  <c r="AJ11" i="13"/>
  <c r="AL10" i="13"/>
  <c r="AJ10" i="13"/>
  <c r="AL9" i="13"/>
  <c r="AJ9" i="13"/>
  <c r="AL8" i="13"/>
  <c r="AJ8" i="13"/>
  <c r="AL7" i="13"/>
  <c r="AJ7" i="13"/>
  <c r="AL6" i="13"/>
  <c r="AJ6" i="13"/>
  <c r="AG17" i="13"/>
  <c r="AE17" i="13"/>
  <c r="AG16" i="13"/>
  <c r="AE16" i="13"/>
  <c r="AG15" i="13"/>
  <c r="AE15" i="13"/>
  <c r="AG14" i="13"/>
  <c r="AE14" i="13"/>
  <c r="AG13" i="13"/>
  <c r="AE13" i="13"/>
  <c r="AG12" i="13"/>
  <c r="AE12" i="13"/>
  <c r="AG11" i="13"/>
  <c r="AE11" i="13"/>
  <c r="AG10" i="13"/>
  <c r="AE10" i="13"/>
  <c r="AG9" i="13"/>
  <c r="AE9" i="13"/>
  <c r="AG8" i="13"/>
  <c r="AE8" i="13"/>
  <c r="AG7" i="13"/>
  <c r="AE7" i="13"/>
  <c r="AG6" i="13"/>
  <c r="AE6" i="13"/>
  <c r="R17" i="23" l="1"/>
  <c r="P17" i="23"/>
  <c r="R16" i="23"/>
  <c r="P16" i="23"/>
  <c r="R15" i="23"/>
  <c r="P15" i="23"/>
  <c r="R14" i="23"/>
  <c r="P14" i="23"/>
  <c r="R13" i="23"/>
  <c r="P13" i="23"/>
  <c r="R12" i="23"/>
  <c r="P12" i="23"/>
  <c r="R11" i="23"/>
  <c r="P11" i="23"/>
  <c r="R10" i="23"/>
  <c r="P10" i="23"/>
  <c r="R9" i="23"/>
  <c r="P9" i="23"/>
  <c r="R8" i="23"/>
  <c r="P8" i="23"/>
  <c r="R7" i="23"/>
  <c r="P7" i="23"/>
  <c r="R6" i="23"/>
  <c r="P6" i="23"/>
  <c r="AQ17" i="10" l="1"/>
  <c r="AO17" i="10"/>
  <c r="AQ16" i="10"/>
  <c r="AO16" i="10"/>
  <c r="AQ15" i="10"/>
  <c r="AO15" i="10"/>
  <c r="AQ14" i="10"/>
  <c r="AO14" i="10"/>
  <c r="AQ13" i="10"/>
  <c r="AO13" i="10"/>
  <c r="AQ12" i="10"/>
  <c r="AO12" i="10"/>
  <c r="AQ11" i="10"/>
  <c r="AO11" i="10"/>
  <c r="AQ10" i="10"/>
  <c r="AO10" i="10"/>
  <c r="AQ9" i="10"/>
  <c r="AO9" i="10"/>
  <c r="AQ8" i="10"/>
  <c r="AO8" i="10"/>
  <c r="AQ7" i="10"/>
  <c r="AO7" i="10"/>
  <c r="AQ6" i="10"/>
  <c r="AO6" i="10"/>
  <c r="AL17" i="10"/>
  <c r="AJ17" i="10"/>
  <c r="AL16" i="10"/>
  <c r="AJ16" i="10"/>
  <c r="AL15" i="10"/>
  <c r="AJ15" i="10"/>
  <c r="AL14" i="10"/>
  <c r="AJ14" i="10"/>
  <c r="AL13" i="10"/>
  <c r="AJ13" i="10"/>
  <c r="AL12" i="10"/>
  <c r="AJ12" i="10"/>
  <c r="AL11" i="10"/>
  <c r="AJ11" i="10"/>
  <c r="AL10" i="10"/>
  <c r="AJ10" i="10"/>
  <c r="AL9" i="10"/>
  <c r="AJ9" i="10"/>
  <c r="AL8" i="10"/>
  <c r="AJ8" i="10"/>
  <c r="AL7" i="10"/>
  <c r="AJ7" i="10"/>
  <c r="AL6" i="10"/>
  <c r="AJ6" i="10"/>
  <c r="AE11" i="10"/>
  <c r="M17" i="10"/>
  <c r="K17" i="10"/>
  <c r="M16" i="10"/>
  <c r="K16" i="10"/>
  <c r="M15" i="10"/>
  <c r="K15" i="10"/>
  <c r="M14" i="10"/>
  <c r="K14" i="10"/>
  <c r="M13" i="10"/>
  <c r="K13" i="10"/>
  <c r="M12" i="10"/>
  <c r="K12" i="10"/>
  <c r="M11" i="10"/>
  <c r="K11" i="10"/>
  <c r="M10" i="10"/>
  <c r="K10" i="10"/>
  <c r="M9" i="10"/>
  <c r="K9" i="10"/>
  <c r="M8" i="10"/>
  <c r="K8" i="10"/>
  <c r="M7" i="10"/>
  <c r="K7" i="10"/>
  <c r="M6" i="10"/>
  <c r="K6" i="10"/>
  <c r="BA17" i="9" l="1"/>
  <c r="AY17" i="9"/>
  <c r="BA16" i="9"/>
  <c r="AY16" i="9"/>
  <c r="BA15" i="9"/>
  <c r="AY15" i="9"/>
  <c r="BA14" i="9"/>
  <c r="AY14" i="9"/>
  <c r="BA13" i="9"/>
  <c r="AY13" i="9"/>
  <c r="BA12" i="9"/>
  <c r="AY12" i="9"/>
  <c r="BA11" i="9"/>
  <c r="AY11" i="9"/>
  <c r="BA10" i="9"/>
  <c r="AY10" i="9"/>
  <c r="BA9" i="9"/>
  <c r="AY9" i="9"/>
  <c r="BA8" i="9"/>
  <c r="AY8" i="9"/>
  <c r="BA7" i="9"/>
  <c r="AY7" i="9"/>
  <c r="BA6" i="9"/>
  <c r="AY6" i="9"/>
  <c r="M17" i="8"/>
  <c r="M16" i="8"/>
  <c r="M15" i="8"/>
  <c r="M14" i="8"/>
  <c r="M13" i="8"/>
  <c r="M12" i="8"/>
  <c r="M11" i="8"/>
  <c r="M10" i="8"/>
  <c r="M9" i="8"/>
  <c r="M8" i="8"/>
  <c r="M7" i="8"/>
  <c r="M6" i="8"/>
  <c r="BA17" i="39" l="1"/>
  <c r="AY17" i="39"/>
  <c r="AV17" i="39"/>
  <c r="AT17" i="39"/>
  <c r="BA16" i="39"/>
  <c r="AY16" i="39"/>
  <c r="AV16" i="39"/>
  <c r="AT16" i="39"/>
  <c r="BA15" i="39"/>
  <c r="AY15" i="39"/>
  <c r="AV15" i="39"/>
  <c r="AT15" i="39"/>
  <c r="BA14" i="39"/>
  <c r="AY14" i="39"/>
  <c r="AV14" i="39"/>
  <c r="AT14" i="39"/>
  <c r="BA13" i="39"/>
  <c r="AY13" i="39"/>
  <c r="AV13" i="39"/>
  <c r="AT13" i="39"/>
  <c r="BA12" i="39"/>
  <c r="AY12" i="39"/>
  <c r="AV12" i="39"/>
  <c r="AT12" i="39"/>
  <c r="BA11" i="39"/>
  <c r="AY11" i="39"/>
  <c r="AV11" i="39"/>
  <c r="AT11" i="39"/>
  <c r="BA10" i="39"/>
  <c r="AY10" i="39"/>
  <c r="AV10" i="39"/>
  <c r="AT10" i="39"/>
  <c r="BA9" i="39"/>
  <c r="AY9" i="39"/>
  <c r="AV9" i="39"/>
  <c r="AT9" i="39"/>
  <c r="BA8" i="39"/>
  <c r="AY8" i="39"/>
  <c r="AV8" i="39"/>
  <c r="AT8" i="39"/>
  <c r="BA7" i="39"/>
  <c r="AY7" i="39"/>
  <c r="AV7" i="39"/>
  <c r="AT7" i="39"/>
  <c r="BA6" i="39"/>
  <c r="AY6" i="39"/>
  <c r="AV6" i="39"/>
  <c r="AT6" i="39"/>
  <c r="AQ17" i="39"/>
  <c r="AL17" i="39"/>
  <c r="AJ17" i="39"/>
  <c r="AG17" i="39"/>
  <c r="AE17" i="39"/>
  <c r="AB17" i="39"/>
  <c r="Z17" i="39"/>
  <c r="AQ16" i="39"/>
  <c r="AL16" i="39"/>
  <c r="AJ16" i="39"/>
  <c r="AG16" i="39"/>
  <c r="AE16" i="39"/>
  <c r="AB16" i="39"/>
  <c r="Z16" i="39"/>
  <c r="AQ15" i="39"/>
  <c r="AL15" i="39"/>
  <c r="AJ15" i="39"/>
  <c r="AG15" i="39"/>
  <c r="AE15" i="39"/>
  <c r="AB15" i="39"/>
  <c r="Z15" i="39"/>
  <c r="AQ14" i="39"/>
  <c r="AL14" i="39"/>
  <c r="AJ14" i="39"/>
  <c r="AG14" i="39"/>
  <c r="AE14" i="39"/>
  <c r="AB14" i="39"/>
  <c r="Z14" i="39"/>
  <c r="AQ13" i="39"/>
  <c r="AL13" i="39"/>
  <c r="AJ13" i="39"/>
  <c r="AG13" i="39"/>
  <c r="AE13" i="39"/>
  <c r="AB13" i="39"/>
  <c r="Z13" i="39"/>
  <c r="AQ12" i="39"/>
  <c r="AL12" i="39"/>
  <c r="AJ12" i="39"/>
  <c r="AG12" i="39"/>
  <c r="AE12" i="39"/>
  <c r="AB12" i="39"/>
  <c r="Z12" i="39"/>
  <c r="AQ11" i="39"/>
  <c r="AL11" i="39"/>
  <c r="AJ11" i="39"/>
  <c r="AG11" i="39"/>
  <c r="AE11" i="39"/>
  <c r="AB11" i="39"/>
  <c r="Z11" i="39"/>
  <c r="AQ10" i="39"/>
  <c r="AL10" i="39"/>
  <c r="AJ10" i="39"/>
  <c r="AG10" i="39"/>
  <c r="AE10" i="39"/>
  <c r="AB10" i="39"/>
  <c r="Z10" i="39"/>
  <c r="AQ9" i="39"/>
  <c r="AL9" i="39"/>
  <c r="AJ9" i="39"/>
  <c r="AG9" i="39"/>
  <c r="AE9" i="39"/>
  <c r="AB9" i="39"/>
  <c r="Z9" i="39"/>
  <c r="AQ8" i="39"/>
  <c r="AL8" i="39"/>
  <c r="AJ8" i="39"/>
  <c r="AG8" i="39"/>
  <c r="AE8" i="39"/>
  <c r="AB8" i="39"/>
  <c r="Z8" i="39"/>
  <c r="AQ7" i="39"/>
  <c r="AL7" i="39"/>
  <c r="AJ7" i="39"/>
  <c r="AG7" i="39"/>
  <c r="AE7" i="39"/>
  <c r="AB7" i="39"/>
  <c r="Z7" i="39"/>
  <c r="AQ6" i="39"/>
  <c r="AL6" i="39"/>
  <c r="AJ6" i="39"/>
  <c r="AG6" i="39"/>
  <c r="AE6" i="39"/>
  <c r="AB6" i="39"/>
  <c r="Z6" i="39"/>
  <c r="BF17" i="38"/>
  <c r="BD17" i="38"/>
  <c r="BA17" i="38"/>
  <c r="AY17" i="38"/>
  <c r="AV17" i="38"/>
  <c r="AT17" i="38"/>
  <c r="BF16" i="38"/>
  <c r="BD16" i="38"/>
  <c r="BA16" i="38"/>
  <c r="AY16" i="38"/>
  <c r="AV16" i="38"/>
  <c r="AT16" i="38"/>
  <c r="BF15" i="38"/>
  <c r="BD15" i="38"/>
  <c r="BA15" i="38"/>
  <c r="AY15" i="38"/>
  <c r="AV15" i="38"/>
  <c r="AT15" i="38"/>
  <c r="BF14" i="38"/>
  <c r="BD14" i="38"/>
  <c r="BA14" i="38"/>
  <c r="AY14" i="38"/>
  <c r="AV14" i="38"/>
  <c r="AT14" i="38"/>
  <c r="BF13" i="38"/>
  <c r="BD13" i="38"/>
  <c r="BA13" i="38"/>
  <c r="AY13" i="38"/>
  <c r="AV13" i="38"/>
  <c r="AT13" i="38"/>
  <c r="BF12" i="38"/>
  <c r="BD12" i="38"/>
  <c r="BA12" i="38"/>
  <c r="AY12" i="38"/>
  <c r="AV12" i="38"/>
  <c r="AT12" i="38"/>
  <c r="BF11" i="38"/>
  <c r="BD11" i="38"/>
  <c r="BA11" i="38"/>
  <c r="AY11" i="38"/>
  <c r="AV11" i="38"/>
  <c r="AT11" i="38"/>
  <c r="BF10" i="38"/>
  <c r="BD10" i="38"/>
  <c r="BA10" i="38"/>
  <c r="AY10" i="38"/>
  <c r="AV10" i="38"/>
  <c r="AT10" i="38"/>
  <c r="BF9" i="38"/>
  <c r="BD9" i="38"/>
  <c r="BA9" i="38"/>
  <c r="AY9" i="38"/>
  <c r="AV9" i="38"/>
  <c r="AT9" i="38"/>
  <c r="BF8" i="38"/>
  <c r="BD8" i="38"/>
  <c r="BA8" i="38"/>
  <c r="AY8" i="38"/>
  <c r="AV8" i="38"/>
  <c r="AT8" i="38"/>
  <c r="BF7" i="38"/>
  <c r="BD7" i="38"/>
  <c r="BA7" i="38"/>
  <c r="AY7" i="38"/>
  <c r="AV7" i="38"/>
  <c r="AT7" i="38"/>
  <c r="BF6" i="38"/>
  <c r="BD6" i="38"/>
  <c r="BA6" i="38"/>
  <c r="AY6" i="38"/>
  <c r="AV6" i="38"/>
  <c r="AT6" i="38"/>
  <c r="W17" i="4"/>
  <c r="U17" i="4"/>
  <c r="W16" i="4"/>
  <c r="U16" i="4"/>
  <c r="W15" i="4"/>
  <c r="U15" i="4"/>
  <c r="W14" i="4"/>
  <c r="U14" i="4"/>
  <c r="W13" i="4"/>
  <c r="U13" i="4"/>
  <c r="W12" i="4"/>
  <c r="U12" i="4"/>
  <c r="W11" i="4"/>
  <c r="U11" i="4"/>
  <c r="W10" i="4"/>
  <c r="U10" i="4"/>
  <c r="W9" i="4"/>
  <c r="U9" i="4"/>
  <c r="W8" i="4"/>
  <c r="U8" i="4"/>
  <c r="W7" i="4"/>
  <c r="U7" i="4"/>
  <c r="W6" i="4"/>
  <c r="U6" i="4"/>
  <c r="AG17" i="36"/>
  <c r="AE17" i="36"/>
  <c r="AG16" i="36"/>
  <c r="AE16" i="36"/>
  <c r="AG15" i="36"/>
  <c r="AE15" i="36"/>
  <c r="AG14" i="36"/>
  <c r="AE14" i="36"/>
  <c r="AG13" i="36"/>
  <c r="AE13" i="36"/>
  <c r="AG12" i="36"/>
  <c r="AE12" i="36"/>
  <c r="AG11" i="36"/>
  <c r="AE11" i="36"/>
  <c r="AG10" i="36"/>
  <c r="AE10" i="36"/>
  <c r="AG9" i="36"/>
  <c r="AE9" i="36"/>
  <c r="AG8" i="36"/>
  <c r="AE8" i="36"/>
  <c r="AG7" i="36"/>
  <c r="AE7" i="36"/>
  <c r="AG6" i="36"/>
  <c r="AE6" i="36"/>
  <c r="AV17" i="34"/>
  <c r="AT17" i="34"/>
  <c r="AL17" i="34"/>
  <c r="AJ17" i="34"/>
  <c r="AV16" i="34"/>
  <c r="AT16" i="34"/>
  <c r="AL16" i="34"/>
  <c r="AJ16" i="34"/>
  <c r="AV15" i="34"/>
  <c r="AT15" i="34"/>
  <c r="AL15" i="34"/>
  <c r="AJ15" i="34"/>
  <c r="AV14" i="34"/>
  <c r="AT14" i="34"/>
  <c r="AL14" i="34"/>
  <c r="AJ14" i="34"/>
  <c r="AV13" i="34"/>
  <c r="AT13" i="34"/>
  <c r="AL13" i="34"/>
  <c r="AJ13" i="34"/>
  <c r="AV12" i="34"/>
  <c r="AT12" i="34"/>
  <c r="AL12" i="34"/>
  <c r="AJ12" i="34"/>
  <c r="AV11" i="34"/>
  <c r="AT11" i="34"/>
  <c r="AL11" i="34"/>
  <c r="AJ11" i="34"/>
  <c r="AV10" i="34"/>
  <c r="AT10" i="34"/>
  <c r="AL10" i="34"/>
  <c r="AJ10" i="34"/>
  <c r="AV9" i="34"/>
  <c r="AT9" i="34"/>
  <c r="AL9" i="34"/>
  <c r="AJ9" i="34"/>
  <c r="AV8" i="34"/>
  <c r="AT8" i="34"/>
  <c r="AL8" i="34"/>
  <c r="AJ8" i="34"/>
  <c r="AV7" i="34"/>
  <c r="AT7" i="34"/>
  <c r="AL7" i="34"/>
  <c r="AJ7" i="34"/>
  <c r="AV6" i="34"/>
  <c r="AT6" i="34"/>
  <c r="AL6" i="34"/>
  <c r="AJ6" i="34"/>
  <c r="AG17" i="34"/>
  <c r="AE17" i="34"/>
  <c r="W17" i="34"/>
  <c r="U17" i="34"/>
  <c r="AG16" i="34"/>
  <c r="AE16" i="34"/>
  <c r="W16" i="34"/>
  <c r="U16" i="34"/>
  <c r="AG15" i="34"/>
  <c r="AE15" i="34"/>
  <c r="W15" i="34"/>
  <c r="U15" i="34"/>
  <c r="AG14" i="34"/>
  <c r="AE14" i="34"/>
  <c r="W14" i="34"/>
  <c r="U14" i="34"/>
  <c r="AG13" i="34"/>
  <c r="AE13" i="34"/>
  <c r="W13" i="34"/>
  <c r="U13" i="34"/>
  <c r="AG12" i="34"/>
  <c r="AE12" i="34"/>
  <c r="W12" i="34"/>
  <c r="U12" i="34"/>
  <c r="AG11" i="34"/>
  <c r="AE11" i="34"/>
  <c r="W11" i="34"/>
  <c r="U11" i="34"/>
  <c r="AG10" i="34"/>
  <c r="AE10" i="34"/>
  <c r="W10" i="34"/>
  <c r="U10" i="34"/>
  <c r="AG9" i="34"/>
  <c r="AE9" i="34"/>
  <c r="W9" i="34"/>
  <c r="U9" i="34"/>
  <c r="AG8" i="34"/>
  <c r="AE8" i="34"/>
  <c r="W8" i="34"/>
  <c r="U8" i="34"/>
  <c r="AG7" i="34"/>
  <c r="AE7" i="34"/>
  <c r="W7" i="34"/>
  <c r="U7" i="34"/>
  <c r="AG6" i="34"/>
  <c r="AE6" i="34"/>
  <c r="W6" i="34"/>
  <c r="U6" i="34"/>
  <c r="AV17" i="32"/>
  <c r="AT17" i="32"/>
  <c r="AV16" i="32"/>
  <c r="AT16" i="32"/>
  <c r="AV15" i="32"/>
  <c r="AT15" i="32"/>
  <c r="AV14" i="32"/>
  <c r="AT14" i="32"/>
  <c r="AV13" i="32"/>
  <c r="AT13" i="32"/>
  <c r="AV12" i="32"/>
  <c r="AT12" i="32"/>
  <c r="AV11" i="32"/>
  <c r="AT11" i="32"/>
  <c r="AV10" i="32"/>
  <c r="AT10" i="32"/>
  <c r="AV9" i="32"/>
  <c r="AT9" i="32"/>
  <c r="AV8" i="32"/>
  <c r="AT8" i="32"/>
  <c r="AV7" i="32"/>
  <c r="AT7" i="32"/>
  <c r="AV6" i="32"/>
  <c r="AT6" i="32"/>
  <c r="AQ17" i="32"/>
  <c r="AO17" i="32"/>
  <c r="AL17" i="32"/>
  <c r="AJ17" i="32"/>
  <c r="AQ16" i="32"/>
  <c r="AO16" i="32"/>
  <c r="AL16" i="32"/>
  <c r="AJ16" i="32"/>
  <c r="AQ15" i="32"/>
  <c r="AO15" i="32"/>
  <c r="AL15" i="32"/>
  <c r="AJ15" i="32"/>
  <c r="AQ14" i="32"/>
  <c r="AO14" i="32"/>
  <c r="AL14" i="32"/>
  <c r="AJ14" i="32"/>
  <c r="AQ13" i="32"/>
  <c r="AO13" i="32"/>
  <c r="AL13" i="32"/>
  <c r="AJ13" i="32"/>
  <c r="AQ12" i="32"/>
  <c r="AO12" i="32"/>
  <c r="AL12" i="32"/>
  <c r="AJ12" i="32"/>
  <c r="AQ11" i="32"/>
  <c r="AO11" i="32"/>
  <c r="AL11" i="32"/>
  <c r="AJ11" i="32"/>
  <c r="AQ10" i="32"/>
  <c r="AO10" i="32"/>
  <c r="AL10" i="32"/>
  <c r="AJ10" i="32"/>
  <c r="AQ9" i="32"/>
  <c r="AO9" i="32"/>
  <c r="AL9" i="32"/>
  <c r="AJ9" i="32"/>
  <c r="AQ8" i="32"/>
  <c r="AO8" i="32"/>
  <c r="AL8" i="32"/>
  <c r="AJ8" i="32"/>
  <c r="AQ7" i="32"/>
  <c r="AO7" i="32"/>
  <c r="AL7" i="32"/>
  <c r="AJ7" i="32"/>
  <c r="AQ6" i="32"/>
  <c r="AO6" i="32"/>
  <c r="AL6" i="32"/>
  <c r="AJ6" i="32"/>
  <c r="AB17" i="30"/>
  <c r="Z17" i="30"/>
  <c r="AB16" i="30"/>
  <c r="Z16" i="30"/>
  <c r="AB15" i="30"/>
  <c r="Z15" i="30"/>
  <c r="AB14" i="30"/>
  <c r="Z14" i="30"/>
  <c r="AB13" i="30"/>
  <c r="Z13" i="30"/>
  <c r="AB12" i="30"/>
  <c r="Z12" i="30"/>
  <c r="AB11" i="30"/>
  <c r="Z11" i="30"/>
  <c r="AB10" i="30"/>
  <c r="Z10" i="30"/>
  <c r="AB9" i="30"/>
  <c r="Z9" i="30"/>
  <c r="AB8" i="30"/>
  <c r="Z8" i="30"/>
  <c r="AB7" i="30"/>
  <c r="Z7" i="30"/>
  <c r="AB6" i="30"/>
  <c r="Z6" i="30"/>
  <c r="AV17" i="33" l="1"/>
  <c r="AT17" i="33"/>
  <c r="AV16" i="33"/>
  <c r="AT16" i="33"/>
  <c r="AV15" i="33"/>
  <c r="AT15" i="33"/>
  <c r="AV14" i="33"/>
  <c r="AT14" i="33"/>
  <c r="AV13" i="33"/>
  <c r="AT13" i="33"/>
  <c r="AV12" i="33"/>
  <c r="AT12" i="33"/>
  <c r="AV11" i="33"/>
  <c r="AT11" i="33"/>
  <c r="AV10" i="33"/>
  <c r="AT10" i="33"/>
  <c r="AV9" i="33"/>
  <c r="AT9" i="33"/>
  <c r="AV8" i="33"/>
  <c r="AT8" i="33"/>
  <c r="AV7" i="33"/>
  <c r="AT7" i="33"/>
  <c r="AV6" i="33"/>
  <c r="AT6" i="33"/>
  <c r="AQ17" i="33"/>
  <c r="AO17" i="33"/>
  <c r="AQ16" i="33"/>
  <c r="AO16" i="33"/>
  <c r="AQ15" i="33"/>
  <c r="AO15" i="33"/>
  <c r="AQ14" i="33"/>
  <c r="AO14" i="33"/>
  <c r="AQ13" i="33"/>
  <c r="AO13" i="33"/>
  <c r="AQ12" i="33"/>
  <c r="AO12" i="33"/>
  <c r="AQ11" i="33"/>
  <c r="AO11" i="33"/>
  <c r="AQ10" i="33"/>
  <c r="AO10" i="33"/>
  <c r="AQ9" i="33"/>
  <c r="AO9" i="33"/>
  <c r="AQ8" i="33"/>
  <c r="AO8" i="33"/>
  <c r="AQ7" i="33"/>
  <c r="AO7" i="33"/>
  <c r="AQ6" i="33"/>
  <c r="AO6" i="33"/>
  <c r="EH17" i="21" l="1"/>
  <c r="EF17" i="21"/>
  <c r="EC17" i="21"/>
  <c r="EA17" i="21"/>
  <c r="EH16" i="21"/>
  <c r="EF16" i="21"/>
  <c r="EC16" i="21"/>
  <c r="EA16" i="21"/>
  <c r="EH15" i="21"/>
  <c r="EF15" i="21"/>
  <c r="EC15" i="21"/>
  <c r="EA15" i="21"/>
  <c r="EH14" i="21"/>
  <c r="EF14" i="21"/>
  <c r="EC14" i="21"/>
  <c r="EA14" i="21"/>
  <c r="EH13" i="21"/>
  <c r="EF13" i="21"/>
  <c r="EC13" i="21"/>
  <c r="EA13" i="21"/>
  <c r="EH12" i="21"/>
  <c r="EF12" i="21"/>
  <c r="EC12" i="21"/>
  <c r="EA12" i="21"/>
  <c r="EH11" i="21"/>
  <c r="EF11" i="21"/>
  <c r="EC11" i="21"/>
  <c r="EA11" i="21"/>
  <c r="EH10" i="21"/>
  <c r="EF10" i="21"/>
  <c r="EC10" i="21"/>
  <c r="EA10" i="21"/>
  <c r="EH9" i="21"/>
  <c r="EF9" i="21"/>
  <c r="EC9" i="21"/>
  <c r="EA9" i="21"/>
  <c r="EH8" i="21"/>
  <c r="EF8" i="21"/>
  <c r="EC8" i="21"/>
  <c r="EA8" i="21"/>
  <c r="EH7" i="21"/>
  <c r="EF7" i="21"/>
  <c r="EC7" i="21"/>
  <c r="EA7" i="21"/>
  <c r="EH6" i="21"/>
  <c r="EF6" i="21"/>
  <c r="EC6" i="21"/>
  <c r="EA6" i="21"/>
  <c r="DS17" i="21"/>
  <c r="DQ17" i="21"/>
  <c r="DN17" i="21"/>
  <c r="DL17" i="21"/>
  <c r="DI17" i="21"/>
  <c r="DG17" i="21"/>
  <c r="DD17" i="21"/>
  <c r="DB17" i="21"/>
  <c r="CY17" i="21"/>
  <c r="CW17" i="21"/>
  <c r="CT17" i="21"/>
  <c r="CR17" i="21"/>
  <c r="CO17" i="21"/>
  <c r="CM17" i="21"/>
  <c r="CJ17" i="21"/>
  <c r="CH17" i="21"/>
  <c r="CE17" i="21"/>
  <c r="CC17" i="21"/>
  <c r="BZ17" i="21"/>
  <c r="BX17" i="21"/>
  <c r="BU17" i="21"/>
  <c r="BS17" i="21"/>
  <c r="BP17" i="21"/>
  <c r="BN17" i="21"/>
  <c r="DS16" i="21"/>
  <c r="DQ16" i="21"/>
  <c r="DN16" i="21"/>
  <c r="DL16" i="21"/>
  <c r="DI16" i="21"/>
  <c r="DG16" i="21"/>
  <c r="DD16" i="21"/>
  <c r="DB16" i="21"/>
  <c r="CY16" i="21"/>
  <c r="CW16" i="21"/>
  <c r="CT16" i="21"/>
  <c r="CR16" i="21"/>
  <c r="CO16" i="21"/>
  <c r="CM16" i="21"/>
  <c r="CJ16" i="21"/>
  <c r="CH16" i="21"/>
  <c r="CE16" i="21"/>
  <c r="CC16" i="21"/>
  <c r="BZ16" i="21"/>
  <c r="BX16" i="21"/>
  <c r="BU16" i="21"/>
  <c r="BS16" i="21"/>
  <c r="BP16" i="21"/>
  <c r="BN16" i="21"/>
  <c r="DS15" i="21"/>
  <c r="DQ15" i="21"/>
  <c r="DN15" i="21"/>
  <c r="DL15" i="21"/>
  <c r="DI15" i="21"/>
  <c r="DG15" i="21"/>
  <c r="DD15" i="21"/>
  <c r="DB15" i="21"/>
  <c r="CY15" i="21"/>
  <c r="CW15" i="21"/>
  <c r="CT15" i="21"/>
  <c r="CR15" i="21"/>
  <c r="CO15" i="21"/>
  <c r="CM15" i="21"/>
  <c r="CJ15" i="21"/>
  <c r="CH15" i="21"/>
  <c r="CE15" i="21"/>
  <c r="CC15" i="21"/>
  <c r="BZ15" i="21"/>
  <c r="BX15" i="21"/>
  <c r="BU15" i="21"/>
  <c r="BS15" i="21"/>
  <c r="BP15" i="21"/>
  <c r="BN15" i="21"/>
  <c r="DS14" i="21"/>
  <c r="DQ14" i="21"/>
  <c r="DN14" i="21"/>
  <c r="DL14" i="21"/>
  <c r="DI14" i="21"/>
  <c r="DG14" i="21"/>
  <c r="DD14" i="21"/>
  <c r="DB14" i="21"/>
  <c r="CY14" i="21"/>
  <c r="CW14" i="21"/>
  <c r="CT14" i="21"/>
  <c r="CR14" i="21"/>
  <c r="CO14" i="21"/>
  <c r="CM14" i="21"/>
  <c r="CJ14" i="21"/>
  <c r="CH14" i="21"/>
  <c r="CE14" i="21"/>
  <c r="CC14" i="21"/>
  <c r="BZ14" i="21"/>
  <c r="BX14" i="21"/>
  <c r="BU14" i="21"/>
  <c r="BS14" i="21"/>
  <c r="BP14" i="21"/>
  <c r="BN14" i="21"/>
  <c r="DS13" i="21"/>
  <c r="DQ13" i="21"/>
  <c r="DN13" i="21"/>
  <c r="DL13" i="21"/>
  <c r="DI13" i="21"/>
  <c r="DG13" i="21"/>
  <c r="DD13" i="21"/>
  <c r="DB13" i="21"/>
  <c r="CY13" i="21"/>
  <c r="CW13" i="21"/>
  <c r="CT13" i="21"/>
  <c r="CR13" i="21"/>
  <c r="CO13" i="21"/>
  <c r="CM13" i="21"/>
  <c r="CJ13" i="21"/>
  <c r="CH13" i="21"/>
  <c r="CE13" i="21"/>
  <c r="CC13" i="21"/>
  <c r="BZ13" i="21"/>
  <c r="BX13" i="21"/>
  <c r="BU13" i="21"/>
  <c r="BS13" i="21"/>
  <c r="BP13" i="21"/>
  <c r="BN13" i="21"/>
  <c r="DS12" i="21"/>
  <c r="DQ12" i="21"/>
  <c r="DN12" i="21"/>
  <c r="DL12" i="21"/>
  <c r="DI12" i="21"/>
  <c r="DG12" i="21"/>
  <c r="DD12" i="21"/>
  <c r="DB12" i="21"/>
  <c r="CY12" i="21"/>
  <c r="CW12" i="21"/>
  <c r="CT12" i="21"/>
  <c r="CR12" i="21"/>
  <c r="CO12" i="21"/>
  <c r="CM12" i="21"/>
  <c r="CJ12" i="21"/>
  <c r="CH12" i="21"/>
  <c r="CE12" i="21"/>
  <c r="CC12" i="21"/>
  <c r="BZ12" i="21"/>
  <c r="BX12" i="21"/>
  <c r="BU12" i="21"/>
  <c r="BS12" i="21"/>
  <c r="BP12" i="21"/>
  <c r="BN12" i="21"/>
  <c r="DS11" i="21"/>
  <c r="DQ11" i="21"/>
  <c r="DN11" i="21"/>
  <c r="DL11" i="21"/>
  <c r="DI11" i="21"/>
  <c r="DG11" i="21"/>
  <c r="DD11" i="21"/>
  <c r="DB11" i="21"/>
  <c r="CY11" i="21"/>
  <c r="CW11" i="21"/>
  <c r="CT11" i="21"/>
  <c r="CR11" i="21"/>
  <c r="CO11" i="21"/>
  <c r="CM11" i="21"/>
  <c r="CJ11" i="21"/>
  <c r="CH11" i="21"/>
  <c r="CE11" i="21"/>
  <c r="CC11" i="21"/>
  <c r="BZ11" i="21"/>
  <c r="BX11" i="21"/>
  <c r="BU11" i="21"/>
  <c r="BS11" i="21"/>
  <c r="BP11" i="21"/>
  <c r="BN11" i="21"/>
  <c r="DS10" i="21"/>
  <c r="DQ10" i="21"/>
  <c r="DN10" i="21"/>
  <c r="DL10" i="21"/>
  <c r="DI10" i="21"/>
  <c r="DG10" i="21"/>
  <c r="DD10" i="21"/>
  <c r="DB10" i="21"/>
  <c r="CY10" i="21"/>
  <c r="CW10" i="21"/>
  <c r="CT10" i="21"/>
  <c r="CR10" i="21"/>
  <c r="CO10" i="21"/>
  <c r="CM10" i="21"/>
  <c r="CJ10" i="21"/>
  <c r="CH10" i="21"/>
  <c r="CE10" i="21"/>
  <c r="CC10" i="21"/>
  <c r="BZ10" i="21"/>
  <c r="BX10" i="21"/>
  <c r="BU10" i="21"/>
  <c r="BS10" i="21"/>
  <c r="BP10" i="21"/>
  <c r="BN10" i="21"/>
  <c r="DS9" i="21"/>
  <c r="DQ9" i="21"/>
  <c r="DN9" i="21"/>
  <c r="DL9" i="21"/>
  <c r="DI9" i="21"/>
  <c r="DG9" i="21"/>
  <c r="DD9" i="21"/>
  <c r="DB9" i="21"/>
  <c r="CY9" i="21"/>
  <c r="CW9" i="21"/>
  <c r="CT9" i="21"/>
  <c r="CR9" i="21"/>
  <c r="CO9" i="21"/>
  <c r="CM9" i="21"/>
  <c r="CJ9" i="21"/>
  <c r="CH9" i="21"/>
  <c r="CE9" i="21"/>
  <c r="CC9" i="21"/>
  <c r="BZ9" i="21"/>
  <c r="BX9" i="21"/>
  <c r="BU9" i="21"/>
  <c r="BS9" i="21"/>
  <c r="BP9" i="21"/>
  <c r="BN9" i="21"/>
  <c r="DS8" i="21"/>
  <c r="DQ8" i="21"/>
  <c r="DN8" i="21"/>
  <c r="DL8" i="21"/>
  <c r="DI8" i="21"/>
  <c r="DG8" i="21"/>
  <c r="DD8" i="21"/>
  <c r="DB8" i="21"/>
  <c r="CY8" i="21"/>
  <c r="CW8" i="21"/>
  <c r="CT8" i="21"/>
  <c r="CR8" i="21"/>
  <c r="CO8" i="21"/>
  <c r="CM8" i="21"/>
  <c r="CJ8" i="21"/>
  <c r="CH8" i="21"/>
  <c r="CE8" i="21"/>
  <c r="CC8" i="21"/>
  <c r="BZ8" i="21"/>
  <c r="BX8" i="21"/>
  <c r="BU8" i="21"/>
  <c r="BS8" i="21"/>
  <c r="BP8" i="21"/>
  <c r="BN8" i="21"/>
  <c r="DS7" i="21"/>
  <c r="DQ7" i="21"/>
  <c r="DN7" i="21"/>
  <c r="DL7" i="21"/>
  <c r="DI7" i="21"/>
  <c r="DG7" i="21"/>
  <c r="DD7" i="21"/>
  <c r="DB7" i="21"/>
  <c r="CY7" i="21"/>
  <c r="CW7" i="21"/>
  <c r="CT7" i="21"/>
  <c r="CR7" i="21"/>
  <c r="CO7" i="21"/>
  <c r="CM7" i="21"/>
  <c r="CJ7" i="21"/>
  <c r="CH7" i="21"/>
  <c r="CE7" i="21"/>
  <c r="CC7" i="21"/>
  <c r="BZ7" i="21"/>
  <c r="BX7" i="21"/>
  <c r="BU7" i="21"/>
  <c r="BS7" i="21"/>
  <c r="BP7" i="21"/>
  <c r="BN7" i="21"/>
  <c r="DS6" i="21"/>
  <c r="DQ6" i="21"/>
  <c r="DN6" i="21"/>
  <c r="DL6" i="21"/>
  <c r="DI6" i="21"/>
  <c r="DG6" i="21"/>
  <c r="DD6" i="21"/>
  <c r="DB6" i="21"/>
  <c r="CY6" i="21"/>
  <c r="CW6" i="21"/>
  <c r="CT6" i="21"/>
  <c r="CR6" i="21"/>
  <c r="CO6" i="21"/>
  <c r="CM6" i="21"/>
  <c r="CJ6" i="21"/>
  <c r="CH6" i="21"/>
  <c r="CE6" i="21"/>
  <c r="CC6" i="21"/>
  <c r="BZ6" i="21"/>
  <c r="BX6" i="21"/>
  <c r="BU6" i="21"/>
  <c r="BS6" i="21"/>
  <c r="BP6" i="21"/>
  <c r="BN6" i="21"/>
  <c r="ER17" i="19"/>
  <c r="EP17" i="19"/>
  <c r="EM17" i="19"/>
  <c r="EK17" i="19"/>
  <c r="EH17" i="19"/>
  <c r="EF17" i="19"/>
  <c r="EC17" i="19"/>
  <c r="EA17" i="19"/>
  <c r="DX17" i="19"/>
  <c r="DV17" i="19"/>
  <c r="DS17" i="19"/>
  <c r="DQ17" i="19"/>
  <c r="DN17" i="19"/>
  <c r="DL17" i="19"/>
  <c r="DI17" i="19"/>
  <c r="DG17" i="19"/>
  <c r="DD17" i="19"/>
  <c r="DB17" i="19"/>
  <c r="CY17" i="19"/>
  <c r="CW17" i="19"/>
  <c r="CT17" i="19"/>
  <c r="CR17" i="19"/>
  <c r="ER16" i="19"/>
  <c r="EP16" i="19"/>
  <c r="EM16" i="19"/>
  <c r="EK16" i="19"/>
  <c r="EH16" i="19"/>
  <c r="EF16" i="19"/>
  <c r="EC16" i="19"/>
  <c r="EA16" i="19"/>
  <c r="DX16" i="19"/>
  <c r="DV16" i="19"/>
  <c r="DS16" i="19"/>
  <c r="DQ16" i="19"/>
  <c r="DN16" i="19"/>
  <c r="DL16" i="19"/>
  <c r="DI16" i="19"/>
  <c r="DG16" i="19"/>
  <c r="DD16" i="19"/>
  <c r="DB16" i="19"/>
  <c r="CY16" i="19"/>
  <c r="CW16" i="19"/>
  <c r="CT16" i="19"/>
  <c r="CR16" i="19"/>
  <c r="ER15" i="19"/>
  <c r="EP15" i="19"/>
  <c r="EM15" i="19"/>
  <c r="EK15" i="19"/>
  <c r="EH15" i="19"/>
  <c r="EF15" i="19"/>
  <c r="EC15" i="19"/>
  <c r="EA15" i="19"/>
  <c r="DX15" i="19"/>
  <c r="DV15" i="19"/>
  <c r="DS15" i="19"/>
  <c r="DQ15" i="19"/>
  <c r="DN15" i="19"/>
  <c r="DL15" i="19"/>
  <c r="DI15" i="19"/>
  <c r="DG15" i="19"/>
  <c r="DD15" i="19"/>
  <c r="DB15" i="19"/>
  <c r="CY15" i="19"/>
  <c r="CW15" i="19"/>
  <c r="CT15" i="19"/>
  <c r="CR15" i="19"/>
  <c r="ER14" i="19"/>
  <c r="EP14" i="19"/>
  <c r="EM14" i="19"/>
  <c r="EK14" i="19"/>
  <c r="EH14" i="19"/>
  <c r="EF14" i="19"/>
  <c r="EC14" i="19"/>
  <c r="EA14" i="19"/>
  <c r="DX14" i="19"/>
  <c r="DV14" i="19"/>
  <c r="DS14" i="19"/>
  <c r="DQ14" i="19"/>
  <c r="DN14" i="19"/>
  <c r="DL14" i="19"/>
  <c r="DI14" i="19"/>
  <c r="DG14" i="19"/>
  <c r="DD14" i="19"/>
  <c r="DB14" i="19"/>
  <c r="CY14" i="19"/>
  <c r="CW14" i="19"/>
  <c r="CT14" i="19"/>
  <c r="CR14" i="19"/>
  <c r="ER13" i="19"/>
  <c r="EP13" i="19"/>
  <c r="EM13" i="19"/>
  <c r="EK13" i="19"/>
  <c r="EH13" i="19"/>
  <c r="EF13" i="19"/>
  <c r="EC13" i="19"/>
  <c r="EA13" i="19"/>
  <c r="DX13" i="19"/>
  <c r="DV13" i="19"/>
  <c r="DS13" i="19"/>
  <c r="DN13" i="19"/>
  <c r="DL13" i="19"/>
  <c r="DI13" i="19"/>
  <c r="DG13" i="19"/>
  <c r="DD13" i="19"/>
  <c r="DB13" i="19"/>
  <c r="CY13" i="19"/>
  <c r="CW13" i="19"/>
  <c r="CT13" i="19"/>
  <c r="CR13" i="19"/>
  <c r="ER12" i="19"/>
  <c r="EP12" i="19"/>
  <c r="EM12" i="19"/>
  <c r="EK12" i="19"/>
  <c r="EH12" i="19"/>
  <c r="EF12" i="19"/>
  <c r="EC12" i="19"/>
  <c r="EA12" i="19"/>
  <c r="DX12" i="19"/>
  <c r="DV12" i="19"/>
  <c r="DS12" i="19"/>
  <c r="DQ12" i="19"/>
  <c r="DN12" i="19"/>
  <c r="DL12" i="19"/>
  <c r="DI12" i="19"/>
  <c r="DG12" i="19"/>
  <c r="DD12" i="19"/>
  <c r="DB12" i="19"/>
  <c r="CY12" i="19"/>
  <c r="CW12" i="19"/>
  <c r="CT12" i="19"/>
  <c r="CR12" i="19"/>
  <c r="ER11" i="19"/>
  <c r="EP11" i="19"/>
  <c r="EM11" i="19"/>
  <c r="EK11" i="19"/>
  <c r="EH11" i="19"/>
  <c r="EF11" i="19"/>
  <c r="EC11" i="19"/>
  <c r="EA11" i="19"/>
  <c r="DX11" i="19"/>
  <c r="DV11" i="19"/>
  <c r="DS11" i="19"/>
  <c r="DQ11" i="19"/>
  <c r="DN11" i="19"/>
  <c r="DL11" i="19"/>
  <c r="DI11" i="19"/>
  <c r="DG11" i="19"/>
  <c r="DD11" i="19"/>
  <c r="DB11" i="19"/>
  <c r="CY11" i="19"/>
  <c r="CW11" i="19"/>
  <c r="CT11" i="19"/>
  <c r="CR11" i="19"/>
  <c r="ER10" i="19"/>
  <c r="EP10" i="19"/>
  <c r="EM10" i="19"/>
  <c r="EK10" i="19"/>
  <c r="EH10" i="19"/>
  <c r="EF10" i="19"/>
  <c r="EC10" i="19"/>
  <c r="EA10" i="19"/>
  <c r="DX10" i="19"/>
  <c r="DV10" i="19"/>
  <c r="DS10" i="19"/>
  <c r="DQ10" i="19"/>
  <c r="DN10" i="19"/>
  <c r="DL10" i="19"/>
  <c r="DI10" i="19"/>
  <c r="DG10" i="19"/>
  <c r="DD10" i="19"/>
  <c r="DB10" i="19"/>
  <c r="CY10" i="19"/>
  <c r="CW10" i="19"/>
  <c r="CT10" i="19"/>
  <c r="CR10" i="19"/>
  <c r="ER9" i="19"/>
  <c r="EP9" i="19"/>
  <c r="EM9" i="19"/>
  <c r="EK9" i="19"/>
  <c r="EH9" i="19"/>
  <c r="EF9" i="19"/>
  <c r="EC9" i="19"/>
  <c r="EA9" i="19"/>
  <c r="DX9" i="19"/>
  <c r="DV9" i="19"/>
  <c r="DS9" i="19"/>
  <c r="DQ9" i="19"/>
  <c r="DN9" i="19"/>
  <c r="DL9" i="19"/>
  <c r="DI9" i="19"/>
  <c r="DG9" i="19"/>
  <c r="DD9" i="19"/>
  <c r="DB9" i="19"/>
  <c r="CY9" i="19"/>
  <c r="CW9" i="19"/>
  <c r="CT9" i="19"/>
  <c r="CR9" i="19"/>
  <c r="ER8" i="19"/>
  <c r="EM8" i="19"/>
  <c r="EK8" i="19"/>
  <c r="EH8" i="19"/>
  <c r="EF8" i="19"/>
  <c r="EC8" i="19"/>
  <c r="EA8" i="19"/>
  <c r="DX8" i="19"/>
  <c r="DV8" i="19"/>
  <c r="DS8" i="19"/>
  <c r="DQ8" i="19"/>
  <c r="DN8" i="19"/>
  <c r="DL8" i="19"/>
  <c r="DI8" i="19"/>
  <c r="DG8" i="19"/>
  <c r="DD8" i="19"/>
  <c r="DB8" i="19"/>
  <c r="CY8" i="19"/>
  <c r="CW8" i="19"/>
  <c r="CT8" i="19"/>
  <c r="CR8" i="19"/>
  <c r="ER7" i="19"/>
  <c r="EP7" i="19"/>
  <c r="EM7" i="19"/>
  <c r="EK7" i="19"/>
  <c r="EH7" i="19"/>
  <c r="EF7" i="19"/>
  <c r="EC7" i="19"/>
  <c r="EA7" i="19"/>
  <c r="DX7" i="19"/>
  <c r="DV7" i="19"/>
  <c r="DS7" i="19"/>
  <c r="DQ7" i="19"/>
  <c r="DN7" i="19"/>
  <c r="DL7" i="19"/>
  <c r="DI7" i="19"/>
  <c r="DG7" i="19"/>
  <c r="DD7" i="19"/>
  <c r="DB7" i="19"/>
  <c r="CY7" i="19"/>
  <c r="CW7" i="19"/>
  <c r="CT7" i="19"/>
  <c r="CR7" i="19"/>
  <c r="ER6" i="19"/>
  <c r="EP6" i="19"/>
  <c r="EM6" i="19"/>
  <c r="EK6" i="19"/>
  <c r="EH6" i="19"/>
  <c r="EF6" i="19"/>
  <c r="EC6" i="19"/>
  <c r="EA6" i="19"/>
  <c r="DX6" i="19"/>
  <c r="DV6" i="19"/>
  <c r="DS6" i="19"/>
  <c r="DQ6" i="19"/>
  <c r="DN6" i="19"/>
  <c r="DL6" i="19"/>
  <c r="DI6" i="19"/>
  <c r="DG6" i="19"/>
  <c r="DD6" i="19"/>
  <c r="DB6" i="19"/>
  <c r="CY6" i="19"/>
  <c r="CW6" i="19"/>
  <c r="CT6" i="19"/>
  <c r="CR6" i="19"/>
  <c r="AQ17" i="18"/>
  <c r="AO17" i="18"/>
  <c r="AQ16" i="18"/>
  <c r="AO16" i="18"/>
  <c r="AQ15" i="18"/>
  <c r="AO15" i="18"/>
  <c r="AQ14" i="18"/>
  <c r="AO14" i="18"/>
  <c r="AQ13" i="18"/>
  <c r="AO13" i="18"/>
  <c r="AQ12" i="18"/>
  <c r="AO12" i="18"/>
  <c r="AQ11" i="18"/>
  <c r="AO11" i="18"/>
  <c r="AQ10" i="18"/>
  <c r="AO10" i="18"/>
  <c r="AQ9" i="18"/>
  <c r="AO9" i="18"/>
  <c r="AQ8" i="18"/>
  <c r="AO8" i="18"/>
  <c r="AQ7" i="18"/>
  <c r="AO7" i="18"/>
  <c r="AQ6" i="18"/>
  <c r="AO6" i="18"/>
  <c r="BZ17" i="16"/>
  <c r="BX17" i="16"/>
  <c r="BK17" i="16"/>
  <c r="BI17" i="16"/>
  <c r="BF17" i="16"/>
  <c r="BD17" i="16"/>
  <c r="BZ16" i="16"/>
  <c r="BX16" i="16"/>
  <c r="BK16" i="16"/>
  <c r="BI16" i="16"/>
  <c r="BF16" i="16"/>
  <c r="BD16" i="16"/>
  <c r="BZ15" i="16"/>
  <c r="BX15" i="16"/>
  <c r="BK15" i="16"/>
  <c r="BI15" i="16"/>
  <c r="BF15" i="16"/>
  <c r="BD15" i="16"/>
  <c r="BZ14" i="16"/>
  <c r="BX14" i="16"/>
  <c r="BK14" i="16"/>
  <c r="BI14" i="16"/>
  <c r="BF14" i="16"/>
  <c r="BD14" i="16"/>
  <c r="BZ13" i="16"/>
  <c r="BX13" i="16"/>
  <c r="BK13" i="16"/>
  <c r="BI13" i="16"/>
  <c r="BF13" i="16"/>
  <c r="BD13" i="16"/>
  <c r="BZ12" i="16"/>
  <c r="BX12" i="16"/>
  <c r="BK12" i="16"/>
  <c r="BI12" i="16"/>
  <c r="BF12" i="16"/>
  <c r="BD12" i="16"/>
  <c r="BZ11" i="16"/>
  <c r="BX11" i="16"/>
  <c r="BK11" i="16"/>
  <c r="BI11" i="16"/>
  <c r="BF11" i="16"/>
  <c r="BD11" i="16"/>
  <c r="BZ10" i="16"/>
  <c r="BX10" i="16"/>
  <c r="BK10" i="16"/>
  <c r="BI10" i="16"/>
  <c r="BF10" i="16"/>
  <c r="BD10" i="16"/>
  <c r="BZ9" i="16"/>
  <c r="BX9" i="16"/>
  <c r="BK9" i="16"/>
  <c r="BI9" i="16"/>
  <c r="BF9" i="16"/>
  <c r="BD9" i="16"/>
  <c r="BZ8" i="16"/>
  <c r="BX8" i="16"/>
  <c r="BK8" i="16"/>
  <c r="BI8" i="16"/>
  <c r="BF8" i="16"/>
  <c r="BD8" i="16"/>
  <c r="BZ7" i="16"/>
  <c r="BX7" i="16"/>
  <c r="BK7" i="16"/>
  <c r="BI7" i="16"/>
  <c r="BF7" i="16"/>
  <c r="BD7" i="16"/>
  <c r="BZ6" i="16"/>
  <c r="BX6" i="16"/>
  <c r="BK6" i="16"/>
  <c r="BI6" i="16"/>
  <c r="BF6" i="16"/>
  <c r="BD6" i="16"/>
  <c r="BA17" i="16"/>
  <c r="AY17" i="16"/>
  <c r="AV17" i="16"/>
  <c r="AT17" i="16"/>
  <c r="AQ17" i="16"/>
  <c r="AO17" i="16"/>
  <c r="AG17" i="16"/>
  <c r="AE17" i="16"/>
  <c r="BA16" i="16"/>
  <c r="AY16" i="16"/>
  <c r="AV16" i="16"/>
  <c r="AT16" i="16"/>
  <c r="AQ16" i="16"/>
  <c r="AO16" i="16"/>
  <c r="AG16" i="16"/>
  <c r="AE16" i="16"/>
  <c r="BA15" i="16"/>
  <c r="AY15" i="16"/>
  <c r="AV15" i="16"/>
  <c r="AT15" i="16"/>
  <c r="AQ15" i="16"/>
  <c r="AO15" i="16"/>
  <c r="AG15" i="16"/>
  <c r="AE15" i="16"/>
  <c r="BA14" i="16"/>
  <c r="AY14" i="16"/>
  <c r="AV14" i="16"/>
  <c r="AT14" i="16"/>
  <c r="AQ14" i="16"/>
  <c r="AO14" i="16"/>
  <c r="AG14" i="16"/>
  <c r="AE14" i="16"/>
  <c r="BA13" i="16"/>
  <c r="AY13" i="16"/>
  <c r="AV13" i="16"/>
  <c r="AT13" i="16"/>
  <c r="AQ13" i="16"/>
  <c r="AO13" i="16"/>
  <c r="AG13" i="16"/>
  <c r="AE13" i="16"/>
  <c r="BA12" i="16"/>
  <c r="AY12" i="16"/>
  <c r="AV12" i="16"/>
  <c r="AT12" i="16"/>
  <c r="AQ12" i="16"/>
  <c r="AO12" i="16"/>
  <c r="AG12" i="16"/>
  <c r="AE12" i="16"/>
  <c r="BA11" i="16"/>
  <c r="AY11" i="16"/>
  <c r="AV11" i="16"/>
  <c r="AT11" i="16"/>
  <c r="AQ11" i="16"/>
  <c r="AO11" i="16"/>
  <c r="AG11" i="16"/>
  <c r="AE11" i="16"/>
  <c r="BA10" i="16"/>
  <c r="AY10" i="16"/>
  <c r="AV10" i="16"/>
  <c r="AT10" i="16"/>
  <c r="AQ10" i="16"/>
  <c r="AO10" i="16"/>
  <c r="AG10" i="16"/>
  <c r="AE10" i="16"/>
  <c r="BA9" i="16"/>
  <c r="AY9" i="16"/>
  <c r="AV9" i="16"/>
  <c r="AT9" i="16"/>
  <c r="AQ9" i="16"/>
  <c r="AO9" i="16"/>
  <c r="AG9" i="16"/>
  <c r="AE9" i="16"/>
  <c r="BA8" i="16"/>
  <c r="AY8" i="16"/>
  <c r="AV8" i="16"/>
  <c r="AT8" i="16"/>
  <c r="AQ8" i="16"/>
  <c r="AO8" i="16"/>
  <c r="AG8" i="16"/>
  <c r="AE8" i="16"/>
  <c r="BA7" i="16"/>
  <c r="AY7" i="16"/>
  <c r="AV7" i="16"/>
  <c r="AT7" i="16"/>
  <c r="AQ7" i="16"/>
  <c r="AO7" i="16"/>
  <c r="AG7" i="16"/>
  <c r="AE7" i="16"/>
  <c r="BA6" i="16"/>
  <c r="AY6" i="16"/>
  <c r="AV6" i="16"/>
  <c r="AT6" i="16"/>
  <c r="AQ6" i="16"/>
  <c r="AO6" i="16"/>
  <c r="AG6" i="16"/>
  <c r="AE6" i="16"/>
  <c r="CJ17" i="14"/>
  <c r="CH17" i="14"/>
  <c r="CE17" i="14"/>
  <c r="CC17" i="14"/>
  <c r="BZ17" i="14"/>
  <c r="BX17" i="14"/>
  <c r="BU17" i="14"/>
  <c r="BS17" i="14"/>
  <c r="CJ16" i="14"/>
  <c r="CH16" i="14"/>
  <c r="CE16" i="14"/>
  <c r="CC16" i="14"/>
  <c r="BZ16" i="14"/>
  <c r="BX16" i="14"/>
  <c r="BU16" i="14"/>
  <c r="BS16" i="14"/>
  <c r="CJ15" i="14"/>
  <c r="CH15" i="14"/>
  <c r="CE15" i="14"/>
  <c r="CC15" i="14"/>
  <c r="BZ15" i="14"/>
  <c r="BX15" i="14"/>
  <c r="BU15" i="14"/>
  <c r="BS15" i="14"/>
  <c r="CJ14" i="14"/>
  <c r="CH14" i="14"/>
  <c r="CE14" i="14"/>
  <c r="CC14" i="14"/>
  <c r="BZ14" i="14"/>
  <c r="BX14" i="14"/>
  <c r="BU14" i="14"/>
  <c r="BS14" i="14"/>
  <c r="CJ13" i="14"/>
  <c r="CH13" i="14"/>
  <c r="CE13" i="14"/>
  <c r="CC13" i="14"/>
  <c r="BZ13" i="14"/>
  <c r="BX13" i="14"/>
  <c r="BU13" i="14"/>
  <c r="BS13" i="14"/>
  <c r="CJ12" i="14"/>
  <c r="CH12" i="14"/>
  <c r="CE12" i="14"/>
  <c r="CC12" i="14"/>
  <c r="BZ12" i="14"/>
  <c r="BX12" i="14"/>
  <c r="BU12" i="14"/>
  <c r="BS12" i="14"/>
  <c r="CJ11" i="14"/>
  <c r="CH11" i="14"/>
  <c r="CE11" i="14"/>
  <c r="CC11" i="14"/>
  <c r="BZ11" i="14"/>
  <c r="BX11" i="14"/>
  <c r="BU11" i="14"/>
  <c r="BS11" i="14"/>
  <c r="CJ10" i="14"/>
  <c r="CH10" i="14"/>
  <c r="CE10" i="14"/>
  <c r="CC10" i="14"/>
  <c r="BZ10" i="14"/>
  <c r="BX10" i="14"/>
  <c r="BU10" i="14"/>
  <c r="BS10" i="14"/>
  <c r="CJ9" i="14"/>
  <c r="CH9" i="14"/>
  <c r="CE9" i="14"/>
  <c r="CC9" i="14"/>
  <c r="BZ9" i="14"/>
  <c r="BX9" i="14"/>
  <c r="BU9" i="14"/>
  <c r="BS9" i="14"/>
  <c r="CJ8" i="14"/>
  <c r="CH8" i="14"/>
  <c r="CE8" i="14"/>
  <c r="CC8" i="14"/>
  <c r="BZ8" i="14"/>
  <c r="BX8" i="14"/>
  <c r="BU8" i="14"/>
  <c r="BS8" i="14"/>
  <c r="CJ7" i="14"/>
  <c r="CH7" i="14"/>
  <c r="CE7" i="14"/>
  <c r="CC7" i="14"/>
  <c r="BZ7" i="14"/>
  <c r="BX7" i="14"/>
  <c r="BU7" i="14"/>
  <c r="BS7" i="14"/>
  <c r="CJ6" i="14"/>
  <c r="CH6" i="14"/>
  <c r="CE6" i="14"/>
  <c r="CC6" i="14"/>
  <c r="BZ6" i="14"/>
  <c r="BX6" i="14"/>
  <c r="BU6" i="14"/>
  <c r="BS6" i="14"/>
  <c r="AL17" i="12" l="1"/>
  <c r="AJ17" i="12"/>
  <c r="AG17" i="12"/>
  <c r="AE17" i="12"/>
  <c r="AB17" i="12"/>
  <c r="Z17" i="12"/>
  <c r="AL16" i="12"/>
  <c r="AJ16" i="12"/>
  <c r="AG16" i="12"/>
  <c r="AE16" i="12"/>
  <c r="AB16" i="12"/>
  <c r="Z16" i="12"/>
  <c r="AL15" i="12"/>
  <c r="AJ15" i="12"/>
  <c r="AG15" i="12"/>
  <c r="AE15" i="12"/>
  <c r="AB15" i="12"/>
  <c r="Z15" i="12"/>
  <c r="AL14" i="12"/>
  <c r="AJ14" i="12"/>
  <c r="AG14" i="12"/>
  <c r="AE14" i="12"/>
  <c r="AB14" i="12"/>
  <c r="Z14" i="12"/>
  <c r="AL13" i="12"/>
  <c r="AJ13" i="12"/>
  <c r="AG13" i="12"/>
  <c r="AE13" i="12"/>
  <c r="AB13" i="12"/>
  <c r="Z13" i="12"/>
  <c r="AL12" i="12"/>
  <c r="AJ12" i="12"/>
  <c r="AG12" i="12"/>
  <c r="AE12" i="12"/>
  <c r="AB12" i="12"/>
  <c r="Z12" i="12"/>
  <c r="AL11" i="12"/>
  <c r="AJ11" i="12"/>
  <c r="AG11" i="12"/>
  <c r="AE11" i="12"/>
  <c r="AB11" i="12"/>
  <c r="Z11" i="12"/>
  <c r="AL10" i="12"/>
  <c r="AJ10" i="12"/>
  <c r="AG10" i="12"/>
  <c r="AE10" i="12"/>
  <c r="AB10" i="12"/>
  <c r="Z10" i="12"/>
  <c r="AL9" i="12"/>
  <c r="AJ9" i="12"/>
  <c r="AG9" i="12"/>
  <c r="AE9" i="12"/>
  <c r="AB9" i="12"/>
  <c r="Z9" i="12"/>
  <c r="AL8" i="12"/>
  <c r="AJ8" i="12"/>
  <c r="AG8" i="12"/>
  <c r="AE8" i="12"/>
  <c r="AB8" i="12"/>
  <c r="Z8" i="12"/>
  <c r="AL7" i="12"/>
  <c r="AJ7" i="12"/>
  <c r="AG7" i="12"/>
  <c r="AE7" i="12"/>
  <c r="AB7" i="12"/>
  <c r="Z7" i="12"/>
  <c r="AL6" i="12"/>
  <c r="AJ6" i="12"/>
  <c r="AG6" i="12"/>
  <c r="AE6" i="12"/>
  <c r="AB6" i="12"/>
  <c r="Z6" i="12"/>
  <c r="AV17" i="10"/>
  <c r="AT17" i="10"/>
  <c r="AV16" i="10"/>
  <c r="AT16" i="10"/>
  <c r="AV15" i="10"/>
  <c r="AT15" i="10"/>
  <c r="AV14" i="10"/>
  <c r="AT14" i="10"/>
  <c r="AV13" i="10"/>
  <c r="AT13" i="10"/>
  <c r="AV12" i="10"/>
  <c r="AT12" i="10"/>
  <c r="AV11" i="10"/>
  <c r="AT11" i="10"/>
  <c r="AV10" i="10"/>
  <c r="AT10" i="10"/>
  <c r="AV9" i="10"/>
  <c r="AT9" i="10"/>
  <c r="AV8" i="10"/>
  <c r="AT8" i="10"/>
  <c r="AV7" i="10"/>
  <c r="AT7" i="10"/>
  <c r="AV6" i="10"/>
  <c r="AT6" i="10"/>
  <c r="H25" i="13" l="1"/>
  <c r="I24" i="13" s="1"/>
  <c r="W17" i="41"/>
  <c r="U17" i="41"/>
  <c r="R17" i="41"/>
  <c r="P17" i="41"/>
  <c r="M17" i="41"/>
  <c r="K17" i="41"/>
  <c r="H17" i="41"/>
  <c r="F17" i="41"/>
  <c r="W16" i="41"/>
  <c r="U16" i="41"/>
  <c r="R16" i="41"/>
  <c r="P16" i="41"/>
  <c r="M16" i="41"/>
  <c r="K16" i="41"/>
  <c r="H16" i="41"/>
  <c r="F16" i="41"/>
  <c r="W15" i="41"/>
  <c r="U15" i="41"/>
  <c r="R15" i="41"/>
  <c r="P15" i="41"/>
  <c r="M15" i="41"/>
  <c r="K15" i="41"/>
  <c r="H15" i="41"/>
  <c r="F15" i="41"/>
  <c r="W14" i="41"/>
  <c r="U14" i="41"/>
  <c r="R14" i="41"/>
  <c r="P14" i="41"/>
  <c r="M14" i="41"/>
  <c r="K14" i="41"/>
  <c r="H14" i="41"/>
  <c r="F14" i="41"/>
  <c r="W13" i="41"/>
  <c r="U13" i="41"/>
  <c r="R13" i="41"/>
  <c r="P13" i="41"/>
  <c r="M13" i="41"/>
  <c r="K13" i="41"/>
  <c r="H13" i="41"/>
  <c r="F13" i="41"/>
  <c r="W12" i="41"/>
  <c r="U12" i="41"/>
  <c r="R12" i="41"/>
  <c r="P12" i="41"/>
  <c r="M12" i="41"/>
  <c r="K12" i="41"/>
  <c r="H12" i="41"/>
  <c r="F12" i="41"/>
  <c r="W11" i="41"/>
  <c r="U11" i="41"/>
  <c r="R11" i="41"/>
  <c r="P11" i="41"/>
  <c r="M11" i="41"/>
  <c r="K11" i="41"/>
  <c r="H11" i="41"/>
  <c r="F11" i="41"/>
  <c r="W10" i="41"/>
  <c r="U10" i="41"/>
  <c r="R10" i="41"/>
  <c r="P10" i="41"/>
  <c r="M10" i="41"/>
  <c r="K10" i="41"/>
  <c r="H10" i="41"/>
  <c r="F10" i="41"/>
  <c r="W9" i="41"/>
  <c r="U9" i="41"/>
  <c r="R9" i="41"/>
  <c r="P9" i="41"/>
  <c r="M9" i="41"/>
  <c r="K9" i="41"/>
  <c r="H9" i="41"/>
  <c r="F9" i="41"/>
  <c r="W8" i="41"/>
  <c r="U8" i="41"/>
  <c r="R8" i="41"/>
  <c r="P8" i="41"/>
  <c r="M8" i="41"/>
  <c r="K8" i="41"/>
  <c r="H8" i="41"/>
  <c r="F8" i="41"/>
  <c r="W7" i="41"/>
  <c r="U7" i="41"/>
  <c r="R7" i="41"/>
  <c r="P7" i="41"/>
  <c r="M7" i="41"/>
  <c r="K7" i="41"/>
  <c r="H7" i="41"/>
  <c r="F7" i="41"/>
  <c r="W6" i="41"/>
  <c r="U6" i="41"/>
  <c r="R6" i="41"/>
  <c r="P6" i="41"/>
  <c r="M6" i="41"/>
  <c r="K6" i="41"/>
  <c r="H6" i="41"/>
  <c r="F6" i="41"/>
  <c r="W17" i="39"/>
  <c r="U17" i="39"/>
  <c r="R17" i="39"/>
  <c r="P17" i="39"/>
  <c r="M17" i="39"/>
  <c r="K17" i="39"/>
  <c r="H17" i="39"/>
  <c r="F17" i="39"/>
  <c r="W16" i="39"/>
  <c r="U16" i="39"/>
  <c r="R16" i="39"/>
  <c r="P16" i="39"/>
  <c r="M16" i="39"/>
  <c r="K16" i="39"/>
  <c r="H16" i="39"/>
  <c r="F16" i="39"/>
  <c r="W15" i="39"/>
  <c r="U15" i="39"/>
  <c r="R15" i="39"/>
  <c r="P15" i="39"/>
  <c r="M15" i="39"/>
  <c r="K15" i="39"/>
  <c r="H15" i="39"/>
  <c r="F15" i="39"/>
  <c r="W14" i="39"/>
  <c r="U14" i="39"/>
  <c r="R14" i="39"/>
  <c r="P14" i="39"/>
  <c r="M14" i="39"/>
  <c r="K14" i="39"/>
  <c r="H14" i="39"/>
  <c r="F14" i="39"/>
  <c r="W13" i="39"/>
  <c r="U13" i="39"/>
  <c r="R13" i="39"/>
  <c r="P13" i="39"/>
  <c r="M13" i="39"/>
  <c r="K13" i="39"/>
  <c r="H13" i="39"/>
  <c r="F13" i="39"/>
  <c r="W12" i="39"/>
  <c r="U12" i="39"/>
  <c r="R12" i="39"/>
  <c r="P12" i="39"/>
  <c r="M12" i="39"/>
  <c r="K12" i="39"/>
  <c r="H12" i="39"/>
  <c r="F12" i="39"/>
  <c r="W11" i="39"/>
  <c r="U11" i="39"/>
  <c r="R11" i="39"/>
  <c r="P11" i="39"/>
  <c r="M11" i="39"/>
  <c r="K11" i="39"/>
  <c r="H11" i="39"/>
  <c r="F11" i="39"/>
  <c r="W10" i="39"/>
  <c r="U10" i="39"/>
  <c r="R10" i="39"/>
  <c r="P10" i="39"/>
  <c r="M10" i="39"/>
  <c r="K10" i="39"/>
  <c r="H10" i="39"/>
  <c r="F10" i="39"/>
  <c r="W9" i="39"/>
  <c r="U9" i="39"/>
  <c r="R9" i="39"/>
  <c r="P9" i="39"/>
  <c r="M9" i="39"/>
  <c r="K9" i="39"/>
  <c r="H9" i="39"/>
  <c r="F9" i="39"/>
  <c r="W8" i="39"/>
  <c r="U8" i="39"/>
  <c r="R8" i="39"/>
  <c r="P8" i="39"/>
  <c r="M8" i="39"/>
  <c r="K8" i="39"/>
  <c r="H8" i="39"/>
  <c r="F8" i="39"/>
  <c r="W7" i="39"/>
  <c r="U7" i="39"/>
  <c r="R7" i="39"/>
  <c r="P7" i="39"/>
  <c r="M7" i="39"/>
  <c r="K7" i="39"/>
  <c r="H7" i="39"/>
  <c r="F7" i="39"/>
  <c r="W6" i="39"/>
  <c r="U6" i="39"/>
  <c r="R6" i="39"/>
  <c r="P6" i="39"/>
  <c r="M6" i="39"/>
  <c r="K6" i="39"/>
  <c r="H6" i="39"/>
  <c r="F6" i="39"/>
  <c r="H17" i="38"/>
  <c r="F17" i="38"/>
  <c r="H16" i="38"/>
  <c r="F16" i="38"/>
  <c r="H15" i="38"/>
  <c r="F15" i="38"/>
  <c r="H14" i="38"/>
  <c r="F14" i="38"/>
  <c r="H13" i="38"/>
  <c r="F13" i="38"/>
  <c r="H12" i="38"/>
  <c r="F12" i="38"/>
  <c r="H11" i="38"/>
  <c r="F11" i="38"/>
  <c r="H10" i="38"/>
  <c r="F10" i="38"/>
  <c r="H9" i="38"/>
  <c r="F9" i="38"/>
  <c r="H8" i="38"/>
  <c r="F8" i="38"/>
  <c r="H7" i="38"/>
  <c r="F7" i="38"/>
  <c r="H6" i="38"/>
  <c r="F6" i="38"/>
  <c r="R17" i="4"/>
  <c r="P17" i="4"/>
  <c r="M17" i="4"/>
  <c r="K17" i="4"/>
  <c r="H17" i="4"/>
  <c r="F17" i="4"/>
  <c r="R16" i="4"/>
  <c r="P16" i="4"/>
  <c r="M16" i="4"/>
  <c r="K16" i="4"/>
  <c r="H16" i="4"/>
  <c r="F16" i="4"/>
  <c r="R15" i="4"/>
  <c r="P15" i="4"/>
  <c r="M15" i="4"/>
  <c r="K15" i="4"/>
  <c r="H15" i="4"/>
  <c r="F15" i="4"/>
  <c r="R14" i="4"/>
  <c r="P14" i="4"/>
  <c r="M14" i="4"/>
  <c r="K14" i="4"/>
  <c r="H14" i="4"/>
  <c r="F14" i="4"/>
  <c r="R13" i="4"/>
  <c r="P13" i="4"/>
  <c r="M13" i="4"/>
  <c r="K13" i="4"/>
  <c r="H13" i="4"/>
  <c r="F13" i="4"/>
  <c r="R12" i="4"/>
  <c r="P12" i="4"/>
  <c r="M12" i="4"/>
  <c r="K12" i="4"/>
  <c r="H12" i="4"/>
  <c r="F12" i="4"/>
  <c r="R11" i="4"/>
  <c r="P11" i="4"/>
  <c r="M11" i="4"/>
  <c r="K11" i="4"/>
  <c r="H11" i="4"/>
  <c r="F11" i="4"/>
  <c r="R10" i="4"/>
  <c r="P10" i="4"/>
  <c r="M10" i="4"/>
  <c r="K10" i="4"/>
  <c r="H10" i="4"/>
  <c r="F10" i="4"/>
  <c r="R9" i="4"/>
  <c r="P9" i="4"/>
  <c r="M9" i="4"/>
  <c r="K9" i="4"/>
  <c r="H9" i="4"/>
  <c r="F9" i="4"/>
  <c r="R8" i="4"/>
  <c r="P8" i="4"/>
  <c r="M8" i="4"/>
  <c r="K8" i="4"/>
  <c r="H8" i="4"/>
  <c r="F8" i="4"/>
  <c r="R7" i="4"/>
  <c r="P7" i="4"/>
  <c r="M7" i="4"/>
  <c r="K7" i="4"/>
  <c r="H7" i="4"/>
  <c r="F7" i="4"/>
  <c r="R6" i="4"/>
  <c r="P6" i="4"/>
  <c r="M6" i="4"/>
  <c r="K6" i="4"/>
  <c r="H6" i="4"/>
  <c r="F6" i="4"/>
  <c r="AB17" i="36"/>
  <c r="Z17" i="36"/>
  <c r="M17" i="36"/>
  <c r="K17" i="36"/>
  <c r="H17" i="36"/>
  <c r="F17" i="36"/>
  <c r="AB16" i="36"/>
  <c r="Z16" i="36"/>
  <c r="M16" i="36"/>
  <c r="K16" i="36"/>
  <c r="H16" i="36"/>
  <c r="F16" i="36"/>
  <c r="AB15" i="36"/>
  <c r="Z15" i="36"/>
  <c r="M15" i="36"/>
  <c r="K15" i="36"/>
  <c r="H15" i="36"/>
  <c r="F15" i="36"/>
  <c r="AB14" i="36"/>
  <c r="Z14" i="36"/>
  <c r="M14" i="36"/>
  <c r="K14" i="36"/>
  <c r="H14" i="36"/>
  <c r="F14" i="36"/>
  <c r="AB13" i="36"/>
  <c r="Z13" i="36"/>
  <c r="M13" i="36"/>
  <c r="K13" i="36"/>
  <c r="H13" i="36"/>
  <c r="F13" i="36"/>
  <c r="AB12" i="36"/>
  <c r="Z12" i="36"/>
  <c r="M12" i="36"/>
  <c r="K12" i="36"/>
  <c r="H12" i="36"/>
  <c r="F12" i="36"/>
  <c r="AB11" i="36"/>
  <c r="Z11" i="36"/>
  <c r="M11" i="36"/>
  <c r="K11" i="36"/>
  <c r="H11" i="36"/>
  <c r="F11" i="36"/>
  <c r="AB10" i="36"/>
  <c r="Z10" i="36"/>
  <c r="M10" i="36"/>
  <c r="K10" i="36"/>
  <c r="H10" i="36"/>
  <c r="F10" i="36"/>
  <c r="AB9" i="36"/>
  <c r="Z9" i="36"/>
  <c r="M9" i="36"/>
  <c r="K9" i="36"/>
  <c r="H9" i="36"/>
  <c r="F9" i="36"/>
  <c r="AB8" i="36"/>
  <c r="Z8" i="36"/>
  <c r="M8" i="36"/>
  <c r="K8" i="36"/>
  <c r="H8" i="36"/>
  <c r="F8" i="36"/>
  <c r="AB7" i="36"/>
  <c r="Z7" i="36"/>
  <c r="M7" i="36"/>
  <c r="K7" i="36"/>
  <c r="H7" i="36"/>
  <c r="F7" i="36"/>
  <c r="AB6" i="36"/>
  <c r="Z6" i="36"/>
  <c r="M6" i="36"/>
  <c r="K6" i="36"/>
  <c r="H6" i="36"/>
  <c r="F6" i="36"/>
  <c r="R17" i="35"/>
  <c r="P17" i="35"/>
  <c r="M17" i="35"/>
  <c r="K17" i="35"/>
  <c r="H17" i="35"/>
  <c r="F17" i="35"/>
  <c r="R16" i="35"/>
  <c r="P16" i="35"/>
  <c r="M16" i="35"/>
  <c r="K16" i="35"/>
  <c r="H16" i="35"/>
  <c r="F16" i="35"/>
  <c r="R15" i="35"/>
  <c r="P15" i="35"/>
  <c r="M15" i="35"/>
  <c r="K15" i="35"/>
  <c r="H15" i="35"/>
  <c r="F15" i="35"/>
  <c r="R14" i="35"/>
  <c r="P14" i="35"/>
  <c r="M14" i="35"/>
  <c r="K14" i="35"/>
  <c r="H14" i="35"/>
  <c r="F14" i="35"/>
  <c r="R13" i="35"/>
  <c r="P13" i="35"/>
  <c r="M13" i="35"/>
  <c r="K13" i="35"/>
  <c r="H13" i="35"/>
  <c r="F13" i="35"/>
  <c r="R12" i="35"/>
  <c r="P12" i="35"/>
  <c r="M12" i="35"/>
  <c r="K12" i="35"/>
  <c r="H12" i="35"/>
  <c r="F12" i="35"/>
  <c r="R11" i="35"/>
  <c r="P11" i="35"/>
  <c r="M11" i="35"/>
  <c r="K11" i="35"/>
  <c r="H11" i="35"/>
  <c r="F11" i="35"/>
  <c r="R10" i="35"/>
  <c r="P10" i="35"/>
  <c r="M10" i="35"/>
  <c r="K10" i="35"/>
  <c r="H10" i="35"/>
  <c r="F10" i="35"/>
  <c r="R9" i="35"/>
  <c r="P9" i="35"/>
  <c r="M9" i="35"/>
  <c r="K9" i="35"/>
  <c r="H9" i="35"/>
  <c r="F9" i="35"/>
  <c r="R8" i="35"/>
  <c r="P8" i="35"/>
  <c r="M8" i="35"/>
  <c r="K8" i="35"/>
  <c r="H8" i="35"/>
  <c r="F8" i="35"/>
  <c r="R7" i="35"/>
  <c r="P7" i="35"/>
  <c r="M7" i="35"/>
  <c r="K7" i="35"/>
  <c r="H7" i="35"/>
  <c r="F7" i="35"/>
  <c r="R6" i="35"/>
  <c r="P6" i="35"/>
  <c r="M6" i="35"/>
  <c r="K6" i="35"/>
  <c r="H6" i="35"/>
  <c r="F6" i="35"/>
  <c r="R17" i="34"/>
  <c r="P17" i="34"/>
  <c r="M17" i="34"/>
  <c r="K17" i="34"/>
  <c r="H17" i="34"/>
  <c r="F17" i="34"/>
  <c r="R16" i="34"/>
  <c r="P16" i="34"/>
  <c r="M16" i="34"/>
  <c r="K16" i="34"/>
  <c r="H16" i="34"/>
  <c r="F16" i="34"/>
  <c r="R15" i="34"/>
  <c r="P15" i="34"/>
  <c r="M15" i="34"/>
  <c r="K15" i="34"/>
  <c r="H15" i="34"/>
  <c r="F15" i="34"/>
  <c r="R14" i="34"/>
  <c r="P14" i="34"/>
  <c r="M14" i="34"/>
  <c r="K14" i="34"/>
  <c r="H14" i="34"/>
  <c r="F14" i="34"/>
  <c r="R13" i="34"/>
  <c r="P13" i="34"/>
  <c r="M13" i="34"/>
  <c r="K13" i="34"/>
  <c r="H13" i="34"/>
  <c r="F13" i="34"/>
  <c r="R12" i="34"/>
  <c r="P12" i="34"/>
  <c r="M12" i="34"/>
  <c r="K12" i="34"/>
  <c r="H12" i="34"/>
  <c r="F12" i="34"/>
  <c r="R11" i="34"/>
  <c r="P11" i="34"/>
  <c r="M11" i="34"/>
  <c r="K11" i="34"/>
  <c r="H11" i="34"/>
  <c r="F11" i="34"/>
  <c r="R10" i="34"/>
  <c r="P10" i="34"/>
  <c r="M10" i="34"/>
  <c r="K10" i="34"/>
  <c r="H10" i="34"/>
  <c r="F10" i="34"/>
  <c r="R9" i="34"/>
  <c r="P9" i="34"/>
  <c r="M9" i="34"/>
  <c r="K9" i="34"/>
  <c r="H9" i="34"/>
  <c r="F9" i="34"/>
  <c r="R8" i="34"/>
  <c r="P8" i="34"/>
  <c r="M8" i="34"/>
  <c r="K8" i="34"/>
  <c r="H8" i="34"/>
  <c r="F8" i="34"/>
  <c r="R7" i="34"/>
  <c r="P7" i="34"/>
  <c r="M7" i="34"/>
  <c r="K7" i="34"/>
  <c r="H7" i="34"/>
  <c r="F7" i="34"/>
  <c r="R6" i="34"/>
  <c r="P6" i="34"/>
  <c r="M6" i="34"/>
  <c r="K6" i="34"/>
  <c r="H6" i="34"/>
  <c r="F6" i="34"/>
  <c r="AG17" i="32"/>
  <c r="AE17" i="32"/>
  <c r="AB17" i="32"/>
  <c r="Z17" i="32"/>
  <c r="W17" i="32"/>
  <c r="U17" i="32"/>
  <c r="M17" i="32"/>
  <c r="K17" i="32"/>
  <c r="H17" i="32"/>
  <c r="F17" i="32"/>
  <c r="AG16" i="32"/>
  <c r="AE16" i="32"/>
  <c r="AB16" i="32"/>
  <c r="Z16" i="32"/>
  <c r="W16" i="32"/>
  <c r="U16" i="32"/>
  <c r="M16" i="32"/>
  <c r="K16" i="32"/>
  <c r="H16" i="32"/>
  <c r="F16" i="32"/>
  <c r="AG15" i="32"/>
  <c r="AE15" i="32"/>
  <c r="AB15" i="32"/>
  <c r="Z15" i="32"/>
  <c r="W15" i="32"/>
  <c r="U15" i="32"/>
  <c r="M15" i="32"/>
  <c r="K15" i="32"/>
  <c r="H15" i="32"/>
  <c r="F15" i="32"/>
  <c r="AG14" i="32"/>
  <c r="AE14" i="32"/>
  <c r="AB14" i="32"/>
  <c r="Z14" i="32"/>
  <c r="W14" i="32"/>
  <c r="U14" i="32"/>
  <c r="M14" i="32"/>
  <c r="K14" i="32"/>
  <c r="H14" i="32"/>
  <c r="F14" i="32"/>
  <c r="AG13" i="32"/>
  <c r="AE13" i="32"/>
  <c r="AB13" i="32"/>
  <c r="Z13" i="32"/>
  <c r="W13" i="32"/>
  <c r="U13" i="32"/>
  <c r="M13" i="32"/>
  <c r="K13" i="32"/>
  <c r="H13" i="32"/>
  <c r="F13" i="32"/>
  <c r="AG12" i="32"/>
  <c r="AE12" i="32"/>
  <c r="AB12" i="32"/>
  <c r="Z12" i="32"/>
  <c r="W12" i="32"/>
  <c r="U12" i="32"/>
  <c r="M12" i="32"/>
  <c r="K12" i="32"/>
  <c r="H12" i="32"/>
  <c r="F12" i="32"/>
  <c r="AG11" i="32"/>
  <c r="AE11" i="32"/>
  <c r="AB11" i="32"/>
  <c r="Z11" i="32"/>
  <c r="W11" i="32"/>
  <c r="U11" i="32"/>
  <c r="M11" i="32"/>
  <c r="K11" i="32"/>
  <c r="H11" i="32"/>
  <c r="F11" i="32"/>
  <c r="AG10" i="32"/>
  <c r="AE10" i="32"/>
  <c r="AB10" i="32"/>
  <c r="Z10" i="32"/>
  <c r="W10" i="32"/>
  <c r="U10" i="32"/>
  <c r="M10" i="32"/>
  <c r="K10" i="32"/>
  <c r="H10" i="32"/>
  <c r="F10" i="32"/>
  <c r="AG9" i="32"/>
  <c r="AE9" i="32"/>
  <c r="AB9" i="32"/>
  <c r="Z9" i="32"/>
  <c r="W9" i="32"/>
  <c r="U9" i="32"/>
  <c r="M9" i="32"/>
  <c r="K9" i="32"/>
  <c r="H9" i="32"/>
  <c r="F9" i="32"/>
  <c r="AG8" i="32"/>
  <c r="AE8" i="32"/>
  <c r="AB8" i="32"/>
  <c r="Z8" i="32"/>
  <c r="W8" i="32"/>
  <c r="U8" i="32"/>
  <c r="M8" i="32"/>
  <c r="K8" i="32"/>
  <c r="H8" i="32"/>
  <c r="F8" i="32"/>
  <c r="AG7" i="32"/>
  <c r="AE7" i="32"/>
  <c r="AB7" i="32"/>
  <c r="Z7" i="32"/>
  <c r="W7" i="32"/>
  <c r="U7" i="32"/>
  <c r="M7" i="32"/>
  <c r="K7" i="32"/>
  <c r="H7" i="32"/>
  <c r="F7" i="32"/>
  <c r="AG6" i="32"/>
  <c r="AE6" i="32"/>
  <c r="AB6" i="32"/>
  <c r="Z6" i="32"/>
  <c r="W6" i="32"/>
  <c r="U6" i="32"/>
  <c r="M6" i="32"/>
  <c r="K6" i="32"/>
  <c r="H6" i="32"/>
  <c r="F6" i="32"/>
  <c r="H17" i="31"/>
  <c r="F17" i="31"/>
  <c r="H16" i="31"/>
  <c r="F16" i="31"/>
  <c r="H15" i="31"/>
  <c r="F15" i="31"/>
  <c r="H14" i="31"/>
  <c r="F14" i="31"/>
  <c r="H13" i="31"/>
  <c r="F13" i="31"/>
  <c r="H12" i="31"/>
  <c r="F12" i="31"/>
  <c r="H11" i="31"/>
  <c r="F11" i="31"/>
  <c r="H10" i="31"/>
  <c r="F10" i="31"/>
  <c r="H9" i="31"/>
  <c r="F9" i="31"/>
  <c r="H8" i="31"/>
  <c r="F8" i="31"/>
  <c r="H7" i="31"/>
  <c r="F7" i="31"/>
  <c r="H6" i="31"/>
  <c r="F6" i="31"/>
  <c r="W17" i="30"/>
  <c r="U17" i="30"/>
  <c r="R17" i="30"/>
  <c r="P17" i="30"/>
  <c r="M17" i="30"/>
  <c r="K17" i="30"/>
  <c r="H17" i="30"/>
  <c r="F17" i="30"/>
  <c r="W16" i="30"/>
  <c r="U16" i="30"/>
  <c r="R16" i="30"/>
  <c r="P16" i="30"/>
  <c r="M16" i="30"/>
  <c r="K16" i="30"/>
  <c r="H16" i="30"/>
  <c r="F16" i="30"/>
  <c r="W15" i="30"/>
  <c r="U15" i="30"/>
  <c r="R15" i="30"/>
  <c r="P15" i="30"/>
  <c r="M15" i="30"/>
  <c r="K15" i="30"/>
  <c r="H15" i="30"/>
  <c r="F15" i="30"/>
  <c r="W14" i="30"/>
  <c r="U14" i="30"/>
  <c r="R14" i="30"/>
  <c r="P14" i="30"/>
  <c r="M14" i="30"/>
  <c r="K14" i="30"/>
  <c r="H14" i="30"/>
  <c r="F14" i="30"/>
  <c r="W13" i="30"/>
  <c r="U13" i="30"/>
  <c r="R13" i="30"/>
  <c r="P13" i="30"/>
  <c r="M13" i="30"/>
  <c r="K13" i="30"/>
  <c r="H13" i="30"/>
  <c r="F13" i="30"/>
  <c r="W12" i="30"/>
  <c r="U12" i="30"/>
  <c r="R12" i="30"/>
  <c r="P12" i="30"/>
  <c r="M12" i="30"/>
  <c r="K12" i="30"/>
  <c r="H12" i="30"/>
  <c r="F12" i="30"/>
  <c r="W11" i="30"/>
  <c r="U11" i="30"/>
  <c r="R11" i="30"/>
  <c r="P11" i="30"/>
  <c r="M11" i="30"/>
  <c r="K11" i="30"/>
  <c r="H11" i="30"/>
  <c r="F11" i="30"/>
  <c r="W10" i="30"/>
  <c r="U10" i="30"/>
  <c r="R10" i="30"/>
  <c r="P10" i="30"/>
  <c r="M10" i="30"/>
  <c r="K10" i="30"/>
  <c r="H10" i="30"/>
  <c r="F10" i="30"/>
  <c r="W9" i="30"/>
  <c r="U9" i="30"/>
  <c r="R9" i="30"/>
  <c r="P9" i="30"/>
  <c r="M9" i="30"/>
  <c r="K9" i="30"/>
  <c r="H9" i="30"/>
  <c r="F9" i="30"/>
  <c r="W8" i="30"/>
  <c r="U8" i="30"/>
  <c r="R8" i="30"/>
  <c r="P8" i="30"/>
  <c r="M8" i="30"/>
  <c r="K8" i="30"/>
  <c r="H8" i="30"/>
  <c r="F8" i="30"/>
  <c r="W7" i="30"/>
  <c r="U7" i="30"/>
  <c r="R7" i="30"/>
  <c r="P7" i="30"/>
  <c r="M7" i="30"/>
  <c r="K7" i="30"/>
  <c r="H7" i="30"/>
  <c r="F7" i="30"/>
  <c r="W6" i="30"/>
  <c r="U6" i="30"/>
  <c r="R6" i="30"/>
  <c r="P6" i="30"/>
  <c r="M6" i="30"/>
  <c r="K6" i="30"/>
  <c r="H6" i="30"/>
  <c r="F6" i="30"/>
  <c r="AL17" i="29"/>
  <c r="AJ17" i="29"/>
  <c r="AG17" i="29"/>
  <c r="AE17" i="29"/>
  <c r="AB17" i="29"/>
  <c r="Z17" i="29"/>
  <c r="W17" i="29"/>
  <c r="U17" i="29"/>
  <c r="R17" i="29"/>
  <c r="P17" i="29"/>
  <c r="AL16" i="29"/>
  <c r="AJ16" i="29"/>
  <c r="AG16" i="29"/>
  <c r="AE16" i="29"/>
  <c r="AB16" i="29"/>
  <c r="Z16" i="29"/>
  <c r="W16" i="29"/>
  <c r="U16" i="29"/>
  <c r="R16" i="29"/>
  <c r="P16" i="29"/>
  <c r="AL15" i="29"/>
  <c r="AJ15" i="29"/>
  <c r="AG15" i="29"/>
  <c r="AE15" i="29"/>
  <c r="AB15" i="29"/>
  <c r="Z15" i="29"/>
  <c r="W15" i="29"/>
  <c r="U15" i="29"/>
  <c r="R15" i="29"/>
  <c r="P15" i="29"/>
  <c r="AL14" i="29"/>
  <c r="AJ14" i="29"/>
  <c r="AG14" i="29"/>
  <c r="AE14" i="29"/>
  <c r="AB14" i="29"/>
  <c r="Z14" i="29"/>
  <c r="W14" i="29"/>
  <c r="U14" i="29"/>
  <c r="R14" i="29"/>
  <c r="P14" i="29"/>
  <c r="AL13" i="29"/>
  <c r="AJ13" i="29"/>
  <c r="AG13" i="29"/>
  <c r="AE13" i="29"/>
  <c r="AB13" i="29"/>
  <c r="Z13" i="29"/>
  <c r="W13" i="29"/>
  <c r="U13" i="29"/>
  <c r="R13" i="29"/>
  <c r="P13" i="29"/>
  <c r="AL12" i="29"/>
  <c r="AJ12" i="29"/>
  <c r="AG12" i="29"/>
  <c r="AE12" i="29"/>
  <c r="AB12" i="29"/>
  <c r="Z12" i="29"/>
  <c r="W12" i="29"/>
  <c r="U12" i="29"/>
  <c r="R12" i="29"/>
  <c r="P12" i="29"/>
  <c r="AL11" i="29"/>
  <c r="AJ11" i="29"/>
  <c r="AG11" i="29"/>
  <c r="AE11" i="29"/>
  <c r="AB11" i="29"/>
  <c r="Z11" i="29"/>
  <c r="W11" i="29"/>
  <c r="U11" i="29"/>
  <c r="R11" i="29"/>
  <c r="P11" i="29"/>
  <c r="AL10" i="29"/>
  <c r="AJ10" i="29"/>
  <c r="AG10" i="29"/>
  <c r="AE10" i="29"/>
  <c r="AB10" i="29"/>
  <c r="Z10" i="29"/>
  <c r="W10" i="29"/>
  <c r="U10" i="29"/>
  <c r="R10" i="29"/>
  <c r="P10" i="29"/>
  <c r="AL9" i="29"/>
  <c r="AJ9" i="29"/>
  <c r="AG9" i="29"/>
  <c r="AE9" i="29"/>
  <c r="AB9" i="29"/>
  <c r="Z9" i="29"/>
  <c r="W9" i="29"/>
  <c r="U9" i="29"/>
  <c r="R9" i="29"/>
  <c r="P9" i="29"/>
  <c r="AL8" i="29"/>
  <c r="AJ8" i="29"/>
  <c r="AG8" i="29"/>
  <c r="AE8" i="29"/>
  <c r="AB8" i="29"/>
  <c r="Z8" i="29"/>
  <c r="W8" i="29"/>
  <c r="U8" i="29"/>
  <c r="R8" i="29"/>
  <c r="P8" i="29"/>
  <c r="AL7" i="29"/>
  <c r="AJ7" i="29"/>
  <c r="AG7" i="29"/>
  <c r="AE7" i="29"/>
  <c r="AB7" i="29"/>
  <c r="Z7" i="29"/>
  <c r="W7" i="29"/>
  <c r="U7" i="29"/>
  <c r="R7" i="29"/>
  <c r="P7" i="29"/>
  <c r="AL6" i="29"/>
  <c r="AJ6" i="29"/>
  <c r="AG6" i="29"/>
  <c r="AE6" i="29"/>
  <c r="AB6" i="29"/>
  <c r="Z6" i="29"/>
  <c r="W6" i="29"/>
  <c r="U6" i="29"/>
  <c r="R6" i="29"/>
  <c r="P6" i="29"/>
  <c r="M17" i="28"/>
  <c r="K17" i="28"/>
  <c r="H17" i="28"/>
  <c r="F17" i="28"/>
  <c r="M16" i="28"/>
  <c r="K16" i="28"/>
  <c r="H16" i="28"/>
  <c r="F16" i="28"/>
  <c r="M15" i="28"/>
  <c r="K15" i="28"/>
  <c r="H15" i="28"/>
  <c r="F15" i="28"/>
  <c r="M14" i="28"/>
  <c r="K14" i="28"/>
  <c r="H14" i="28"/>
  <c r="F14" i="28"/>
  <c r="M13" i="28"/>
  <c r="K13" i="28"/>
  <c r="H13" i="28"/>
  <c r="F13" i="28"/>
  <c r="M12" i="28"/>
  <c r="K12" i="28"/>
  <c r="H12" i="28"/>
  <c r="F12" i="28"/>
  <c r="M11" i="28"/>
  <c r="K11" i="28"/>
  <c r="H11" i="28"/>
  <c r="F11" i="28"/>
  <c r="M10" i="28"/>
  <c r="K10" i="28"/>
  <c r="H10" i="28"/>
  <c r="F10" i="28"/>
  <c r="M9" i="28"/>
  <c r="K9" i="28"/>
  <c r="H9" i="28"/>
  <c r="F9" i="28"/>
  <c r="M8" i="28"/>
  <c r="K8" i="28"/>
  <c r="H8" i="28"/>
  <c r="F8" i="28"/>
  <c r="M7" i="28"/>
  <c r="K7" i="28"/>
  <c r="H7" i="28"/>
  <c r="F7" i="28"/>
  <c r="M6" i="28"/>
  <c r="K6" i="28"/>
  <c r="H6" i="28"/>
  <c r="F6" i="28"/>
  <c r="M17" i="26"/>
  <c r="K17" i="26"/>
  <c r="H17" i="26"/>
  <c r="F17" i="26"/>
  <c r="M16" i="26"/>
  <c r="K16" i="26"/>
  <c r="H16" i="26"/>
  <c r="F16" i="26"/>
  <c r="M15" i="26"/>
  <c r="K15" i="26"/>
  <c r="H15" i="26"/>
  <c r="F15" i="26"/>
  <c r="M14" i="26"/>
  <c r="K14" i="26"/>
  <c r="H14" i="26"/>
  <c r="F14" i="26"/>
  <c r="M13" i="26"/>
  <c r="K13" i="26"/>
  <c r="H13" i="26"/>
  <c r="F13" i="26"/>
  <c r="M12" i="26"/>
  <c r="K12" i="26"/>
  <c r="H12" i="26"/>
  <c r="F12" i="26"/>
  <c r="M11" i="26"/>
  <c r="K11" i="26"/>
  <c r="H11" i="26"/>
  <c r="F11" i="26"/>
  <c r="M10" i="26"/>
  <c r="K10" i="26"/>
  <c r="H10" i="26"/>
  <c r="F10" i="26"/>
  <c r="M9" i="26"/>
  <c r="K9" i="26"/>
  <c r="H9" i="26"/>
  <c r="F9" i="26"/>
  <c r="M8" i="26"/>
  <c r="K8" i="26"/>
  <c r="H8" i="26"/>
  <c r="F8" i="26"/>
  <c r="M7" i="26"/>
  <c r="K7" i="26"/>
  <c r="H7" i="26"/>
  <c r="F7" i="26"/>
  <c r="M6" i="26"/>
  <c r="K6" i="26"/>
  <c r="H6" i="26"/>
  <c r="F6" i="26"/>
  <c r="AB17" i="1"/>
  <c r="Z17" i="1"/>
  <c r="M17" i="1"/>
  <c r="K17" i="1"/>
  <c r="H17" i="1"/>
  <c r="F17" i="1"/>
  <c r="AB16" i="1"/>
  <c r="Z16" i="1"/>
  <c r="M16" i="1"/>
  <c r="K16" i="1"/>
  <c r="H16" i="1"/>
  <c r="F16" i="1"/>
  <c r="AB15" i="1"/>
  <c r="Z15" i="1"/>
  <c r="M15" i="1"/>
  <c r="K15" i="1"/>
  <c r="H15" i="1"/>
  <c r="F15" i="1"/>
  <c r="AB14" i="1"/>
  <c r="Z14" i="1"/>
  <c r="M14" i="1"/>
  <c r="K14" i="1"/>
  <c r="H14" i="1"/>
  <c r="AB13" i="1"/>
  <c r="Z13" i="1"/>
  <c r="M13" i="1"/>
  <c r="K13" i="1"/>
  <c r="H13" i="1"/>
  <c r="F13" i="1"/>
  <c r="AB12" i="1"/>
  <c r="Z12" i="1"/>
  <c r="M12" i="1"/>
  <c r="K12" i="1"/>
  <c r="H12" i="1"/>
  <c r="F12" i="1"/>
  <c r="AB11" i="1"/>
  <c r="Z11" i="1"/>
  <c r="M11" i="1"/>
  <c r="K11" i="1"/>
  <c r="H11" i="1"/>
  <c r="F11" i="1"/>
  <c r="AB10" i="1"/>
  <c r="Z10" i="1"/>
  <c r="M10" i="1"/>
  <c r="K10" i="1"/>
  <c r="H10" i="1"/>
  <c r="F10" i="1"/>
  <c r="AB9" i="1"/>
  <c r="Z9" i="1"/>
  <c r="M9" i="1"/>
  <c r="K9" i="1"/>
  <c r="H9" i="1"/>
  <c r="F9" i="1"/>
  <c r="AB8" i="1"/>
  <c r="Z8" i="1"/>
  <c r="M8" i="1"/>
  <c r="K8" i="1"/>
  <c r="H8" i="1"/>
  <c r="F8" i="1"/>
  <c r="AB7" i="1"/>
  <c r="Z7" i="1"/>
  <c r="M7" i="1"/>
  <c r="K7" i="1"/>
  <c r="H7" i="1"/>
  <c r="F7" i="1"/>
  <c r="AB6" i="1"/>
  <c r="Z6" i="1"/>
  <c r="M6" i="1"/>
  <c r="K6" i="1"/>
  <c r="H6" i="1"/>
  <c r="F6" i="1"/>
  <c r="H17" i="25"/>
  <c r="F17" i="25"/>
  <c r="H16" i="25"/>
  <c r="F16" i="25"/>
  <c r="H15" i="25"/>
  <c r="F15" i="25"/>
  <c r="H14" i="25"/>
  <c r="F14" i="25"/>
  <c r="H13" i="25"/>
  <c r="F13" i="25"/>
  <c r="H12" i="25"/>
  <c r="F12" i="25"/>
  <c r="H11" i="25"/>
  <c r="F11" i="25"/>
  <c r="H10" i="25"/>
  <c r="F10" i="25"/>
  <c r="H9" i="25"/>
  <c r="F9" i="25"/>
  <c r="H8" i="25"/>
  <c r="F8" i="25"/>
  <c r="H7" i="25"/>
  <c r="F7" i="25"/>
  <c r="H6" i="25"/>
  <c r="F6" i="25"/>
  <c r="AB17" i="22"/>
  <c r="Z17" i="22"/>
  <c r="W17" i="22"/>
  <c r="U17" i="22"/>
  <c r="M17" i="22"/>
  <c r="K17" i="22"/>
  <c r="H17" i="22"/>
  <c r="F17" i="22"/>
  <c r="AB16" i="22"/>
  <c r="Z16" i="22"/>
  <c r="W16" i="22"/>
  <c r="U16" i="22"/>
  <c r="M16" i="22"/>
  <c r="K16" i="22"/>
  <c r="H16" i="22"/>
  <c r="F16" i="22"/>
  <c r="AB15" i="22"/>
  <c r="Z15" i="22"/>
  <c r="W15" i="22"/>
  <c r="U15" i="22"/>
  <c r="M15" i="22"/>
  <c r="K15" i="22"/>
  <c r="H15" i="22"/>
  <c r="F15" i="22"/>
  <c r="AB14" i="22"/>
  <c r="Z14" i="22"/>
  <c r="W14" i="22"/>
  <c r="U14" i="22"/>
  <c r="M14" i="22"/>
  <c r="K14" i="22"/>
  <c r="H14" i="22"/>
  <c r="F14" i="22"/>
  <c r="AB13" i="22"/>
  <c r="Z13" i="22"/>
  <c r="W13" i="22"/>
  <c r="U13" i="22"/>
  <c r="M13" i="22"/>
  <c r="K13" i="22"/>
  <c r="H13" i="22"/>
  <c r="F13" i="22"/>
  <c r="AB12" i="22"/>
  <c r="Z12" i="22"/>
  <c r="W12" i="22"/>
  <c r="U12" i="22"/>
  <c r="M12" i="22"/>
  <c r="K12" i="22"/>
  <c r="H12" i="22"/>
  <c r="F12" i="22"/>
  <c r="AB11" i="22"/>
  <c r="Z11" i="22"/>
  <c r="W11" i="22"/>
  <c r="U11" i="22"/>
  <c r="M11" i="22"/>
  <c r="K11" i="22"/>
  <c r="H11" i="22"/>
  <c r="F11" i="22"/>
  <c r="AB10" i="22"/>
  <c r="Z10" i="22"/>
  <c r="W10" i="22"/>
  <c r="U10" i="22"/>
  <c r="M10" i="22"/>
  <c r="K10" i="22"/>
  <c r="H10" i="22"/>
  <c r="F10" i="22"/>
  <c r="AB9" i="22"/>
  <c r="Z9" i="22"/>
  <c r="W9" i="22"/>
  <c r="U9" i="22"/>
  <c r="M9" i="22"/>
  <c r="K9" i="22"/>
  <c r="H9" i="22"/>
  <c r="F9" i="22"/>
  <c r="AB8" i="22"/>
  <c r="Z8" i="22"/>
  <c r="W8" i="22"/>
  <c r="U8" i="22"/>
  <c r="M8" i="22"/>
  <c r="K8" i="22"/>
  <c r="H8" i="22"/>
  <c r="F8" i="22"/>
  <c r="AB7" i="22"/>
  <c r="Z7" i="22"/>
  <c r="W7" i="22"/>
  <c r="U7" i="22"/>
  <c r="M7" i="22"/>
  <c r="K7" i="22"/>
  <c r="H7" i="22"/>
  <c r="F7" i="22"/>
  <c r="AB6" i="22"/>
  <c r="Z6" i="22"/>
  <c r="W6" i="22"/>
  <c r="U6" i="22"/>
  <c r="M6" i="22"/>
  <c r="K6" i="22"/>
  <c r="H6" i="22"/>
  <c r="F6" i="22"/>
  <c r="R17" i="33"/>
  <c r="P17" i="33"/>
  <c r="M17" i="33"/>
  <c r="K17" i="33"/>
  <c r="H17" i="33"/>
  <c r="F17" i="33"/>
  <c r="R16" i="33"/>
  <c r="P16" i="33"/>
  <c r="M16" i="33"/>
  <c r="K16" i="33"/>
  <c r="H16" i="33"/>
  <c r="F16" i="33"/>
  <c r="R15" i="33"/>
  <c r="P15" i="33"/>
  <c r="M15" i="33"/>
  <c r="K15" i="33"/>
  <c r="H15" i="33"/>
  <c r="F15" i="33"/>
  <c r="R14" i="33"/>
  <c r="P14" i="33"/>
  <c r="M14" i="33"/>
  <c r="K14" i="33"/>
  <c r="H14" i="33"/>
  <c r="F14" i="33"/>
  <c r="R13" i="33"/>
  <c r="P13" i="33"/>
  <c r="M13" i="33"/>
  <c r="K13" i="33"/>
  <c r="H13" i="33"/>
  <c r="F13" i="33"/>
  <c r="R12" i="33"/>
  <c r="P12" i="33"/>
  <c r="M12" i="33"/>
  <c r="K12" i="33"/>
  <c r="H12" i="33"/>
  <c r="F12" i="33"/>
  <c r="R11" i="33"/>
  <c r="P11" i="33"/>
  <c r="M11" i="33"/>
  <c r="K11" i="33"/>
  <c r="H11" i="33"/>
  <c r="F11" i="33"/>
  <c r="R10" i="33"/>
  <c r="P10" i="33"/>
  <c r="M10" i="33"/>
  <c r="K10" i="33"/>
  <c r="H10" i="33"/>
  <c r="F10" i="33"/>
  <c r="R9" i="33"/>
  <c r="P9" i="33"/>
  <c r="M9" i="33"/>
  <c r="K9" i="33"/>
  <c r="H9" i="33"/>
  <c r="F9" i="33"/>
  <c r="R8" i="33"/>
  <c r="P8" i="33"/>
  <c r="M8" i="33"/>
  <c r="K8" i="33"/>
  <c r="H8" i="33"/>
  <c r="F8" i="33"/>
  <c r="R7" i="33"/>
  <c r="P7" i="33"/>
  <c r="M7" i="33"/>
  <c r="K7" i="33"/>
  <c r="H7" i="33"/>
  <c r="F7" i="33"/>
  <c r="R6" i="33"/>
  <c r="P6" i="33"/>
  <c r="M6" i="33"/>
  <c r="K6" i="33"/>
  <c r="H6" i="33"/>
  <c r="F6" i="33"/>
  <c r="BK17" i="21"/>
  <c r="BI17" i="21"/>
  <c r="BF17" i="21"/>
  <c r="BD17" i="21"/>
  <c r="BA17" i="21"/>
  <c r="AY17" i="21"/>
  <c r="AV17" i="21"/>
  <c r="AT17" i="21"/>
  <c r="AQ17" i="21"/>
  <c r="AO17" i="21"/>
  <c r="AL17" i="21"/>
  <c r="AJ17" i="21"/>
  <c r="AG17" i="21"/>
  <c r="AE17" i="21"/>
  <c r="Z17" i="21"/>
  <c r="W17" i="21"/>
  <c r="U17" i="21"/>
  <c r="R17" i="21"/>
  <c r="P17" i="21"/>
  <c r="M17" i="21"/>
  <c r="K17" i="21"/>
  <c r="H17" i="21"/>
  <c r="F17" i="21"/>
  <c r="BK16" i="21"/>
  <c r="BI16" i="21"/>
  <c r="BF16" i="21"/>
  <c r="BD16" i="21"/>
  <c r="BA16" i="21"/>
  <c r="AY16" i="21"/>
  <c r="AV16" i="21"/>
  <c r="AT16" i="21"/>
  <c r="AQ16" i="21"/>
  <c r="AO16" i="21"/>
  <c r="AL16" i="21"/>
  <c r="AJ16" i="21"/>
  <c r="AG16" i="21"/>
  <c r="AE16" i="21"/>
  <c r="Z16" i="21"/>
  <c r="W16" i="21"/>
  <c r="U16" i="21"/>
  <c r="R16" i="21"/>
  <c r="P16" i="21"/>
  <c r="M16" i="21"/>
  <c r="K16" i="21"/>
  <c r="H16" i="21"/>
  <c r="F16" i="21"/>
  <c r="BK15" i="21"/>
  <c r="BI15" i="21"/>
  <c r="BF15" i="21"/>
  <c r="BD15" i="21"/>
  <c r="BA15" i="21"/>
  <c r="AY15" i="21"/>
  <c r="AV15" i="21"/>
  <c r="AT15" i="21"/>
  <c r="AQ15" i="21"/>
  <c r="AO15" i="21"/>
  <c r="AL15" i="21"/>
  <c r="AJ15" i="21"/>
  <c r="AG15" i="21"/>
  <c r="AE15" i="21"/>
  <c r="Z15" i="21"/>
  <c r="W15" i="21"/>
  <c r="U15" i="21"/>
  <c r="R15" i="21"/>
  <c r="P15" i="21"/>
  <c r="M15" i="21"/>
  <c r="K15" i="21"/>
  <c r="H15" i="21"/>
  <c r="F15" i="21"/>
  <c r="BK14" i="21"/>
  <c r="BI14" i="21"/>
  <c r="BF14" i="21"/>
  <c r="BD14" i="21"/>
  <c r="BA14" i="21"/>
  <c r="AY14" i="21"/>
  <c r="AV14" i="21"/>
  <c r="AT14" i="21"/>
  <c r="AQ14" i="21"/>
  <c r="AO14" i="21"/>
  <c r="AL14" i="21"/>
  <c r="AJ14" i="21"/>
  <c r="AG14" i="21"/>
  <c r="AE14" i="21"/>
  <c r="Z14" i="21"/>
  <c r="W14" i="21"/>
  <c r="U14" i="21"/>
  <c r="R14" i="21"/>
  <c r="P14" i="21"/>
  <c r="M14" i="21"/>
  <c r="K14" i="21"/>
  <c r="H14" i="21"/>
  <c r="F14" i="21"/>
  <c r="BK13" i="21"/>
  <c r="BI13" i="21"/>
  <c r="BF13" i="21"/>
  <c r="BD13" i="21"/>
  <c r="BA13" i="21"/>
  <c r="AY13" i="21"/>
  <c r="AV13" i="21"/>
  <c r="AT13" i="21"/>
  <c r="AQ13" i="21"/>
  <c r="AO13" i="21"/>
  <c r="AL13" i="21"/>
  <c r="AJ13" i="21"/>
  <c r="AG13" i="21"/>
  <c r="AE13" i="21"/>
  <c r="Z13" i="21"/>
  <c r="W13" i="21"/>
  <c r="U13" i="21"/>
  <c r="R13" i="21"/>
  <c r="P13" i="21"/>
  <c r="M13" i="21"/>
  <c r="K13" i="21"/>
  <c r="H13" i="21"/>
  <c r="F13" i="21"/>
  <c r="BK12" i="21"/>
  <c r="BI12" i="21"/>
  <c r="BF12" i="21"/>
  <c r="BD12" i="21"/>
  <c r="BA12" i="21"/>
  <c r="AY12" i="21"/>
  <c r="AV12" i="21"/>
  <c r="AT12" i="21"/>
  <c r="AQ12" i="21"/>
  <c r="AO12" i="21"/>
  <c r="AL12" i="21"/>
  <c r="AJ12" i="21"/>
  <c r="AG12" i="21"/>
  <c r="AE12" i="21"/>
  <c r="Z12" i="21"/>
  <c r="W12" i="21"/>
  <c r="U12" i="21"/>
  <c r="R12" i="21"/>
  <c r="P12" i="21"/>
  <c r="M12" i="21"/>
  <c r="K12" i="21"/>
  <c r="H12" i="21"/>
  <c r="F12" i="21"/>
  <c r="BK11" i="21"/>
  <c r="BI11" i="21"/>
  <c r="BF11" i="21"/>
  <c r="BD11" i="21"/>
  <c r="BA11" i="21"/>
  <c r="AY11" i="21"/>
  <c r="AV11" i="21"/>
  <c r="AT11" i="21"/>
  <c r="AQ11" i="21"/>
  <c r="AO11" i="21"/>
  <c r="AL11" i="21"/>
  <c r="AJ11" i="21"/>
  <c r="AG11" i="21"/>
  <c r="AE11" i="21"/>
  <c r="Z11" i="21"/>
  <c r="W11" i="21"/>
  <c r="U11" i="21"/>
  <c r="R11" i="21"/>
  <c r="P11" i="21"/>
  <c r="M11" i="21"/>
  <c r="K11" i="21"/>
  <c r="H11" i="21"/>
  <c r="F11" i="21"/>
  <c r="BK10" i="21"/>
  <c r="BI10" i="21"/>
  <c r="BF10" i="21"/>
  <c r="BD10" i="21"/>
  <c r="BA10" i="21"/>
  <c r="AY10" i="21"/>
  <c r="AV10" i="21"/>
  <c r="AT10" i="21"/>
  <c r="AQ10" i="21"/>
  <c r="AO10" i="21"/>
  <c r="AL10" i="21"/>
  <c r="AJ10" i="21"/>
  <c r="AG10" i="21"/>
  <c r="AE10" i="21"/>
  <c r="Z10" i="21"/>
  <c r="W10" i="21"/>
  <c r="U10" i="21"/>
  <c r="R10" i="21"/>
  <c r="P10" i="21"/>
  <c r="M10" i="21"/>
  <c r="K10" i="21"/>
  <c r="H10" i="21"/>
  <c r="F10" i="21"/>
  <c r="BK9" i="21"/>
  <c r="BI9" i="21"/>
  <c r="BF9" i="21"/>
  <c r="BD9" i="21"/>
  <c r="BA9" i="21"/>
  <c r="AY9" i="21"/>
  <c r="AV9" i="21"/>
  <c r="AT9" i="21"/>
  <c r="AQ9" i="21"/>
  <c r="AO9" i="21"/>
  <c r="AL9" i="21"/>
  <c r="AJ9" i="21"/>
  <c r="AG9" i="21"/>
  <c r="AE9" i="21"/>
  <c r="Z9" i="21"/>
  <c r="W9" i="21"/>
  <c r="U9" i="21"/>
  <c r="R9" i="21"/>
  <c r="P9" i="21"/>
  <c r="M9" i="21"/>
  <c r="K9" i="21"/>
  <c r="H9" i="21"/>
  <c r="F9" i="21"/>
  <c r="BK8" i="21"/>
  <c r="BI8" i="21"/>
  <c r="BF8" i="21"/>
  <c r="BD8" i="21"/>
  <c r="BA8" i="21"/>
  <c r="AY8" i="21"/>
  <c r="AV8" i="21"/>
  <c r="AT8" i="21"/>
  <c r="AQ8" i="21"/>
  <c r="AO8" i="21"/>
  <c r="AL8" i="21"/>
  <c r="AJ8" i="21"/>
  <c r="AG8" i="21"/>
  <c r="AE8" i="21"/>
  <c r="Z8" i="21"/>
  <c r="W8" i="21"/>
  <c r="U8" i="21"/>
  <c r="R8" i="21"/>
  <c r="P8" i="21"/>
  <c r="M8" i="21"/>
  <c r="K8" i="21"/>
  <c r="H8" i="21"/>
  <c r="F8" i="21"/>
  <c r="BK7" i="21"/>
  <c r="BI7" i="21"/>
  <c r="BF7" i="21"/>
  <c r="BD7" i="21"/>
  <c r="BA7" i="21"/>
  <c r="AY7" i="21"/>
  <c r="AV7" i="21"/>
  <c r="AT7" i="21"/>
  <c r="AQ7" i="21"/>
  <c r="AO7" i="21"/>
  <c r="AL7" i="21"/>
  <c r="AJ7" i="21"/>
  <c r="AG7" i="21"/>
  <c r="AE7" i="21"/>
  <c r="AB7" i="21"/>
  <c r="Z7" i="21"/>
  <c r="W7" i="21"/>
  <c r="U7" i="21"/>
  <c r="R7" i="21"/>
  <c r="P7" i="21"/>
  <c r="M7" i="21"/>
  <c r="K7" i="21"/>
  <c r="H7" i="21"/>
  <c r="F7" i="21"/>
  <c r="BK6" i="21"/>
  <c r="BI6" i="21"/>
  <c r="BF6" i="21"/>
  <c r="BD6" i="21"/>
  <c r="BA6" i="21"/>
  <c r="AY6" i="21"/>
  <c r="AV6" i="21"/>
  <c r="AT6" i="21"/>
  <c r="AQ6" i="21"/>
  <c r="AO6" i="21"/>
  <c r="AL6" i="21"/>
  <c r="AJ6" i="21"/>
  <c r="AG6" i="21"/>
  <c r="AE6" i="21"/>
  <c r="AB6" i="21"/>
  <c r="Z6" i="21"/>
  <c r="W6" i="21"/>
  <c r="U6" i="21"/>
  <c r="R6" i="21"/>
  <c r="P6" i="21"/>
  <c r="M6" i="21"/>
  <c r="K6" i="21"/>
  <c r="H6" i="21"/>
  <c r="F6" i="21"/>
  <c r="R17" i="20"/>
  <c r="P17" i="20"/>
  <c r="M17" i="20"/>
  <c r="K17" i="20"/>
  <c r="H17" i="20"/>
  <c r="F17" i="20"/>
  <c r="R16" i="20"/>
  <c r="P16" i="20"/>
  <c r="M16" i="20"/>
  <c r="K16" i="20"/>
  <c r="H16" i="20"/>
  <c r="F16" i="20"/>
  <c r="R15" i="20"/>
  <c r="P15" i="20"/>
  <c r="M15" i="20"/>
  <c r="K15" i="20"/>
  <c r="H15" i="20"/>
  <c r="F15" i="20"/>
  <c r="R14" i="20"/>
  <c r="P14" i="20"/>
  <c r="M14" i="20"/>
  <c r="K14" i="20"/>
  <c r="H14" i="20"/>
  <c r="F14" i="20"/>
  <c r="R13" i="20"/>
  <c r="P13" i="20"/>
  <c r="M13" i="20"/>
  <c r="K13" i="20"/>
  <c r="H13" i="20"/>
  <c r="F13" i="20"/>
  <c r="R12" i="20"/>
  <c r="P12" i="20"/>
  <c r="M12" i="20"/>
  <c r="K12" i="20"/>
  <c r="H12" i="20"/>
  <c r="F12" i="20"/>
  <c r="R11" i="20"/>
  <c r="P11" i="20"/>
  <c r="M11" i="20"/>
  <c r="K11" i="20"/>
  <c r="H11" i="20"/>
  <c r="F11" i="20"/>
  <c r="R10" i="20"/>
  <c r="P10" i="20"/>
  <c r="M10" i="20"/>
  <c r="K10" i="20"/>
  <c r="H10" i="20"/>
  <c r="F10" i="20"/>
  <c r="R9" i="20"/>
  <c r="P9" i="20"/>
  <c r="M9" i="20"/>
  <c r="K9" i="20"/>
  <c r="H9" i="20"/>
  <c r="F9" i="20"/>
  <c r="R8" i="20"/>
  <c r="M8" i="20"/>
  <c r="K8" i="20"/>
  <c r="H8" i="20"/>
  <c r="F8" i="20"/>
  <c r="R7" i="20"/>
  <c r="M7" i="20"/>
  <c r="K7" i="20"/>
  <c r="H7" i="20"/>
  <c r="F7" i="20"/>
  <c r="R6" i="20"/>
  <c r="M6" i="20"/>
  <c r="K6" i="20"/>
  <c r="H6" i="20"/>
  <c r="F6" i="20"/>
  <c r="CO17" i="19"/>
  <c r="CM17" i="19"/>
  <c r="CO16" i="19"/>
  <c r="CM16" i="19"/>
  <c r="CO15" i="19"/>
  <c r="CM15" i="19"/>
  <c r="CO14" i="19"/>
  <c r="CM14" i="19"/>
  <c r="CO13" i="19"/>
  <c r="CM13" i="19"/>
  <c r="CO12" i="19"/>
  <c r="CM12" i="19"/>
  <c r="CO11" i="19"/>
  <c r="CM11" i="19"/>
  <c r="CO10" i="19"/>
  <c r="CM10" i="19"/>
  <c r="CO9" i="19"/>
  <c r="CM9" i="19"/>
  <c r="CO8" i="19"/>
  <c r="CM8" i="19"/>
  <c r="CO7" i="19"/>
  <c r="CM7" i="19"/>
  <c r="CO6" i="19"/>
  <c r="CM6" i="19"/>
  <c r="CE17" i="19"/>
  <c r="CC17" i="19"/>
  <c r="BZ17" i="19"/>
  <c r="BX17" i="19"/>
  <c r="BU17" i="19"/>
  <c r="BS17" i="19"/>
  <c r="BP17" i="19"/>
  <c r="BN17" i="19"/>
  <c r="BK17" i="19"/>
  <c r="BI17" i="19"/>
  <c r="BF17" i="19"/>
  <c r="BD17" i="19"/>
  <c r="BA17" i="19"/>
  <c r="AY17" i="19"/>
  <c r="AV17" i="19"/>
  <c r="AT17" i="19"/>
  <c r="AQ17" i="19"/>
  <c r="AO17" i="19"/>
  <c r="AL17" i="19"/>
  <c r="AJ17" i="19"/>
  <c r="AG17" i="19"/>
  <c r="AE17" i="19"/>
  <c r="AB17" i="19"/>
  <c r="Z17" i="19"/>
  <c r="W17" i="19"/>
  <c r="U17" i="19"/>
  <c r="M17" i="19"/>
  <c r="K17" i="19"/>
  <c r="H17" i="19"/>
  <c r="F17" i="19"/>
  <c r="CE16" i="19"/>
  <c r="CC16" i="19"/>
  <c r="BZ16" i="19"/>
  <c r="BX16" i="19"/>
  <c r="BU16" i="19"/>
  <c r="BS16" i="19"/>
  <c r="BP16" i="19"/>
  <c r="BN16" i="19"/>
  <c r="BK16" i="19"/>
  <c r="BI16" i="19"/>
  <c r="BF16" i="19"/>
  <c r="BD16" i="19"/>
  <c r="BA16" i="19"/>
  <c r="AY16" i="19"/>
  <c r="AV16" i="19"/>
  <c r="AT16" i="19"/>
  <c r="AQ16" i="19"/>
  <c r="AO16" i="19"/>
  <c r="AL16" i="19"/>
  <c r="AJ16" i="19"/>
  <c r="AG16" i="19"/>
  <c r="AE16" i="19"/>
  <c r="AB16" i="19"/>
  <c r="Z16" i="19"/>
  <c r="W16" i="19"/>
  <c r="U16" i="19"/>
  <c r="M16" i="19"/>
  <c r="K16" i="19"/>
  <c r="H16" i="19"/>
  <c r="F16" i="19"/>
  <c r="CE15" i="19"/>
  <c r="CC15" i="19"/>
  <c r="BZ15" i="19"/>
  <c r="BX15" i="19"/>
  <c r="BU15" i="19"/>
  <c r="BS15" i="19"/>
  <c r="BP15" i="19"/>
  <c r="BN15" i="19"/>
  <c r="BK15" i="19"/>
  <c r="BI15" i="19"/>
  <c r="BF15" i="19"/>
  <c r="BD15" i="19"/>
  <c r="BA15" i="19"/>
  <c r="AY15" i="19"/>
  <c r="AV15" i="19"/>
  <c r="AT15" i="19"/>
  <c r="AQ15" i="19"/>
  <c r="AO15" i="19"/>
  <c r="AL15" i="19"/>
  <c r="AJ15" i="19"/>
  <c r="AG15" i="19"/>
  <c r="AE15" i="19"/>
  <c r="AB15" i="19"/>
  <c r="Z15" i="19"/>
  <c r="W15" i="19"/>
  <c r="U15" i="19"/>
  <c r="M15" i="19"/>
  <c r="K15" i="19"/>
  <c r="H15" i="19"/>
  <c r="F15" i="19"/>
  <c r="CE14" i="19"/>
  <c r="CC14" i="19"/>
  <c r="BZ14" i="19"/>
  <c r="BX14" i="19"/>
  <c r="BU14" i="19"/>
  <c r="BS14" i="19"/>
  <c r="BP14" i="19"/>
  <c r="BN14" i="19"/>
  <c r="BK14" i="19"/>
  <c r="BI14" i="19"/>
  <c r="BF14" i="19"/>
  <c r="BD14" i="19"/>
  <c r="BA14" i="19"/>
  <c r="AY14" i="19"/>
  <c r="AV14" i="19"/>
  <c r="AT14" i="19"/>
  <c r="AQ14" i="19"/>
  <c r="AO14" i="19"/>
  <c r="AL14" i="19"/>
  <c r="AJ14" i="19"/>
  <c r="AG14" i="19"/>
  <c r="AE14" i="19"/>
  <c r="AB14" i="19"/>
  <c r="Z14" i="19"/>
  <c r="W14" i="19"/>
  <c r="U14" i="19"/>
  <c r="M14" i="19"/>
  <c r="K14" i="19"/>
  <c r="H14" i="19"/>
  <c r="F14" i="19"/>
  <c r="CE13" i="19"/>
  <c r="CC13" i="19"/>
  <c r="BZ13" i="19"/>
  <c r="BX13" i="19"/>
  <c r="BU13" i="19"/>
  <c r="BS13" i="19"/>
  <c r="BP13" i="19"/>
  <c r="BN13" i="19"/>
  <c r="BK13" i="19"/>
  <c r="BI13" i="19"/>
  <c r="BF13" i="19"/>
  <c r="BD13" i="19"/>
  <c r="BA13" i="19"/>
  <c r="AY13" i="19"/>
  <c r="AV13" i="19"/>
  <c r="AT13" i="19"/>
  <c r="AQ13" i="19"/>
  <c r="AO13" i="19"/>
  <c r="AL13" i="19"/>
  <c r="AJ13" i="19"/>
  <c r="AG13" i="19"/>
  <c r="AE13" i="19"/>
  <c r="AB13" i="19"/>
  <c r="Z13" i="19"/>
  <c r="W13" i="19"/>
  <c r="U13" i="19"/>
  <c r="M13" i="19"/>
  <c r="K13" i="19"/>
  <c r="H13" i="19"/>
  <c r="F13" i="19"/>
  <c r="CE12" i="19"/>
  <c r="CC12" i="19"/>
  <c r="BZ12" i="19"/>
  <c r="BX12" i="19"/>
  <c r="BU12" i="19"/>
  <c r="BS12" i="19"/>
  <c r="BP12" i="19"/>
  <c r="BN12" i="19"/>
  <c r="BK12" i="19"/>
  <c r="BI12" i="19"/>
  <c r="BF12" i="19"/>
  <c r="BD12" i="19"/>
  <c r="BA12" i="19"/>
  <c r="AY12" i="19"/>
  <c r="AV12" i="19"/>
  <c r="AT12" i="19"/>
  <c r="AQ12" i="19"/>
  <c r="AO12" i="19"/>
  <c r="AL12" i="19"/>
  <c r="AJ12" i="19"/>
  <c r="AG12" i="19"/>
  <c r="AE12" i="19"/>
  <c r="AB12" i="19"/>
  <c r="Z12" i="19"/>
  <c r="W12" i="19"/>
  <c r="U12" i="19"/>
  <c r="M12" i="19"/>
  <c r="K12" i="19"/>
  <c r="H12" i="19"/>
  <c r="F12" i="19"/>
  <c r="CE11" i="19"/>
  <c r="CC11" i="19"/>
  <c r="BZ11" i="19"/>
  <c r="BX11" i="19"/>
  <c r="BU11" i="19"/>
  <c r="BS11" i="19"/>
  <c r="BP11" i="19"/>
  <c r="BN11" i="19"/>
  <c r="BK11" i="19"/>
  <c r="BI11" i="19"/>
  <c r="BF11" i="19"/>
  <c r="BD11" i="19"/>
  <c r="BA11" i="19"/>
  <c r="AY11" i="19"/>
  <c r="AV11" i="19"/>
  <c r="AT11" i="19"/>
  <c r="AQ11" i="19"/>
  <c r="AO11" i="19"/>
  <c r="AL11" i="19"/>
  <c r="AJ11" i="19"/>
  <c r="AG11" i="19"/>
  <c r="AE11" i="19"/>
  <c r="AB11" i="19"/>
  <c r="Z11" i="19"/>
  <c r="W11" i="19"/>
  <c r="U11" i="19"/>
  <c r="M11" i="19"/>
  <c r="K11" i="19"/>
  <c r="H11" i="19"/>
  <c r="F11" i="19"/>
  <c r="CE10" i="19"/>
  <c r="CC10" i="19"/>
  <c r="BZ10" i="19"/>
  <c r="BX10" i="19"/>
  <c r="BU10" i="19"/>
  <c r="BS10" i="19"/>
  <c r="BP10" i="19"/>
  <c r="BN10" i="19"/>
  <c r="BK10" i="19"/>
  <c r="BI10" i="19"/>
  <c r="BF10" i="19"/>
  <c r="BD10" i="19"/>
  <c r="BA10" i="19"/>
  <c r="AY10" i="19"/>
  <c r="AV10" i="19"/>
  <c r="AT10" i="19"/>
  <c r="AQ10" i="19"/>
  <c r="AO10" i="19"/>
  <c r="AL10" i="19"/>
  <c r="AJ10" i="19"/>
  <c r="AG10" i="19"/>
  <c r="AE10" i="19"/>
  <c r="AB10" i="19"/>
  <c r="Z10" i="19"/>
  <c r="W10" i="19"/>
  <c r="U10" i="19"/>
  <c r="M10" i="19"/>
  <c r="K10" i="19"/>
  <c r="H10" i="19"/>
  <c r="F10" i="19"/>
  <c r="CE9" i="19"/>
  <c r="CC9" i="19"/>
  <c r="BZ9" i="19"/>
  <c r="BX9" i="19"/>
  <c r="BU9" i="19"/>
  <c r="BS9" i="19"/>
  <c r="BP9" i="19"/>
  <c r="BN9" i="19"/>
  <c r="BK9" i="19"/>
  <c r="BI9" i="19"/>
  <c r="BF9" i="19"/>
  <c r="BD9" i="19"/>
  <c r="BA9" i="19"/>
  <c r="AY9" i="19"/>
  <c r="AV9" i="19"/>
  <c r="AT9" i="19"/>
  <c r="AQ9" i="19"/>
  <c r="AO9" i="19"/>
  <c r="AL9" i="19"/>
  <c r="AJ9" i="19"/>
  <c r="AG9" i="19"/>
  <c r="AE9" i="19"/>
  <c r="AB9" i="19"/>
  <c r="Z9" i="19"/>
  <c r="W9" i="19"/>
  <c r="U9" i="19"/>
  <c r="M9" i="19"/>
  <c r="K9" i="19"/>
  <c r="H9" i="19"/>
  <c r="F9" i="19"/>
  <c r="CE8" i="19"/>
  <c r="CC8" i="19"/>
  <c r="BZ8" i="19"/>
  <c r="BX8" i="19"/>
  <c r="BU8" i="19"/>
  <c r="BS8" i="19"/>
  <c r="BP8" i="19"/>
  <c r="BN8" i="19"/>
  <c r="BK8" i="19"/>
  <c r="BI8" i="19"/>
  <c r="BF8" i="19"/>
  <c r="BD8" i="19"/>
  <c r="BA8" i="19"/>
  <c r="AY8" i="19"/>
  <c r="AV8" i="19"/>
  <c r="AT8" i="19"/>
  <c r="AQ8" i="19"/>
  <c r="AO8" i="19"/>
  <c r="AL8" i="19"/>
  <c r="AJ8" i="19"/>
  <c r="AG8" i="19"/>
  <c r="AE8" i="19"/>
  <c r="AB8" i="19"/>
  <c r="Z8" i="19"/>
  <c r="W8" i="19"/>
  <c r="U8" i="19"/>
  <c r="M8" i="19"/>
  <c r="K8" i="19"/>
  <c r="H8" i="19"/>
  <c r="F8" i="19"/>
  <c r="CE7" i="19"/>
  <c r="CC7" i="19"/>
  <c r="BZ7" i="19"/>
  <c r="BX7" i="19"/>
  <c r="BU7" i="19"/>
  <c r="BS7" i="19"/>
  <c r="BP7" i="19"/>
  <c r="BN7" i="19"/>
  <c r="BK7" i="19"/>
  <c r="BI7" i="19"/>
  <c r="BF7" i="19"/>
  <c r="BD7" i="19"/>
  <c r="BA7" i="19"/>
  <c r="AY7" i="19"/>
  <c r="AV7" i="19"/>
  <c r="AT7" i="19"/>
  <c r="AQ7" i="19"/>
  <c r="AO7" i="19"/>
  <c r="AL7" i="19"/>
  <c r="AJ7" i="19"/>
  <c r="AG7" i="19"/>
  <c r="AE7" i="19"/>
  <c r="AB7" i="19"/>
  <c r="Z7" i="19"/>
  <c r="W7" i="19"/>
  <c r="U7" i="19"/>
  <c r="M7" i="19"/>
  <c r="K7" i="19"/>
  <c r="H7" i="19"/>
  <c r="F7" i="19"/>
  <c r="CE6" i="19"/>
  <c r="CC6" i="19"/>
  <c r="BZ6" i="19"/>
  <c r="BX6" i="19"/>
  <c r="BU6" i="19"/>
  <c r="BS6" i="19"/>
  <c r="BP6" i="19"/>
  <c r="BN6" i="19"/>
  <c r="BK6" i="19"/>
  <c r="BI6" i="19"/>
  <c r="BF6" i="19"/>
  <c r="BD6" i="19"/>
  <c r="BA6" i="19"/>
  <c r="AY6" i="19"/>
  <c r="AV6" i="19"/>
  <c r="AT6" i="19"/>
  <c r="AQ6" i="19"/>
  <c r="AO6" i="19"/>
  <c r="AL6" i="19"/>
  <c r="AJ6" i="19"/>
  <c r="AG6" i="19"/>
  <c r="AE6" i="19"/>
  <c r="AB6" i="19"/>
  <c r="Z6" i="19"/>
  <c r="W6" i="19"/>
  <c r="U6" i="19"/>
  <c r="M6" i="19"/>
  <c r="K6" i="19"/>
  <c r="H6" i="19"/>
  <c r="F6" i="19"/>
  <c r="AL17" i="18"/>
  <c r="AJ17" i="18"/>
  <c r="AG17" i="18"/>
  <c r="AE17" i="18"/>
  <c r="AB17" i="18"/>
  <c r="Z17" i="18"/>
  <c r="W17" i="18"/>
  <c r="U17" i="18"/>
  <c r="R17" i="18"/>
  <c r="P17" i="18"/>
  <c r="M17" i="18"/>
  <c r="K17" i="18"/>
  <c r="H17" i="18"/>
  <c r="F17" i="18"/>
  <c r="AL16" i="18"/>
  <c r="AJ16" i="18"/>
  <c r="AG16" i="18"/>
  <c r="AE16" i="18"/>
  <c r="AB16" i="18"/>
  <c r="Z16" i="18"/>
  <c r="W16" i="18"/>
  <c r="U16" i="18"/>
  <c r="R16" i="18"/>
  <c r="P16" i="18"/>
  <c r="M16" i="18"/>
  <c r="K16" i="18"/>
  <c r="H16" i="18"/>
  <c r="F16" i="18"/>
  <c r="AL15" i="18"/>
  <c r="AJ15" i="18"/>
  <c r="AG15" i="18"/>
  <c r="AE15" i="18"/>
  <c r="AB15" i="18"/>
  <c r="Z15" i="18"/>
  <c r="W15" i="18"/>
  <c r="U15" i="18"/>
  <c r="R15" i="18"/>
  <c r="P15" i="18"/>
  <c r="M15" i="18"/>
  <c r="K15" i="18"/>
  <c r="H15" i="18"/>
  <c r="F15" i="18"/>
  <c r="AL14" i="18"/>
  <c r="AJ14" i="18"/>
  <c r="AG14" i="18"/>
  <c r="AE14" i="18"/>
  <c r="AB14" i="18"/>
  <c r="Z14" i="18"/>
  <c r="W14" i="18"/>
  <c r="U14" i="18"/>
  <c r="R14" i="18"/>
  <c r="P14" i="18"/>
  <c r="M14" i="18"/>
  <c r="K14" i="18"/>
  <c r="H14" i="18"/>
  <c r="F14" i="18"/>
  <c r="AL13" i="18"/>
  <c r="AJ13" i="18"/>
  <c r="AG13" i="18"/>
  <c r="AE13" i="18"/>
  <c r="AB13" i="18"/>
  <c r="Z13" i="18"/>
  <c r="W13" i="18"/>
  <c r="U13" i="18"/>
  <c r="R13" i="18"/>
  <c r="P13" i="18"/>
  <c r="M13" i="18"/>
  <c r="K13" i="18"/>
  <c r="H13" i="18"/>
  <c r="F13" i="18"/>
  <c r="AL12" i="18"/>
  <c r="AJ12" i="18"/>
  <c r="AG12" i="18"/>
  <c r="AE12" i="18"/>
  <c r="AB12" i="18"/>
  <c r="Z12" i="18"/>
  <c r="W12" i="18"/>
  <c r="U12" i="18"/>
  <c r="R12" i="18"/>
  <c r="P12" i="18"/>
  <c r="M12" i="18"/>
  <c r="K12" i="18"/>
  <c r="H12" i="18"/>
  <c r="F12" i="18"/>
  <c r="AL11" i="18"/>
  <c r="AJ11" i="18"/>
  <c r="AG11" i="18"/>
  <c r="AE11" i="18"/>
  <c r="AB11" i="18"/>
  <c r="Z11" i="18"/>
  <c r="W11" i="18"/>
  <c r="U11" i="18"/>
  <c r="R11" i="18"/>
  <c r="P11" i="18"/>
  <c r="M11" i="18"/>
  <c r="K11" i="18"/>
  <c r="H11" i="18"/>
  <c r="F11" i="18"/>
  <c r="AL10" i="18"/>
  <c r="AJ10" i="18"/>
  <c r="AG10" i="18"/>
  <c r="AE10" i="18"/>
  <c r="AB10" i="18"/>
  <c r="Z10" i="18"/>
  <c r="W10" i="18"/>
  <c r="U10" i="18"/>
  <c r="R10" i="18"/>
  <c r="P10" i="18"/>
  <c r="M10" i="18"/>
  <c r="K10" i="18"/>
  <c r="H10" i="18"/>
  <c r="F10" i="18"/>
  <c r="AL9" i="18"/>
  <c r="AJ9" i="18"/>
  <c r="AG9" i="18"/>
  <c r="AE9" i="18"/>
  <c r="AB9" i="18"/>
  <c r="Z9" i="18"/>
  <c r="W9" i="18"/>
  <c r="U9" i="18"/>
  <c r="R9" i="18"/>
  <c r="P9" i="18"/>
  <c r="M9" i="18"/>
  <c r="K9" i="18"/>
  <c r="H9" i="18"/>
  <c r="F9" i="18"/>
  <c r="AL8" i="18"/>
  <c r="AJ8" i="18"/>
  <c r="AG8" i="18"/>
  <c r="AE8" i="18"/>
  <c r="AB8" i="18"/>
  <c r="Z8" i="18"/>
  <c r="W8" i="18"/>
  <c r="U8" i="18"/>
  <c r="R8" i="18"/>
  <c r="P8" i="18"/>
  <c r="M8" i="18"/>
  <c r="K8" i="18"/>
  <c r="H8" i="18"/>
  <c r="F8" i="18"/>
  <c r="AL7" i="18"/>
  <c r="AJ7" i="18"/>
  <c r="AG7" i="18"/>
  <c r="AE7" i="18"/>
  <c r="AB7" i="18"/>
  <c r="Z7" i="18"/>
  <c r="W7" i="18"/>
  <c r="U7" i="18"/>
  <c r="R7" i="18"/>
  <c r="P7" i="18"/>
  <c r="M7" i="18"/>
  <c r="K7" i="18"/>
  <c r="H7" i="18"/>
  <c r="F7" i="18"/>
  <c r="AL6" i="18"/>
  <c r="AJ6" i="18"/>
  <c r="AG6" i="18"/>
  <c r="AE6" i="18"/>
  <c r="AB6" i="18"/>
  <c r="Z6" i="18"/>
  <c r="W6" i="18"/>
  <c r="U6" i="18"/>
  <c r="R6" i="18"/>
  <c r="P6" i="18"/>
  <c r="M6" i="18"/>
  <c r="K6" i="18"/>
  <c r="H6" i="18"/>
  <c r="F6" i="18"/>
  <c r="AL17" i="17"/>
  <c r="AJ17" i="17"/>
  <c r="AG17" i="17"/>
  <c r="W17" i="17"/>
  <c r="U17" i="17"/>
  <c r="H17" i="17"/>
  <c r="F17" i="17"/>
  <c r="AL16" i="17"/>
  <c r="AJ16" i="17"/>
  <c r="AG16" i="17"/>
  <c r="W16" i="17"/>
  <c r="U16" i="17"/>
  <c r="H16" i="17"/>
  <c r="F16" i="17"/>
  <c r="AL15" i="17"/>
  <c r="AJ15" i="17"/>
  <c r="AG15" i="17"/>
  <c r="W15" i="17"/>
  <c r="U15" i="17"/>
  <c r="H15" i="17"/>
  <c r="F15" i="17"/>
  <c r="AL14" i="17"/>
  <c r="AJ14" i="17"/>
  <c r="AG14" i="17"/>
  <c r="W14" i="17"/>
  <c r="U14" i="17"/>
  <c r="H14" i="17"/>
  <c r="F14" i="17"/>
  <c r="AL13" i="17"/>
  <c r="AJ13" i="17"/>
  <c r="AG13" i="17"/>
  <c r="W13" i="17"/>
  <c r="U13" i="17"/>
  <c r="H13" i="17"/>
  <c r="F13" i="17"/>
  <c r="AL12" i="17"/>
  <c r="AJ12" i="17"/>
  <c r="AG12" i="17"/>
  <c r="W12" i="17"/>
  <c r="U12" i="17"/>
  <c r="H12" i="17"/>
  <c r="F12" i="17"/>
  <c r="AL11" i="17"/>
  <c r="AJ11" i="17"/>
  <c r="AG11" i="17"/>
  <c r="W11" i="17"/>
  <c r="U11" i="17"/>
  <c r="H11" i="17"/>
  <c r="F11" i="17"/>
  <c r="AL10" i="17"/>
  <c r="AJ10" i="17"/>
  <c r="AG10" i="17"/>
  <c r="W10" i="17"/>
  <c r="U10" i="17"/>
  <c r="H10" i="17"/>
  <c r="F10" i="17"/>
  <c r="AL9" i="17"/>
  <c r="AJ9" i="17"/>
  <c r="AG9" i="17"/>
  <c r="W9" i="17"/>
  <c r="U9" i="17"/>
  <c r="H9" i="17"/>
  <c r="F9" i="17"/>
  <c r="AL8" i="17"/>
  <c r="AJ8" i="17"/>
  <c r="AG8" i="17"/>
  <c r="W8" i="17"/>
  <c r="U8" i="17"/>
  <c r="H8" i="17"/>
  <c r="F8" i="17"/>
  <c r="AL7" i="17"/>
  <c r="AJ7" i="17"/>
  <c r="AG7" i="17"/>
  <c r="AE7" i="17"/>
  <c r="W7" i="17"/>
  <c r="U7" i="17"/>
  <c r="H7" i="17"/>
  <c r="F7" i="17"/>
  <c r="AL6" i="17"/>
  <c r="AJ6" i="17"/>
  <c r="AG6" i="17"/>
  <c r="AE6" i="17"/>
  <c r="W6" i="17"/>
  <c r="U6" i="17"/>
  <c r="H6" i="17"/>
  <c r="F6" i="17"/>
  <c r="AB17" i="16"/>
  <c r="Z17" i="16"/>
  <c r="W17" i="16"/>
  <c r="U17" i="16"/>
  <c r="M17" i="16"/>
  <c r="K17" i="16"/>
  <c r="H17" i="16"/>
  <c r="F17" i="16"/>
  <c r="AB16" i="16"/>
  <c r="Z16" i="16"/>
  <c r="W16" i="16"/>
  <c r="U16" i="16"/>
  <c r="M16" i="16"/>
  <c r="K16" i="16"/>
  <c r="H16" i="16"/>
  <c r="F16" i="16"/>
  <c r="AB15" i="16"/>
  <c r="Z15" i="16"/>
  <c r="W15" i="16"/>
  <c r="U15" i="16"/>
  <c r="M15" i="16"/>
  <c r="K15" i="16"/>
  <c r="H15" i="16"/>
  <c r="F15" i="16"/>
  <c r="AB14" i="16"/>
  <c r="Z14" i="16"/>
  <c r="U14" i="16"/>
  <c r="M14" i="16"/>
  <c r="K14" i="16"/>
  <c r="H14" i="16"/>
  <c r="F14" i="16"/>
  <c r="AB13" i="16"/>
  <c r="Z13" i="16"/>
  <c r="W13" i="16"/>
  <c r="U13" i="16"/>
  <c r="M13" i="16"/>
  <c r="K13" i="16"/>
  <c r="H13" i="16"/>
  <c r="F13" i="16"/>
  <c r="AB12" i="16"/>
  <c r="Z12" i="16"/>
  <c r="W12" i="16"/>
  <c r="U12" i="16"/>
  <c r="M12" i="16"/>
  <c r="K12" i="16"/>
  <c r="H12" i="16"/>
  <c r="F12" i="16"/>
  <c r="AB11" i="16"/>
  <c r="Z11" i="16"/>
  <c r="W11" i="16"/>
  <c r="U11" i="16"/>
  <c r="M11" i="16"/>
  <c r="K11" i="16"/>
  <c r="H11" i="16"/>
  <c r="F11" i="16"/>
  <c r="AB10" i="16"/>
  <c r="Z10" i="16"/>
  <c r="W10" i="16"/>
  <c r="U10" i="16"/>
  <c r="M10" i="16"/>
  <c r="K10" i="16"/>
  <c r="H10" i="16"/>
  <c r="F10" i="16"/>
  <c r="AB9" i="16"/>
  <c r="Z9" i="16"/>
  <c r="W9" i="16"/>
  <c r="U9" i="16"/>
  <c r="M9" i="16"/>
  <c r="K9" i="16"/>
  <c r="H9" i="16"/>
  <c r="F9" i="16"/>
  <c r="AB8" i="16"/>
  <c r="Z8" i="16"/>
  <c r="W8" i="16"/>
  <c r="U8" i="16"/>
  <c r="M8" i="16"/>
  <c r="K8" i="16"/>
  <c r="H8" i="16"/>
  <c r="F8" i="16"/>
  <c r="AB7" i="16"/>
  <c r="Z7" i="16"/>
  <c r="W7" i="16"/>
  <c r="U7" i="16"/>
  <c r="M7" i="16"/>
  <c r="K7" i="16"/>
  <c r="H7" i="16"/>
  <c r="F7" i="16"/>
  <c r="AB6" i="16"/>
  <c r="Z6" i="16"/>
  <c r="W6" i="16"/>
  <c r="U6" i="16"/>
  <c r="M6" i="16"/>
  <c r="K6" i="16"/>
  <c r="H6" i="16"/>
  <c r="F6" i="16"/>
  <c r="BP17" i="15"/>
  <c r="BN17" i="15"/>
  <c r="BK17" i="15"/>
  <c r="BI17" i="15"/>
  <c r="BF17" i="15"/>
  <c r="BD17" i="15"/>
  <c r="BA17" i="15"/>
  <c r="AY17" i="15"/>
  <c r="AV17" i="15"/>
  <c r="AT17" i="15"/>
  <c r="AQ17" i="15"/>
  <c r="AO17" i="15"/>
  <c r="AL17" i="15"/>
  <c r="AJ17" i="15"/>
  <c r="AG17" i="15"/>
  <c r="AE17" i="15"/>
  <c r="AB17" i="15"/>
  <c r="Z17" i="15"/>
  <c r="W17" i="15"/>
  <c r="U17" i="15"/>
  <c r="R17" i="15"/>
  <c r="P17" i="15"/>
  <c r="M17" i="15"/>
  <c r="K17" i="15"/>
  <c r="H17" i="15"/>
  <c r="F17" i="15"/>
  <c r="BP16" i="15"/>
  <c r="BN16" i="15"/>
  <c r="BK16" i="15"/>
  <c r="BI16" i="15"/>
  <c r="BF16" i="15"/>
  <c r="BD16" i="15"/>
  <c r="BA16" i="15"/>
  <c r="AY16" i="15"/>
  <c r="AV16" i="15"/>
  <c r="AT16" i="15"/>
  <c r="AQ16" i="15"/>
  <c r="AO16" i="15"/>
  <c r="AL16" i="15"/>
  <c r="AJ16" i="15"/>
  <c r="AG16" i="15"/>
  <c r="AE16" i="15"/>
  <c r="AB16" i="15"/>
  <c r="Z16" i="15"/>
  <c r="W16" i="15"/>
  <c r="U16" i="15"/>
  <c r="R16" i="15"/>
  <c r="P16" i="15"/>
  <c r="M16" i="15"/>
  <c r="K16" i="15"/>
  <c r="H16" i="15"/>
  <c r="F16" i="15"/>
  <c r="BP15" i="15"/>
  <c r="BN15" i="15"/>
  <c r="BK15" i="15"/>
  <c r="BI15" i="15"/>
  <c r="BF15" i="15"/>
  <c r="BD15" i="15"/>
  <c r="BA15" i="15"/>
  <c r="AY15" i="15"/>
  <c r="AV15" i="15"/>
  <c r="AT15" i="15"/>
  <c r="AQ15" i="15"/>
  <c r="AO15" i="15"/>
  <c r="AL15" i="15"/>
  <c r="AJ15" i="15"/>
  <c r="AG15" i="15"/>
  <c r="AE15" i="15"/>
  <c r="AB15" i="15"/>
  <c r="Z15" i="15"/>
  <c r="W15" i="15"/>
  <c r="U15" i="15"/>
  <c r="R15" i="15"/>
  <c r="P15" i="15"/>
  <c r="M15" i="15"/>
  <c r="K15" i="15"/>
  <c r="H15" i="15"/>
  <c r="F15" i="15"/>
  <c r="BP14" i="15"/>
  <c r="BN14" i="15"/>
  <c r="BK14" i="15"/>
  <c r="BI14" i="15"/>
  <c r="BF14" i="15"/>
  <c r="BD14" i="15"/>
  <c r="BA14" i="15"/>
  <c r="AY14" i="15"/>
  <c r="AV14" i="15"/>
  <c r="AT14" i="15"/>
  <c r="AQ14" i="15"/>
  <c r="AO14" i="15"/>
  <c r="AL14" i="15"/>
  <c r="AJ14" i="15"/>
  <c r="AG14" i="15"/>
  <c r="AE14" i="15"/>
  <c r="AB14" i="15"/>
  <c r="Z14" i="15"/>
  <c r="W14" i="15"/>
  <c r="U14" i="15"/>
  <c r="R14" i="15"/>
  <c r="P14" i="15"/>
  <c r="M14" i="15"/>
  <c r="K14" i="15"/>
  <c r="H14" i="15"/>
  <c r="F14" i="15"/>
  <c r="BP13" i="15"/>
  <c r="BN13" i="15"/>
  <c r="BK13" i="15"/>
  <c r="BI13" i="15"/>
  <c r="BF13" i="15"/>
  <c r="BD13" i="15"/>
  <c r="BA13" i="15"/>
  <c r="AY13" i="15"/>
  <c r="AV13" i="15"/>
  <c r="AT13" i="15"/>
  <c r="AQ13" i="15"/>
  <c r="AO13" i="15"/>
  <c r="AL13" i="15"/>
  <c r="AJ13" i="15"/>
  <c r="AG13" i="15"/>
  <c r="AE13" i="15"/>
  <c r="AB13" i="15"/>
  <c r="Z13" i="15"/>
  <c r="W13" i="15"/>
  <c r="U13" i="15"/>
  <c r="R13" i="15"/>
  <c r="P13" i="15"/>
  <c r="M13" i="15"/>
  <c r="K13" i="15"/>
  <c r="H13" i="15"/>
  <c r="F13" i="15"/>
  <c r="BP12" i="15"/>
  <c r="BN12" i="15"/>
  <c r="BK12" i="15"/>
  <c r="BI12" i="15"/>
  <c r="BF12" i="15"/>
  <c r="BD12" i="15"/>
  <c r="BA12" i="15"/>
  <c r="AY12" i="15"/>
  <c r="AV12" i="15"/>
  <c r="AT12" i="15"/>
  <c r="AQ12" i="15"/>
  <c r="AO12" i="15"/>
  <c r="AL12" i="15"/>
  <c r="AJ12" i="15"/>
  <c r="AG12" i="15"/>
  <c r="AE12" i="15"/>
  <c r="AB12" i="15"/>
  <c r="Z12" i="15"/>
  <c r="W12" i="15"/>
  <c r="U12" i="15"/>
  <c r="R12" i="15"/>
  <c r="P12" i="15"/>
  <c r="M12" i="15"/>
  <c r="K12" i="15"/>
  <c r="H12" i="15"/>
  <c r="F12" i="15"/>
  <c r="BP11" i="15"/>
  <c r="BN11" i="15"/>
  <c r="BK11" i="15"/>
  <c r="BI11" i="15"/>
  <c r="BF11" i="15"/>
  <c r="BD11" i="15"/>
  <c r="BA11" i="15"/>
  <c r="AY11" i="15"/>
  <c r="AV11" i="15"/>
  <c r="AT11" i="15"/>
  <c r="AQ11" i="15"/>
  <c r="AO11" i="15"/>
  <c r="AL11" i="15"/>
  <c r="AJ11" i="15"/>
  <c r="AG11" i="15"/>
  <c r="AE11" i="15"/>
  <c r="AB11" i="15"/>
  <c r="Z11" i="15"/>
  <c r="W11" i="15"/>
  <c r="U11" i="15"/>
  <c r="R11" i="15"/>
  <c r="P11" i="15"/>
  <c r="M11" i="15"/>
  <c r="K11" i="15"/>
  <c r="H11" i="15"/>
  <c r="F11" i="15"/>
  <c r="BP10" i="15"/>
  <c r="BN10" i="15"/>
  <c r="BK10" i="15"/>
  <c r="BI10" i="15"/>
  <c r="BF10" i="15"/>
  <c r="BD10" i="15"/>
  <c r="BA10" i="15"/>
  <c r="AY10" i="15"/>
  <c r="AV10" i="15"/>
  <c r="AT10" i="15"/>
  <c r="AQ10" i="15"/>
  <c r="AO10" i="15"/>
  <c r="AL10" i="15"/>
  <c r="AJ10" i="15"/>
  <c r="AG10" i="15"/>
  <c r="AE10" i="15"/>
  <c r="AB10" i="15"/>
  <c r="Z10" i="15"/>
  <c r="W10" i="15"/>
  <c r="U10" i="15"/>
  <c r="R10" i="15"/>
  <c r="P10" i="15"/>
  <c r="M10" i="15"/>
  <c r="K10" i="15"/>
  <c r="H10" i="15"/>
  <c r="F10" i="15"/>
  <c r="BP9" i="15"/>
  <c r="BN9" i="15"/>
  <c r="BK9" i="15"/>
  <c r="BI9" i="15"/>
  <c r="BF9" i="15"/>
  <c r="BD9" i="15"/>
  <c r="BA9" i="15"/>
  <c r="AY9" i="15"/>
  <c r="AV9" i="15"/>
  <c r="AT9" i="15"/>
  <c r="AQ9" i="15"/>
  <c r="AO9" i="15"/>
  <c r="AL9" i="15"/>
  <c r="AJ9" i="15"/>
  <c r="AG9" i="15"/>
  <c r="AE9" i="15"/>
  <c r="AB9" i="15"/>
  <c r="Z9" i="15"/>
  <c r="W9" i="15"/>
  <c r="U9" i="15"/>
  <c r="R9" i="15"/>
  <c r="P9" i="15"/>
  <c r="M9" i="15"/>
  <c r="K9" i="15"/>
  <c r="H9" i="15"/>
  <c r="F9" i="15"/>
  <c r="BP8" i="15"/>
  <c r="BN8" i="15"/>
  <c r="BK8" i="15"/>
  <c r="BI8" i="15"/>
  <c r="BF8" i="15"/>
  <c r="BD8" i="15"/>
  <c r="BA8" i="15"/>
  <c r="AY8" i="15"/>
  <c r="AV8" i="15"/>
  <c r="AT8" i="15"/>
  <c r="AQ8" i="15"/>
  <c r="AO8" i="15"/>
  <c r="AL8" i="15"/>
  <c r="AJ8" i="15"/>
  <c r="AG8" i="15"/>
  <c r="AE8" i="15"/>
  <c r="AB8" i="15"/>
  <c r="Z8" i="15"/>
  <c r="W8" i="15"/>
  <c r="U8" i="15"/>
  <c r="R8" i="15"/>
  <c r="P8" i="15"/>
  <c r="M8" i="15"/>
  <c r="K8" i="15"/>
  <c r="H8" i="15"/>
  <c r="F8" i="15"/>
  <c r="BP7" i="15"/>
  <c r="BN7" i="15"/>
  <c r="BK7" i="15"/>
  <c r="BI7" i="15"/>
  <c r="BF7" i="15"/>
  <c r="BD7" i="15"/>
  <c r="BA7" i="15"/>
  <c r="AY7" i="15"/>
  <c r="AV7" i="15"/>
  <c r="AT7" i="15"/>
  <c r="AQ7" i="15"/>
  <c r="AO7" i="15"/>
  <c r="AL7" i="15"/>
  <c r="AJ7" i="15"/>
  <c r="AG7" i="15"/>
  <c r="AE7" i="15"/>
  <c r="AB7" i="15"/>
  <c r="Z7" i="15"/>
  <c r="W7" i="15"/>
  <c r="U7" i="15"/>
  <c r="R7" i="15"/>
  <c r="P7" i="15"/>
  <c r="M7" i="15"/>
  <c r="K7" i="15"/>
  <c r="H7" i="15"/>
  <c r="F7" i="15"/>
  <c r="BP6" i="15"/>
  <c r="BN6" i="15"/>
  <c r="BK6" i="15"/>
  <c r="BI6" i="15"/>
  <c r="BF6" i="15"/>
  <c r="BD6" i="15"/>
  <c r="BA6" i="15"/>
  <c r="AY6" i="15"/>
  <c r="AV6" i="15"/>
  <c r="AT6" i="15"/>
  <c r="AQ6" i="15"/>
  <c r="AO6" i="15"/>
  <c r="AL6" i="15"/>
  <c r="AJ6" i="15"/>
  <c r="AG6" i="15"/>
  <c r="AE6" i="15"/>
  <c r="AB6" i="15"/>
  <c r="Z6" i="15"/>
  <c r="W6" i="15"/>
  <c r="U6" i="15"/>
  <c r="R6" i="15"/>
  <c r="P6" i="15"/>
  <c r="M6" i="15"/>
  <c r="K6" i="15"/>
  <c r="H6" i="15"/>
  <c r="F6" i="15"/>
  <c r="CE17" i="13"/>
  <c r="CC17" i="13"/>
  <c r="BZ17" i="13"/>
  <c r="BX17" i="13"/>
  <c r="BU17" i="13"/>
  <c r="BS17" i="13"/>
  <c r="CE16" i="13"/>
  <c r="CC16" i="13"/>
  <c r="BZ16" i="13"/>
  <c r="BX16" i="13"/>
  <c r="BU16" i="13"/>
  <c r="BS16" i="13"/>
  <c r="CE15" i="13"/>
  <c r="CC15" i="13"/>
  <c r="BZ15" i="13"/>
  <c r="BX15" i="13"/>
  <c r="BU15" i="13"/>
  <c r="BS15" i="13"/>
  <c r="CE14" i="13"/>
  <c r="CC14" i="13"/>
  <c r="BZ14" i="13"/>
  <c r="BX14" i="13"/>
  <c r="BU14" i="13"/>
  <c r="BS14" i="13"/>
  <c r="CE13" i="13"/>
  <c r="CC13" i="13"/>
  <c r="BZ13" i="13"/>
  <c r="BX13" i="13"/>
  <c r="BU13" i="13"/>
  <c r="BS13" i="13"/>
  <c r="CE12" i="13"/>
  <c r="CC12" i="13"/>
  <c r="BZ12" i="13"/>
  <c r="BX12" i="13"/>
  <c r="BU12" i="13"/>
  <c r="BS12" i="13"/>
  <c r="CE11" i="13"/>
  <c r="CC11" i="13"/>
  <c r="BZ11" i="13"/>
  <c r="BX11" i="13"/>
  <c r="BU11" i="13"/>
  <c r="BS11" i="13"/>
  <c r="CE10" i="13"/>
  <c r="CC10" i="13"/>
  <c r="BZ10" i="13"/>
  <c r="BX10" i="13"/>
  <c r="BU10" i="13"/>
  <c r="BS10" i="13"/>
  <c r="CE9" i="13"/>
  <c r="CC9" i="13"/>
  <c r="BZ9" i="13"/>
  <c r="BX9" i="13"/>
  <c r="BU9" i="13"/>
  <c r="BS9" i="13"/>
  <c r="CE8" i="13"/>
  <c r="CC8" i="13"/>
  <c r="BZ8" i="13"/>
  <c r="BX8" i="13"/>
  <c r="BU8" i="13"/>
  <c r="BS8" i="13"/>
  <c r="CE7" i="13"/>
  <c r="CC7" i="13"/>
  <c r="BZ7" i="13"/>
  <c r="BX7" i="13"/>
  <c r="BU7" i="13"/>
  <c r="BS7" i="13"/>
  <c r="CE6" i="13"/>
  <c r="CC6" i="13"/>
  <c r="BZ6" i="13"/>
  <c r="BX6" i="13"/>
  <c r="BU6" i="13"/>
  <c r="BS6" i="13"/>
  <c r="BP17" i="13"/>
  <c r="BN17" i="13"/>
  <c r="BK17" i="13"/>
  <c r="BI17" i="13"/>
  <c r="BF17" i="13"/>
  <c r="BD17" i="13"/>
  <c r="BA17" i="13"/>
  <c r="AY17" i="13"/>
  <c r="AV17" i="13"/>
  <c r="AT17" i="13"/>
  <c r="AQ17" i="13"/>
  <c r="AO17" i="13"/>
  <c r="AB17" i="13"/>
  <c r="Z17" i="13"/>
  <c r="W17" i="13"/>
  <c r="U17" i="13"/>
  <c r="R17" i="13"/>
  <c r="P17" i="13"/>
  <c r="M17" i="13"/>
  <c r="K17" i="13"/>
  <c r="H17" i="13"/>
  <c r="F17" i="13"/>
  <c r="BP16" i="13"/>
  <c r="BN16" i="13"/>
  <c r="BK16" i="13"/>
  <c r="BI16" i="13"/>
  <c r="BF16" i="13"/>
  <c r="BD16" i="13"/>
  <c r="BA16" i="13"/>
  <c r="AY16" i="13"/>
  <c r="AV16" i="13"/>
  <c r="AT16" i="13"/>
  <c r="AQ16" i="13"/>
  <c r="AO16" i="13"/>
  <c r="AB16" i="13"/>
  <c r="Z16" i="13"/>
  <c r="W16" i="13"/>
  <c r="U16" i="13"/>
  <c r="R16" i="13"/>
  <c r="P16" i="13"/>
  <c r="M16" i="13"/>
  <c r="K16" i="13"/>
  <c r="H16" i="13"/>
  <c r="F16" i="13"/>
  <c r="BP15" i="13"/>
  <c r="BN15" i="13"/>
  <c r="BK15" i="13"/>
  <c r="BI15" i="13"/>
  <c r="BF15" i="13"/>
  <c r="BD15" i="13"/>
  <c r="BA15" i="13"/>
  <c r="AY15" i="13"/>
  <c r="AV15" i="13"/>
  <c r="AT15" i="13"/>
  <c r="AQ15" i="13"/>
  <c r="AO15" i="13"/>
  <c r="AB15" i="13"/>
  <c r="Z15" i="13"/>
  <c r="W15" i="13"/>
  <c r="U15" i="13"/>
  <c r="R15" i="13"/>
  <c r="P15" i="13"/>
  <c r="M15" i="13"/>
  <c r="K15" i="13"/>
  <c r="H15" i="13"/>
  <c r="F15" i="13"/>
  <c r="BP14" i="13"/>
  <c r="BN14" i="13"/>
  <c r="BK14" i="13"/>
  <c r="BI14" i="13"/>
  <c r="BF14" i="13"/>
  <c r="BD14" i="13"/>
  <c r="BA14" i="13"/>
  <c r="AY14" i="13"/>
  <c r="AV14" i="13"/>
  <c r="AT14" i="13"/>
  <c r="AQ14" i="13"/>
  <c r="AO14" i="13"/>
  <c r="AB14" i="13"/>
  <c r="Z14" i="13"/>
  <c r="W14" i="13"/>
  <c r="U14" i="13"/>
  <c r="R14" i="13"/>
  <c r="P14" i="13"/>
  <c r="M14" i="13"/>
  <c r="K14" i="13"/>
  <c r="H14" i="13"/>
  <c r="F14" i="13"/>
  <c r="BP13" i="13"/>
  <c r="BN13" i="13"/>
  <c r="BK13" i="13"/>
  <c r="BI13" i="13"/>
  <c r="BF13" i="13"/>
  <c r="BD13" i="13"/>
  <c r="BA13" i="13"/>
  <c r="AY13" i="13"/>
  <c r="AV13" i="13"/>
  <c r="AT13" i="13"/>
  <c r="AQ13" i="13"/>
  <c r="AO13" i="13"/>
  <c r="AB13" i="13"/>
  <c r="Z13" i="13"/>
  <c r="W13" i="13"/>
  <c r="U13" i="13"/>
  <c r="R13" i="13"/>
  <c r="P13" i="13"/>
  <c r="M13" i="13"/>
  <c r="K13" i="13"/>
  <c r="H13" i="13"/>
  <c r="F13" i="13"/>
  <c r="BP12" i="13"/>
  <c r="BN12" i="13"/>
  <c r="BK12" i="13"/>
  <c r="BI12" i="13"/>
  <c r="BF12" i="13"/>
  <c r="BD12" i="13"/>
  <c r="BA12" i="13"/>
  <c r="AY12" i="13"/>
  <c r="AV12" i="13"/>
  <c r="AT12" i="13"/>
  <c r="AQ12" i="13"/>
  <c r="AO12" i="13"/>
  <c r="AB12" i="13"/>
  <c r="Z12" i="13"/>
  <c r="W12" i="13"/>
  <c r="U12" i="13"/>
  <c r="R12" i="13"/>
  <c r="P12" i="13"/>
  <c r="M12" i="13"/>
  <c r="K12" i="13"/>
  <c r="H12" i="13"/>
  <c r="F12" i="13"/>
  <c r="BP11" i="13"/>
  <c r="BN11" i="13"/>
  <c r="BK11" i="13"/>
  <c r="BI11" i="13"/>
  <c r="BF11" i="13"/>
  <c r="BD11" i="13"/>
  <c r="BA11" i="13"/>
  <c r="AY11" i="13"/>
  <c r="AV11" i="13"/>
  <c r="AT11" i="13"/>
  <c r="AQ11" i="13"/>
  <c r="AO11" i="13"/>
  <c r="AB11" i="13"/>
  <c r="Z11" i="13"/>
  <c r="W11" i="13"/>
  <c r="U11" i="13"/>
  <c r="R11" i="13"/>
  <c r="P11" i="13"/>
  <c r="M11" i="13"/>
  <c r="K11" i="13"/>
  <c r="H11" i="13"/>
  <c r="F11" i="13"/>
  <c r="BP10" i="13"/>
  <c r="BN10" i="13"/>
  <c r="BK10" i="13"/>
  <c r="BI10" i="13"/>
  <c r="BF10" i="13"/>
  <c r="BD10" i="13"/>
  <c r="BA10" i="13"/>
  <c r="AY10" i="13"/>
  <c r="AV10" i="13"/>
  <c r="AT10" i="13"/>
  <c r="AQ10" i="13"/>
  <c r="AO10" i="13"/>
  <c r="AB10" i="13"/>
  <c r="Z10" i="13"/>
  <c r="W10" i="13"/>
  <c r="U10" i="13"/>
  <c r="R10" i="13"/>
  <c r="P10" i="13"/>
  <c r="M10" i="13"/>
  <c r="K10" i="13"/>
  <c r="H10" i="13"/>
  <c r="F10" i="13"/>
  <c r="BP9" i="13"/>
  <c r="BN9" i="13"/>
  <c r="BK9" i="13"/>
  <c r="BI9" i="13"/>
  <c r="BF9" i="13"/>
  <c r="BD9" i="13"/>
  <c r="BA9" i="13"/>
  <c r="AY9" i="13"/>
  <c r="AV9" i="13"/>
  <c r="AT9" i="13"/>
  <c r="AQ9" i="13"/>
  <c r="AO9" i="13"/>
  <c r="AB9" i="13"/>
  <c r="Z9" i="13"/>
  <c r="W9" i="13"/>
  <c r="U9" i="13"/>
  <c r="R9" i="13"/>
  <c r="P9" i="13"/>
  <c r="M9" i="13"/>
  <c r="K9" i="13"/>
  <c r="H9" i="13"/>
  <c r="F9" i="13"/>
  <c r="BP8" i="13"/>
  <c r="BN8" i="13"/>
  <c r="BK8" i="13"/>
  <c r="BI8" i="13"/>
  <c r="BF8" i="13"/>
  <c r="BD8" i="13"/>
  <c r="BA8" i="13"/>
  <c r="AY8" i="13"/>
  <c r="AV8" i="13"/>
  <c r="AT8" i="13"/>
  <c r="AQ8" i="13"/>
  <c r="AO8" i="13"/>
  <c r="AB8" i="13"/>
  <c r="Z8" i="13"/>
  <c r="W8" i="13"/>
  <c r="U8" i="13"/>
  <c r="R8" i="13"/>
  <c r="P8" i="13"/>
  <c r="M8" i="13"/>
  <c r="K8" i="13"/>
  <c r="H8" i="13"/>
  <c r="F8" i="13"/>
  <c r="BP7" i="13"/>
  <c r="BN7" i="13"/>
  <c r="BK7" i="13"/>
  <c r="BI7" i="13"/>
  <c r="BF7" i="13"/>
  <c r="BD7" i="13"/>
  <c r="BA7" i="13"/>
  <c r="AY7" i="13"/>
  <c r="AV7" i="13"/>
  <c r="AT7" i="13"/>
  <c r="AQ7" i="13"/>
  <c r="AO7" i="13"/>
  <c r="AB7" i="13"/>
  <c r="Z7" i="13"/>
  <c r="W7" i="13"/>
  <c r="U7" i="13"/>
  <c r="R7" i="13"/>
  <c r="P7" i="13"/>
  <c r="M7" i="13"/>
  <c r="K7" i="13"/>
  <c r="H7" i="13"/>
  <c r="F7" i="13"/>
  <c r="BP6" i="13"/>
  <c r="BN6" i="13"/>
  <c r="BK6" i="13"/>
  <c r="BI6" i="13"/>
  <c r="BF6" i="13"/>
  <c r="BD6" i="13"/>
  <c r="BA6" i="13"/>
  <c r="AY6" i="13"/>
  <c r="AV6" i="13"/>
  <c r="AT6" i="13"/>
  <c r="AQ6" i="13"/>
  <c r="AO6" i="13"/>
  <c r="AB6" i="13"/>
  <c r="Z6" i="13"/>
  <c r="W6" i="13"/>
  <c r="U6" i="13"/>
  <c r="R6" i="13"/>
  <c r="P6" i="13"/>
  <c r="M6" i="13"/>
  <c r="K6" i="13"/>
  <c r="H6" i="13"/>
  <c r="F6" i="13"/>
  <c r="BP17" i="14"/>
  <c r="BN17" i="14"/>
  <c r="BK17" i="14"/>
  <c r="BI17" i="14"/>
  <c r="BF17" i="14"/>
  <c r="BD17" i="14"/>
  <c r="BA17" i="14"/>
  <c r="AY17" i="14"/>
  <c r="AV17" i="14"/>
  <c r="AT17" i="14"/>
  <c r="AQ17" i="14"/>
  <c r="AO17" i="14"/>
  <c r="AL17" i="14"/>
  <c r="AJ17" i="14"/>
  <c r="AG17" i="14"/>
  <c r="AE17" i="14"/>
  <c r="AB17" i="14"/>
  <c r="Z17" i="14"/>
  <c r="W17" i="14"/>
  <c r="U17" i="14"/>
  <c r="R17" i="14"/>
  <c r="P17" i="14"/>
  <c r="M17" i="14"/>
  <c r="K17" i="14"/>
  <c r="H17" i="14"/>
  <c r="F17" i="14"/>
  <c r="BP16" i="14"/>
  <c r="BN16" i="14"/>
  <c r="BK16" i="14"/>
  <c r="BI16" i="14"/>
  <c r="BF16" i="14"/>
  <c r="BD16" i="14"/>
  <c r="BA16" i="14"/>
  <c r="AY16" i="14"/>
  <c r="AV16" i="14"/>
  <c r="AT16" i="14"/>
  <c r="AQ16" i="14"/>
  <c r="AO16" i="14"/>
  <c r="AL16" i="14"/>
  <c r="AJ16" i="14"/>
  <c r="AG16" i="14"/>
  <c r="AE16" i="14"/>
  <c r="AB16" i="14"/>
  <c r="Z16" i="14"/>
  <c r="W16" i="14"/>
  <c r="U16" i="14"/>
  <c r="R16" i="14"/>
  <c r="P16" i="14"/>
  <c r="M16" i="14"/>
  <c r="K16" i="14"/>
  <c r="H16" i="14"/>
  <c r="F16" i="14"/>
  <c r="BP15" i="14"/>
  <c r="BN15" i="14"/>
  <c r="BK15" i="14"/>
  <c r="BI15" i="14"/>
  <c r="BF15" i="14"/>
  <c r="BD15" i="14"/>
  <c r="BA15" i="14"/>
  <c r="AY15" i="14"/>
  <c r="AV15" i="14"/>
  <c r="AT15" i="14"/>
  <c r="AQ15" i="14"/>
  <c r="AO15" i="14"/>
  <c r="AL15" i="14"/>
  <c r="AJ15" i="14"/>
  <c r="AG15" i="14"/>
  <c r="AE15" i="14"/>
  <c r="AB15" i="14"/>
  <c r="Z15" i="14"/>
  <c r="W15" i="14"/>
  <c r="U15" i="14"/>
  <c r="R15" i="14"/>
  <c r="P15" i="14"/>
  <c r="M15" i="14"/>
  <c r="K15" i="14"/>
  <c r="H15" i="14"/>
  <c r="F15" i="14"/>
  <c r="BP14" i="14"/>
  <c r="BN14" i="14"/>
  <c r="BK14" i="14"/>
  <c r="BI14" i="14"/>
  <c r="BF14" i="14"/>
  <c r="BD14" i="14"/>
  <c r="BA14" i="14"/>
  <c r="AY14" i="14"/>
  <c r="AV14" i="14"/>
  <c r="AT14" i="14"/>
  <c r="AQ14" i="14"/>
  <c r="AO14" i="14"/>
  <c r="AL14" i="14"/>
  <c r="AJ14" i="14"/>
  <c r="AG14" i="14"/>
  <c r="AE14" i="14"/>
  <c r="AB14" i="14"/>
  <c r="Z14" i="14"/>
  <c r="W14" i="14"/>
  <c r="U14" i="14"/>
  <c r="R14" i="14"/>
  <c r="P14" i="14"/>
  <c r="M14" i="14"/>
  <c r="K14" i="14"/>
  <c r="H14" i="14"/>
  <c r="F14" i="14"/>
  <c r="BP13" i="14"/>
  <c r="BN13" i="14"/>
  <c r="BK13" i="14"/>
  <c r="BI13" i="14"/>
  <c r="BF13" i="14"/>
  <c r="BD13" i="14"/>
  <c r="BA13" i="14"/>
  <c r="AY13" i="14"/>
  <c r="AV13" i="14"/>
  <c r="AT13" i="14"/>
  <c r="AQ13" i="14"/>
  <c r="AO13" i="14"/>
  <c r="AL13" i="14"/>
  <c r="AJ13" i="14"/>
  <c r="AG13" i="14"/>
  <c r="AE13" i="14"/>
  <c r="AB13" i="14"/>
  <c r="Z13" i="14"/>
  <c r="W13" i="14"/>
  <c r="U13" i="14"/>
  <c r="R13" i="14"/>
  <c r="P13" i="14"/>
  <c r="M13" i="14"/>
  <c r="K13" i="14"/>
  <c r="H13" i="14"/>
  <c r="F13" i="14"/>
  <c r="BP12" i="14"/>
  <c r="BN12" i="14"/>
  <c r="BK12" i="14"/>
  <c r="BI12" i="14"/>
  <c r="BF12" i="14"/>
  <c r="BD12" i="14"/>
  <c r="BA12" i="14"/>
  <c r="AY12" i="14"/>
  <c r="AV12" i="14"/>
  <c r="AT12" i="14"/>
  <c r="AQ12" i="14"/>
  <c r="AO12" i="14"/>
  <c r="AL12" i="14"/>
  <c r="AJ12" i="14"/>
  <c r="AG12" i="14"/>
  <c r="AE12" i="14"/>
  <c r="AB12" i="14"/>
  <c r="Z12" i="14"/>
  <c r="W12" i="14"/>
  <c r="U12" i="14"/>
  <c r="R12" i="14"/>
  <c r="P12" i="14"/>
  <c r="M12" i="14"/>
  <c r="K12" i="14"/>
  <c r="H12" i="14"/>
  <c r="F12" i="14"/>
  <c r="BP11" i="14"/>
  <c r="BN11" i="14"/>
  <c r="BK11" i="14"/>
  <c r="BI11" i="14"/>
  <c r="BF11" i="14"/>
  <c r="BD11" i="14"/>
  <c r="BA11" i="14"/>
  <c r="AY11" i="14"/>
  <c r="AV11" i="14"/>
  <c r="AT11" i="14"/>
  <c r="AQ11" i="14"/>
  <c r="AO11" i="14"/>
  <c r="AL11" i="14"/>
  <c r="AJ11" i="14"/>
  <c r="AG11" i="14"/>
  <c r="AE11" i="14"/>
  <c r="AB11" i="14"/>
  <c r="Z11" i="14"/>
  <c r="W11" i="14"/>
  <c r="U11" i="14"/>
  <c r="R11" i="14"/>
  <c r="P11" i="14"/>
  <c r="M11" i="14"/>
  <c r="K11" i="14"/>
  <c r="H11" i="14"/>
  <c r="F11" i="14"/>
  <c r="BP10" i="14"/>
  <c r="BN10" i="14"/>
  <c r="BK10" i="14"/>
  <c r="BI10" i="14"/>
  <c r="BF10" i="14"/>
  <c r="BD10" i="14"/>
  <c r="BA10" i="14"/>
  <c r="AY10" i="14"/>
  <c r="AV10" i="14"/>
  <c r="AT10" i="14"/>
  <c r="AQ10" i="14"/>
  <c r="AO10" i="14"/>
  <c r="AL10" i="14"/>
  <c r="AJ10" i="14"/>
  <c r="AG10" i="14"/>
  <c r="AE10" i="14"/>
  <c r="AB10" i="14"/>
  <c r="Z10" i="14"/>
  <c r="W10" i="14"/>
  <c r="U10" i="14"/>
  <c r="R10" i="14"/>
  <c r="P10" i="14"/>
  <c r="M10" i="14"/>
  <c r="K10" i="14"/>
  <c r="H10" i="14"/>
  <c r="F10" i="14"/>
  <c r="BP9" i="14"/>
  <c r="BN9" i="14"/>
  <c r="BK9" i="14"/>
  <c r="BI9" i="14"/>
  <c r="BF9" i="14"/>
  <c r="BD9" i="14"/>
  <c r="BA9" i="14"/>
  <c r="AY9" i="14"/>
  <c r="AV9" i="14"/>
  <c r="AT9" i="14"/>
  <c r="AQ9" i="14"/>
  <c r="AO9" i="14"/>
  <c r="AL9" i="14"/>
  <c r="AJ9" i="14"/>
  <c r="AG9" i="14"/>
  <c r="AE9" i="14"/>
  <c r="AB9" i="14"/>
  <c r="Z9" i="14"/>
  <c r="W9" i="14"/>
  <c r="U9" i="14"/>
  <c r="R9" i="14"/>
  <c r="P9" i="14"/>
  <c r="M9" i="14"/>
  <c r="K9" i="14"/>
  <c r="H9" i="14"/>
  <c r="F9" i="14"/>
  <c r="BP8" i="14"/>
  <c r="BN8" i="14"/>
  <c r="BK8" i="14"/>
  <c r="BI8" i="14"/>
  <c r="BF8" i="14"/>
  <c r="BD8" i="14"/>
  <c r="BA8" i="14"/>
  <c r="AY8" i="14"/>
  <c r="AV8" i="14"/>
  <c r="AT8" i="14"/>
  <c r="AQ8" i="14"/>
  <c r="AO8" i="14"/>
  <c r="AL8" i="14"/>
  <c r="AJ8" i="14"/>
  <c r="AG8" i="14"/>
  <c r="AE8" i="14"/>
  <c r="AB8" i="14"/>
  <c r="Z8" i="14"/>
  <c r="W8" i="14"/>
  <c r="U8" i="14"/>
  <c r="R8" i="14"/>
  <c r="P8" i="14"/>
  <c r="M8" i="14"/>
  <c r="K8" i="14"/>
  <c r="H8" i="14"/>
  <c r="F8" i="14"/>
  <c r="BP7" i="14"/>
  <c r="BN7" i="14"/>
  <c r="BK7" i="14"/>
  <c r="BI7" i="14"/>
  <c r="BF7" i="14"/>
  <c r="BD7" i="14"/>
  <c r="BA7" i="14"/>
  <c r="AY7" i="14"/>
  <c r="AV7" i="14"/>
  <c r="AQ7" i="14"/>
  <c r="AO7" i="14"/>
  <c r="AL7" i="14"/>
  <c r="AJ7" i="14"/>
  <c r="AG7" i="14"/>
  <c r="AE7" i="14"/>
  <c r="AB7" i="14"/>
  <c r="Z7" i="14"/>
  <c r="W7" i="14"/>
  <c r="U7" i="14"/>
  <c r="R7" i="14"/>
  <c r="P7" i="14"/>
  <c r="M7" i="14"/>
  <c r="K7" i="14"/>
  <c r="H7" i="14"/>
  <c r="F7" i="14"/>
  <c r="BP6" i="14"/>
  <c r="BN6" i="14"/>
  <c r="BK6" i="14"/>
  <c r="BI6" i="14"/>
  <c r="BF6" i="14"/>
  <c r="BD6" i="14"/>
  <c r="BA6" i="14"/>
  <c r="AY6" i="14"/>
  <c r="AV6" i="14"/>
  <c r="AQ6" i="14"/>
  <c r="AO6" i="14"/>
  <c r="AL6" i="14"/>
  <c r="AJ6" i="14"/>
  <c r="AG6" i="14"/>
  <c r="AE6" i="14"/>
  <c r="AB6" i="14"/>
  <c r="Z6" i="14"/>
  <c r="W6" i="14"/>
  <c r="U6" i="14"/>
  <c r="R6" i="14"/>
  <c r="P6" i="14"/>
  <c r="M6" i="14"/>
  <c r="K6" i="14"/>
  <c r="H6" i="14"/>
  <c r="F6" i="14"/>
  <c r="W17" i="12"/>
  <c r="U17" i="12"/>
  <c r="R17" i="12"/>
  <c r="P17" i="12"/>
  <c r="M17" i="12"/>
  <c r="K17" i="12"/>
  <c r="H17" i="12"/>
  <c r="F17" i="12"/>
  <c r="W16" i="12"/>
  <c r="U16" i="12"/>
  <c r="R16" i="12"/>
  <c r="P16" i="12"/>
  <c r="M16" i="12"/>
  <c r="K16" i="12"/>
  <c r="H16" i="12"/>
  <c r="F16" i="12"/>
  <c r="W15" i="12"/>
  <c r="U15" i="12"/>
  <c r="R15" i="12"/>
  <c r="P15" i="12"/>
  <c r="M15" i="12"/>
  <c r="K15" i="12"/>
  <c r="H15" i="12"/>
  <c r="F15" i="12"/>
  <c r="W14" i="12"/>
  <c r="U14" i="12"/>
  <c r="R14" i="12"/>
  <c r="P14" i="12"/>
  <c r="M14" i="12"/>
  <c r="K14" i="12"/>
  <c r="H14" i="12"/>
  <c r="F14" i="12"/>
  <c r="W13" i="12"/>
  <c r="U13" i="12"/>
  <c r="R13" i="12"/>
  <c r="P13" i="12"/>
  <c r="M13" i="12"/>
  <c r="K13" i="12"/>
  <c r="H13" i="12"/>
  <c r="F13" i="12"/>
  <c r="W12" i="12"/>
  <c r="U12" i="12"/>
  <c r="R12" i="12"/>
  <c r="P12" i="12"/>
  <c r="M12" i="12"/>
  <c r="K12" i="12"/>
  <c r="H12" i="12"/>
  <c r="F12" i="12"/>
  <c r="W11" i="12"/>
  <c r="U11" i="12"/>
  <c r="R11" i="12"/>
  <c r="P11" i="12"/>
  <c r="M11" i="12"/>
  <c r="K11" i="12"/>
  <c r="H11" i="12"/>
  <c r="F11" i="12"/>
  <c r="W10" i="12"/>
  <c r="U10" i="12"/>
  <c r="R10" i="12"/>
  <c r="P10" i="12"/>
  <c r="M10" i="12"/>
  <c r="K10" i="12"/>
  <c r="H10" i="12"/>
  <c r="F10" i="12"/>
  <c r="W9" i="12"/>
  <c r="U9" i="12"/>
  <c r="R9" i="12"/>
  <c r="P9" i="12"/>
  <c r="M9" i="12"/>
  <c r="K9" i="12"/>
  <c r="H9" i="12"/>
  <c r="F9" i="12"/>
  <c r="W8" i="12"/>
  <c r="U8" i="12"/>
  <c r="R8" i="12"/>
  <c r="P8" i="12"/>
  <c r="M8" i="12"/>
  <c r="K8" i="12"/>
  <c r="H8" i="12"/>
  <c r="F8" i="12"/>
  <c r="W7" i="12"/>
  <c r="U7" i="12"/>
  <c r="R7" i="12"/>
  <c r="P7" i="12"/>
  <c r="M7" i="12"/>
  <c r="K7" i="12"/>
  <c r="H7" i="12"/>
  <c r="F7" i="12"/>
  <c r="W6" i="12"/>
  <c r="U6" i="12"/>
  <c r="R6" i="12"/>
  <c r="P6" i="12"/>
  <c r="M6" i="12"/>
  <c r="K6" i="12"/>
  <c r="H6" i="12"/>
  <c r="F6" i="12"/>
  <c r="W17" i="23"/>
  <c r="U17" i="23"/>
  <c r="M17" i="23"/>
  <c r="K17" i="23"/>
  <c r="H17" i="23"/>
  <c r="F17" i="23"/>
  <c r="W16" i="23"/>
  <c r="U16" i="23"/>
  <c r="M16" i="23"/>
  <c r="K16" i="23"/>
  <c r="H16" i="23"/>
  <c r="F16" i="23"/>
  <c r="W15" i="23"/>
  <c r="U15" i="23"/>
  <c r="M15" i="23"/>
  <c r="K15" i="23"/>
  <c r="H15" i="23"/>
  <c r="F15" i="23"/>
  <c r="W14" i="23"/>
  <c r="U14" i="23"/>
  <c r="M14" i="23"/>
  <c r="K14" i="23"/>
  <c r="H14" i="23"/>
  <c r="F14" i="23"/>
  <c r="W13" i="23"/>
  <c r="U13" i="23"/>
  <c r="M13" i="23"/>
  <c r="K13" i="23"/>
  <c r="H13" i="23"/>
  <c r="F13" i="23"/>
  <c r="W12" i="23"/>
  <c r="U12" i="23"/>
  <c r="M12" i="23"/>
  <c r="K12" i="23"/>
  <c r="H12" i="23"/>
  <c r="F12" i="23"/>
  <c r="W11" i="23"/>
  <c r="U11" i="23"/>
  <c r="M11" i="23"/>
  <c r="K11" i="23"/>
  <c r="H11" i="23"/>
  <c r="F11" i="23"/>
  <c r="W10" i="23"/>
  <c r="U10" i="23"/>
  <c r="M10" i="23"/>
  <c r="K10" i="23"/>
  <c r="H10" i="23"/>
  <c r="F10" i="23"/>
  <c r="W9" i="23"/>
  <c r="U9" i="23"/>
  <c r="M9" i="23"/>
  <c r="K9" i="23"/>
  <c r="H9" i="23"/>
  <c r="F9" i="23"/>
  <c r="W8" i="23"/>
  <c r="U8" i="23"/>
  <c r="M8" i="23"/>
  <c r="K8" i="23"/>
  <c r="H8" i="23"/>
  <c r="F8" i="23"/>
  <c r="W7" i="23"/>
  <c r="U7" i="23"/>
  <c r="M7" i="23"/>
  <c r="K7" i="23"/>
  <c r="H7" i="23"/>
  <c r="F7" i="23"/>
  <c r="W6" i="23"/>
  <c r="U6" i="23"/>
  <c r="M6" i="23"/>
  <c r="K6" i="23"/>
  <c r="H6" i="23"/>
  <c r="F6" i="23"/>
  <c r="AG17" i="10"/>
  <c r="AE17" i="10"/>
  <c r="AB17" i="10"/>
  <c r="Z17" i="10"/>
  <c r="W17" i="10"/>
  <c r="U17" i="10"/>
  <c r="R17" i="10"/>
  <c r="P17" i="10"/>
  <c r="H17" i="10"/>
  <c r="F17" i="10"/>
  <c r="AG16" i="10"/>
  <c r="AE16" i="10"/>
  <c r="AB16" i="10"/>
  <c r="Z16" i="10"/>
  <c r="W16" i="10"/>
  <c r="U16" i="10"/>
  <c r="R16" i="10"/>
  <c r="P16" i="10"/>
  <c r="H16" i="10"/>
  <c r="F16" i="10"/>
  <c r="AG15" i="10"/>
  <c r="AE15" i="10"/>
  <c r="AB15" i="10"/>
  <c r="Z15" i="10"/>
  <c r="W15" i="10"/>
  <c r="U15" i="10"/>
  <c r="R15" i="10"/>
  <c r="P15" i="10"/>
  <c r="H15" i="10"/>
  <c r="F15" i="10"/>
  <c r="AG14" i="10"/>
  <c r="AE14" i="10"/>
  <c r="AB14" i="10"/>
  <c r="Z14" i="10"/>
  <c r="W14" i="10"/>
  <c r="U14" i="10"/>
  <c r="R14" i="10"/>
  <c r="P14" i="10"/>
  <c r="H14" i="10"/>
  <c r="F14" i="10"/>
  <c r="AG13" i="10"/>
  <c r="AE13" i="10"/>
  <c r="AB13" i="10"/>
  <c r="Z13" i="10"/>
  <c r="W13" i="10"/>
  <c r="U13" i="10"/>
  <c r="R13" i="10"/>
  <c r="P13" i="10"/>
  <c r="H13" i="10"/>
  <c r="F13" i="10"/>
  <c r="AG12" i="10"/>
  <c r="AE12" i="10"/>
  <c r="AB12" i="10"/>
  <c r="Z12" i="10"/>
  <c r="W12" i="10"/>
  <c r="U12" i="10"/>
  <c r="R12" i="10"/>
  <c r="P12" i="10"/>
  <c r="H12" i="10"/>
  <c r="F12" i="10"/>
  <c r="AG11" i="10"/>
  <c r="AB11" i="10"/>
  <c r="Z11" i="10"/>
  <c r="W11" i="10"/>
  <c r="U11" i="10"/>
  <c r="R11" i="10"/>
  <c r="P11" i="10"/>
  <c r="H11" i="10"/>
  <c r="F11" i="10"/>
  <c r="AG10" i="10"/>
  <c r="AE10" i="10"/>
  <c r="AB10" i="10"/>
  <c r="Z10" i="10"/>
  <c r="W10" i="10"/>
  <c r="U10" i="10"/>
  <c r="R10" i="10"/>
  <c r="P10" i="10"/>
  <c r="H10" i="10"/>
  <c r="F10" i="10"/>
  <c r="AG9" i="10"/>
  <c r="AE9" i="10"/>
  <c r="AB9" i="10"/>
  <c r="Z9" i="10"/>
  <c r="W9" i="10"/>
  <c r="U9" i="10"/>
  <c r="R9" i="10"/>
  <c r="P9" i="10"/>
  <c r="H9" i="10"/>
  <c r="F9" i="10"/>
  <c r="AG8" i="10"/>
  <c r="AE8" i="10"/>
  <c r="AB8" i="10"/>
  <c r="Z8" i="10"/>
  <c r="W8" i="10"/>
  <c r="U8" i="10"/>
  <c r="R8" i="10"/>
  <c r="P8" i="10"/>
  <c r="H8" i="10"/>
  <c r="F8" i="10"/>
  <c r="AG7" i="10"/>
  <c r="AE7" i="10"/>
  <c r="AB7" i="10"/>
  <c r="Z7" i="10"/>
  <c r="W7" i="10"/>
  <c r="U7" i="10"/>
  <c r="R7" i="10"/>
  <c r="P7" i="10"/>
  <c r="H7" i="10"/>
  <c r="F7" i="10"/>
  <c r="AG6" i="10"/>
  <c r="AE6" i="10"/>
  <c r="AB6" i="10"/>
  <c r="Z6" i="10"/>
  <c r="W6" i="10"/>
  <c r="U6" i="10"/>
  <c r="R6" i="10"/>
  <c r="P6" i="10"/>
  <c r="H6" i="10"/>
  <c r="F6" i="10"/>
  <c r="AV17" i="9"/>
  <c r="AT17" i="9"/>
  <c r="AQ17" i="9"/>
  <c r="AO17" i="9"/>
  <c r="AL17" i="9"/>
  <c r="AJ17" i="9"/>
  <c r="AG17" i="9"/>
  <c r="AE17" i="9"/>
  <c r="AB17" i="9"/>
  <c r="Z17" i="9"/>
  <c r="W17" i="9"/>
  <c r="U17" i="9"/>
  <c r="R17" i="9"/>
  <c r="P17" i="9"/>
  <c r="M17" i="9"/>
  <c r="K17" i="9"/>
  <c r="H17" i="9"/>
  <c r="F17" i="9"/>
  <c r="AV16" i="9"/>
  <c r="AT16" i="9"/>
  <c r="AQ16" i="9"/>
  <c r="AO16" i="9"/>
  <c r="AL16" i="9"/>
  <c r="AJ16" i="9"/>
  <c r="AG16" i="9"/>
  <c r="AE16" i="9"/>
  <c r="AB16" i="9"/>
  <c r="Z16" i="9"/>
  <c r="W16" i="9"/>
  <c r="U16" i="9"/>
  <c r="R16" i="9"/>
  <c r="P16" i="9"/>
  <c r="M16" i="9"/>
  <c r="K16" i="9"/>
  <c r="H16" i="9"/>
  <c r="F16" i="9"/>
  <c r="AV15" i="9"/>
  <c r="AT15" i="9"/>
  <c r="AQ15" i="9"/>
  <c r="AO15" i="9"/>
  <c r="AL15" i="9"/>
  <c r="AJ15" i="9"/>
  <c r="AG15" i="9"/>
  <c r="AE15" i="9"/>
  <c r="AB15" i="9"/>
  <c r="Z15" i="9"/>
  <c r="W15" i="9"/>
  <c r="U15" i="9"/>
  <c r="R15" i="9"/>
  <c r="P15" i="9"/>
  <c r="M15" i="9"/>
  <c r="K15" i="9"/>
  <c r="H15" i="9"/>
  <c r="F15" i="9"/>
  <c r="AV14" i="9"/>
  <c r="AT14" i="9"/>
  <c r="AQ14" i="9"/>
  <c r="AO14" i="9"/>
  <c r="AL14" i="9"/>
  <c r="AJ14" i="9"/>
  <c r="AG14" i="9"/>
  <c r="AE14" i="9"/>
  <c r="AB14" i="9"/>
  <c r="Z14" i="9"/>
  <c r="W14" i="9"/>
  <c r="U14" i="9"/>
  <c r="R14" i="9"/>
  <c r="P14" i="9"/>
  <c r="M14" i="9"/>
  <c r="K14" i="9"/>
  <c r="H14" i="9"/>
  <c r="F14" i="9"/>
  <c r="AV13" i="9"/>
  <c r="AT13" i="9"/>
  <c r="AQ13" i="9"/>
  <c r="AO13" i="9"/>
  <c r="AL13" i="9"/>
  <c r="AJ13" i="9"/>
  <c r="AG13" i="9"/>
  <c r="AE13" i="9"/>
  <c r="AB13" i="9"/>
  <c r="Z13" i="9"/>
  <c r="W13" i="9"/>
  <c r="U13" i="9"/>
  <c r="R13" i="9"/>
  <c r="P13" i="9"/>
  <c r="M13" i="9"/>
  <c r="K13" i="9"/>
  <c r="H13" i="9"/>
  <c r="F13" i="9"/>
  <c r="AV12" i="9"/>
  <c r="AT12" i="9"/>
  <c r="AQ12" i="9"/>
  <c r="AO12" i="9"/>
  <c r="AL12" i="9"/>
  <c r="AJ12" i="9"/>
  <c r="AG12" i="9"/>
  <c r="AE12" i="9"/>
  <c r="AB12" i="9"/>
  <c r="Z12" i="9"/>
  <c r="W12" i="9"/>
  <c r="U12" i="9"/>
  <c r="R12" i="9"/>
  <c r="P12" i="9"/>
  <c r="M12" i="9"/>
  <c r="K12" i="9"/>
  <c r="H12" i="9"/>
  <c r="F12" i="9"/>
  <c r="AV11" i="9"/>
  <c r="AT11" i="9"/>
  <c r="AQ11" i="9"/>
  <c r="AO11" i="9"/>
  <c r="AL11" i="9"/>
  <c r="AJ11" i="9"/>
  <c r="AG11" i="9"/>
  <c r="AE11" i="9"/>
  <c r="AB11" i="9"/>
  <c r="Z11" i="9"/>
  <c r="W11" i="9"/>
  <c r="U11" i="9"/>
  <c r="R11" i="9"/>
  <c r="P11" i="9"/>
  <c r="M11" i="9"/>
  <c r="K11" i="9"/>
  <c r="H11" i="9"/>
  <c r="F11" i="9"/>
  <c r="AV10" i="9"/>
  <c r="AT10" i="9"/>
  <c r="AQ10" i="9"/>
  <c r="AO10" i="9"/>
  <c r="AL10" i="9"/>
  <c r="AJ10" i="9"/>
  <c r="AG10" i="9"/>
  <c r="AE10" i="9"/>
  <c r="AB10" i="9"/>
  <c r="Z10" i="9"/>
  <c r="W10" i="9"/>
  <c r="U10" i="9"/>
  <c r="R10" i="9"/>
  <c r="P10" i="9"/>
  <c r="M10" i="9"/>
  <c r="K10" i="9"/>
  <c r="H10" i="9"/>
  <c r="F10" i="9"/>
  <c r="AV9" i="9"/>
  <c r="AT9" i="9"/>
  <c r="AQ9" i="9"/>
  <c r="AO9" i="9"/>
  <c r="AL9" i="9"/>
  <c r="AJ9" i="9"/>
  <c r="AG9" i="9"/>
  <c r="AE9" i="9"/>
  <c r="AB9" i="9"/>
  <c r="Z9" i="9"/>
  <c r="W9" i="9"/>
  <c r="U9" i="9"/>
  <c r="R9" i="9"/>
  <c r="P9" i="9"/>
  <c r="M9" i="9"/>
  <c r="K9" i="9"/>
  <c r="H9" i="9"/>
  <c r="F9" i="9"/>
  <c r="AV8" i="9"/>
  <c r="AT8" i="9"/>
  <c r="AQ8" i="9"/>
  <c r="AO8" i="9"/>
  <c r="AL8" i="9"/>
  <c r="AJ8" i="9"/>
  <c r="AG8" i="9"/>
  <c r="AE8" i="9"/>
  <c r="AB8" i="9"/>
  <c r="Z8" i="9"/>
  <c r="W8" i="9"/>
  <c r="U8" i="9"/>
  <c r="R8" i="9"/>
  <c r="P8" i="9"/>
  <c r="M8" i="9"/>
  <c r="K8" i="9"/>
  <c r="H8" i="9"/>
  <c r="F8" i="9"/>
  <c r="AV7" i="9"/>
  <c r="AT7" i="9"/>
  <c r="AQ7" i="9"/>
  <c r="AO7" i="9"/>
  <c r="AL7" i="9"/>
  <c r="AJ7" i="9"/>
  <c r="AG7" i="9"/>
  <c r="AE7" i="9"/>
  <c r="AB7" i="9"/>
  <c r="Z7" i="9"/>
  <c r="W7" i="9"/>
  <c r="U7" i="9"/>
  <c r="R7" i="9"/>
  <c r="P7" i="9"/>
  <c r="M7" i="9"/>
  <c r="K7" i="9"/>
  <c r="H7" i="9"/>
  <c r="F7" i="9"/>
  <c r="AV6" i="9"/>
  <c r="AT6" i="9"/>
  <c r="AQ6" i="9"/>
  <c r="AO6" i="9"/>
  <c r="AL6" i="9"/>
  <c r="AJ6" i="9"/>
  <c r="AG6" i="9"/>
  <c r="AE6" i="9"/>
  <c r="AB6" i="9"/>
  <c r="Z6" i="9"/>
  <c r="W6" i="9"/>
  <c r="U6" i="9"/>
  <c r="R6" i="9"/>
  <c r="P6" i="9"/>
  <c r="M6" i="9"/>
  <c r="K6" i="9"/>
  <c r="H6" i="9"/>
  <c r="F6" i="9"/>
  <c r="H25" i="38"/>
  <c r="I24" i="38" s="1"/>
  <c r="H25" i="39"/>
  <c r="I22" i="39" s="1"/>
  <c r="I22" i="13" l="1"/>
  <c r="I23" i="38"/>
  <c r="I22" i="38"/>
  <c r="I23" i="13"/>
  <c r="I23" i="39"/>
  <c r="I24" i="39"/>
  <c r="W17" i="8"/>
  <c r="U17" i="8"/>
  <c r="R17" i="8"/>
  <c r="P17" i="8"/>
  <c r="W16" i="8"/>
  <c r="U16" i="8"/>
  <c r="R16" i="8"/>
  <c r="P16" i="8"/>
  <c r="W15" i="8"/>
  <c r="U15" i="8"/>
  <c r="R15" i="8"/>
  <c r="P15" i="8"/>
  <c r="W14" i="8"/>
  <c r="U14" i="8"/>
  <c r="R14" i="8"/>
  <c r="P14" i="8"/>
  <c r="W13" i="8"/>
  <c r="U13" i="8"/>
  <c r="R13" i="8"/>
  <c r="P13" i="8"/>
  <c r="W12" i="8"/>
  <c r="U12" i="8"/>
  <c r="R12" i="8"/>
  <c r="P12" i="8"/>
  <c r="W11" i="8"/>
  <c r="U11" i="8"/>
  <c r="R11" i="8"/>
  <c r="P11" i="8"/>
  <c r="W10" i="8"/>
  <c r="U10" i="8"/>
  <c r="R10" i="8"/>
  <c r="P10" i="8"/>
  <c r="W9" i="8"/>
  <c r="U9" i="8"/>
  <c r="R9" i="8"/>
  <c r="P9" i="8"/>
  <c r="W8" i="8"/>
  <c r="U8" i="8"/>
  <c r="R8" i="8"/>
  <c r="P8" i="8"/>
  <c r="W7" i="8"/>
  <c r="U7" i="8"/>
  <c r="R7" i="8"/>
  <c r="P7" i="8"/>
  <c r="W6" i="8"/>
  <c r="U6" i="8"/>
  <c r="R6" i="8"/>
  <c r="P6" i="8"/>
  <c r="K17" i="8"/>
  <c r="K16" i="8"/>
  <c r="K15" i="8"/>
  <c r="K14" i="8"/>
  <c r="K13" i="8"/>
  <c r="K12" i="8"/>
  <c r="K11" i="8"/>
  <c r="K10" i="8"/>
  <c r="K9" i="8"/>
  <c r="K8" i="8"/>
  <c r="K7" i="8"/>
  <c r="K6" i="8"/>
  <c r="H17" i="8"/>
  <c r="F17" i="8"/>
  <c r="H16" i="8"/>
  <c r="F16" i="8"/>
  <c r="H15" i="8"/>
  <c r="F15" i="8"/>
  <c r="H14" i="8"/>
  <c r="F14" i="8"/>
  <c r="H13" i="8"/>
  <c r="F13" i="8"/>
  <c r="H12" i="8"/>
  <c r="F12" i="8"/>
  <c r="H11" i="8"/>
  <c r="F11" i="8"/>
  <c r="H10" i="8"/>
  <c r="F10" i="8"/>
  <c r="H9" i="8"/>
  <c r="F9" i="8"/>
  <c r="H8" i="8"/>
  <c r="F8" i="8"/>
  <c r="H7" i="8"/>
  <c r="F7" i="8"/>
  <c r="H6" i="8"/>
  <c r="F6" i="8"/>
  <c r="I25" i="13" l="1"/>
  <c r="I25" i="38"/>
  <c r="I25" i="39"/>
  <c r="H37" i="43"/>
  <c r="F37" i="43"/>
  <c r="D37" i="43"/>
  <c r="J35" i="43"/>
  <c r="I35" i="43" s="1"/>
  <c r="J34" i="43"/>
  <c r="I34" i="43" s="1"/>
  <c r="J33" i="43"/>
  <c r="I33" i="43" s="1"/>
  <c r="J32" i="43"/>
  <c r="I32" i="43" s="1"/>
  <c r="J31" i="43"/>
  <c r="I31" i="43" s="1"/>
  <c r="J30" i="43"/>
  <c r="I30" i="43" s="1"/>
  <c r="J29" i="43"/>
  <c r="J28" i="43"/>
  <c r="I28" i="43" s="1"/>
  <c r="J27" i="43"/>
  <c r="I27" i="43" s="1"/>
  <c r="J26" i="43"/>
  <c r="I26" i="43" s="1"/>
  <c r="J25" i="43"/>
  <c r="I25" i="43" s="1"/>
  <c r="J24" i="43"/>
  <c r="I24" i="43" s="1"/>
  <c r="J23" i="43"/>
  <c r="I23" i="43" s="1"/>
  <c r="J22" i="43"/>
  <c r="I22" i="43" s="1"/>
  <c r="J21" i="43"/>
  <c r="I21" i="43" s="1"/>
  <c r="J20" i="43"/>
  <c r="I20" i="43" s="1"/>
  <c r="J19" i="43"/>
  <c r="I19" i="43" s="1"/>
  <c r="J18" i="43"/>
  <c r="I18" i="43" s="1"/>
  <c r="J17" i="43"/>
  <c r="I17" i="43" s="1"/>
  <c r="J16" i="43"/>
  <c r="I16" i="43" s="1"/>
  <c r="J15" i="43"/>
  <c r="I15" i="43" s="1"/>
  <c r="J14" i="43"/>
  <c r="I14" i="43" s="1"/>
  <c r="J13" i="43"/>
  <c r="I13" i="43" s="1"/>
  <c r="J12" i="43"/>
  <c r="I12" i="43" s="1"/>
  <c r="J11" i="43"/>
  <c r="I11" i="43" s="1"/>
  <c r="J10" i="43"/>
  <c r="I10" i="43" s="1"/>
  <c r="J9" i="43"/>
  <c r="I9" i="43" s="1"/>
  <c r="J8" i="43"/>
  <c r="I8" i="43" s="1"/>
  <c r="J7" i="43"/>
  <c r="I7" i="43" s="1"/>
  <c r="J6" i="43"/>
  <c r="I6" i="43" s="1"/>
  <c r="J5" i="43"/>
  <c r="I5" i="43" s="1"/>
  <c r="G29" i="43" l="1"/>
  <c r="I29" i="43"/>
  <c r="G5" i="43"/>
  <c r="G6" i="43"/>
  <c r="G7" i="43"/>
  <c r="G8" i="43"/>
  <c r="G9" i="43"/>
  <c r="G10" i="43"/>
  <c r="G11" i="43"/>
  <c r="G12" i="43"/>
  <c r="G13" i="43"/>
  <c r="G14" i="43"/>
  <c r="G15" i="43"/>
  <c r="G16" i="43"/>
  <c r="G17" i="43"/>
  <c r="G18" i="43"/>
  <c r="G19" i="43"/>
  <c r="G20" i="43"/>
  <c r="G21" i="43"/>
  <c r="G22" i="43"/>
  <c r="G23" i="43"/>
  <c r="G24" i="43"/>
  <c r="G25" i="43"/>
  <c r="G26" i="43"/>
  <c r="G27" i="43"/>
  <c r="G28" i="43"/>
  <c r="E29" i="43"/>
  <c r="G30" i="43"/>
  <c r="G31" i="43"/>
  <c r="G32" i="43"/>
  <c r="G33" i="43"/>
  <c r="G34" i="43"/>
  <c r="G35" i="43"/>
  <c r="E30" i="43"/>
  <c r="E31" i="43"/>
  <c r="E32" i="43"/>
  <c r="E33" i="43"/>
  <c r="E34" i="43"/>
  <c r="E35" i="43"/>
  <c r="J37" i="43"/>
  <c r="G37" i="43" s="1"/>
  <c r="E5" i="43"/>
  <c r="E6" i="43"/>
  <c r="E7" i="43"/>
  <c r="E8" i="43"/>
  <c r="E9" i="43"/>
  <c r="E10" i="43"/>
  <c r="E11" i="43"/>
  <c r="E12" i="43"/>
  <c r="E13" i="43"/>
  <c r="E14" i="43"/>
  <c r="E15" i="43"/>
  <c r="E16" i="43"/>
  <c r="E17" i="43"/>
  <c r="E18" i="43"/>
  <c r="E19" i="43"/>
  <c r="E20" i="43"/>
  <c r="E21" i="43"/>
  <c r="E22" i="43"/>
  <c r="E23" i="43"/>
  <c r="E24" i="43"/>
  <c r="E25" i="43"/>
  <c r="E26" i="43"/>
  <c r="E27" i="43"/>
  <c r="E28" i="43"/>
  <c r="I36" i="7"/>
  <c r="J35" i="7" s="1"/>
  <c r="E37" i="43" l="1"/>
  <c r="I37" i="43"/>
  <c r="J34" i="7"/>
  <c r="J33" i="7"/>
  <c r="J36" i="7" l="1"/>
  <c r="I23" i="7" l="1"/>
  <c r="J22" i="7" s="1"/>
  <c r="J21" i="7" l="1"/>
  <c r="J20" i="7"/>
  <c r="I11" i="7"/>
  <c r="J8" i="7" s="1"/>
  <c r="H25" i="41"/>
  <c r="I23" i="41" s="1"/>
  <c r="H25" i="4"/>
  <c r="I24" i="4" s="1"/>
  <c r="H25" i="36"/>
  <c r="I23" i="36" s="1"/>
  <c r="H25" i="35"/>
  <c r="I24" i="35" s="1"/>
  <c r="H25" i="34"/>
  <c r="H25" i="32"/>
  <c r="I22" i="32" s="1"/>
  <c r="H25" i="31"/>
  <c r="H25" i="30"/>
  <c r="I22" i="30" s="1"/>
  <c r="H25" i="29"/>
  <c r="I22" i="29" s="1"/>
  <c r="H25" i="28"/>
  <c r="I22" i="28" s="1"/>
  <c r="H25" i="26"/>
  <c r="I22" i="26" s="1"/>
  <c r="H24" i="1"/>
  <c r="I22" i="1" s="1"/>
  <c r="H25" i="25"/>
  <c r="I23" i="25" s="1"/>
  <c r="H25" i="22"/>
  <c r="I22" i="22" s="1"/>
  <c r="H25" i="33"/>
  <c r="I24" i="33" s="1"/>
  <c r="H25" i="21"/>
  <c r="I24" i="21" s="1"/>
  <c r="H25" i="20"/>
  <c r="I22" i="20" s="1"/>
  <c r="H25" i="19"/>
  <c r="I22" i="19" s="1"/>
  <c r="H25" i="18"/>
  <c r="I22" i="18" s="1"/>
  <c r="H25" i="17"/>
  <c r="I22" i="17" s="1"/>
  <c r="H25" i="16"/>
  <c r="I22" i="16" s="1"/>
  <c r="H25" i="15"/>
  <c r="I24" i="15" s="1"/>
  <c r="H25" i="24"/>
  <c r="I22" i="24" s="1"/>
  <c r="H25" i="14"/>
  <c r="I24" i="14" s="1"/>
  <c r="H25" i="12"/>
  <c r="I24" i="12" s="1"/>
  <c r="H25" i="23"/>
  <c r="I24" i="23" s="1"/>
  <c r="H25" i="8"/>
  <c r="I24" i="8" s="1"/>
  <c r="H25" i="9"/>
  <c r="I22" i="9" s="1"/>
  <c r="H24" i="10"/>
  <c r="I21" i="10" s="1"/>
  <c r="I23" i="33" l="1"/>
  <c r="I24" i="31"/>
  <c r="I22" i="31"/>
  <c r="I23" i="31"/>
  <c r="I24" i="34"/>
  <c r="I23" i="34"/>
  <c r="I22" i="34"/>
  <c r="I22" i="41"/>
  <c r="I23" i="20"/>
  <c r="I23" i="15"/>
  <c r="I24" i="41"/>
  <c r="I24" i="28"/>
  <c r="I23" i="28"/>
  <c r="I25" i="28"/>
  <c r="I23" i="22"/>
  <c r="I24" i="24"/>
  <c r="I22" i="12"/>
  <c r="I23" i="21"/>
  <c r="I23" i="23"/>
  <c r="I23" i="4"/>
  <c r="I23" i="26"/>
  <c r="I24" i="26"/>
  <c r="I23" i="1"/>
  <c r="I21" i="1"/>
  <c r="I22" i="25"/>
  <c r="I22" i="33"/>
  <c r="I23" i="16"/>
  <c r="I23" i="24"/>
  <c r="I23" i="12"/>
  <c r="I23" i="10"/>
  <c r="I24" i="22"/>
  <c r="I25" i="22" s="1"/>
  <c r="I22" i="36"/>
  <c r="I23" i="30"/>
  <c r="I24" i="30"/>
  <c r="J9" i="7"/>
  <c r="J10" i="7"/>
  <c r="I22" i="4"/>
  <c r="I22" i="15"/>
  <c r="I25" i="15" s="1"/>
  <c r="I24" i="36"/>
  <c r="I23" i="35"/>
  <c r="I22" i="35"/>
  <c r="I24" i="32"/>
  <c r="I23" i="32"/>
  <c r="I24" i="29"/>
  <c r="I23" i="29"/>
  <c r="I24" i="25"/>
  <c r="I25" i="25" s="1"/>
  <c r="I22" i="21"/>
  <c r="I25" i="21" s="1"/>
  <c r="I24" i="20"/>
  <c r="I25" i="20" s="1"/>
  <c r="I23" i="19"/>
  <c r="I24" i="19"/>
  <c r="I24" i="18"/>
  <c r="I23" i="18"/>
  <c r="I23" i="17"/>
  <c r="I24" i="17"/>
  <c r="I24" i="16"/>
  <c r="I22" i="14"/>
  <c r="I23" i="14"/>
  <c r="I22" i="23"/>
  <c r="I25" i="23" s="1"/>
  <c r="I23" i="9"/>
  <c r="I24" i="9"/>
  <c r="I23" i="8"/>
  <c r="I22" i="8"/>
  <c r="J23" i="7"/>
  <c r="I22" i="10"/>
  <c r="I24" i="10" s="1"/>
  <c r="I25" i="26" l="1"/>
  <c r="I25" i="33"/>
  <c r="I25" i="31"/>
  <c r="I25" i="34"/>
  <c r="I25" i="41"/>
  <c r="I25" i="4"/>
  <c r="I25" i="29"/>
  <c r="I25" i="19"/>
  <c r="I25" i="24"/>
  <c r="I25" i="36"/>
  <c r="I25" i="35"/>
  <c r="I25" i="32"/>
  <c r="I24" i="1"/>
  <c r="I25" i="16"/>
  <c r="I25" i="12"/>
  <c r="I25" i="8"/>
  <c r="I25" i="30"/>
  <c r="I25" i="18"/>
  <c r="I25" i="17"/>
  <c r="I25" i="14"/>
  <c r="J11" i="7"/>
  <c r="I25" i="9"/>
</calcChain>
</file>

<file path=xl/sharedStrings.xml><?xml version="1.0" encoding="utf-8"?>
<sst xmlns="http://schemas.openxmlformats.org/spreadsheetml/2006/main" count="2847" uniqueCount="456">
  <si>
    <t>Periodo y % de Avance Programado</t>
  </si>
  <si>
    <t xml:space="preserve">% de Avance </t>
  </si>
  <si>
    <t>Meta</t>
  </si>
  <si>
    <t>Avance</t>
  </si>
  <si>
    <t xml:space="preserve">Meta </t>
  </si>
  <si>
    <t xml:space="preserve">Enero </t>
  </si>
  <si>
    <t>Febrero</t>
  </si>
  <si>
    <t>Marzo</t>
  </si>
  <si>
    <t xml:space="preserve">Abril </t>
  </si>
  <si>
    <t xml:space="preserve">Mayo </t>
  </si>
  <si>
    <t>Junio</t>
  </si>
  <si>
    <t>Julio</t>
  </si>
  <si>
    <t>Agosto</t>
  </si>
  <si>
    <t>Septiembre</t>
  </si>
  <si>
    <t xml:space="preserve">Octubre </t>
  </si>
  <si>
    <t>Diciembre</t>
  </si>
  <si>
    <t>OFICINA ASESORA DE COMUNICACIONES</t>
  </si>
  <si>
    <t>OFICINA ASESORA DE PLANEACIÓN</t>
  </si>
  <si>
    <t>DIRECCIÓN GENERAL</t>
  </si>
  <si>
    <t>OFICINA DE TECNOLOGÌA DE LA INFORMACIÒN</t>
  </si>
  <si>
    <t>SUBDIRECCIÒN DE ASISTENCIA Y ATENCIÒN HUMANITARIA</t>
  </si>
  <si>
    <t>SUBDIRECCIÒN DE REPARACIÒN INDIVIDUAL</t>
  </si>
  <si>
    <t>SUBDIRECCIÒN GENERAL</t>
  </si>
  <si>
    <t>SUBDIRECCIÒN COORDINACIÒN NACIÒN TERRITORIO</t>
  </si>
  <si>
    <t>GRUPO DE GESTIÓN ADMINISTRATIVA Y DOCUMENTAL</t>
  </si>
  <si>
    <t>GRUPO DE TALENTO HUMANO</t>
  </si>
  <si>
    <t>SUBDIRECCION DE REPARACION COLECTIVA</t>
  </si>
  <si>
    <t>DIRECCION DE REPARACION</t>
  </si>
  <si>
    <t>GRUPO DE RETORNOS Y REUBICACIONES</t>
  </si>
  <si>
    <t>DIRECCIÒN GENERAL</t>
  </si>
  <si>
    <t>SUBDIRECCION RED NACIONAL DE INFORMACION</t>
  </si>
  <si>
    <t>GRUPO DE GESTIÓN CONTRACTUAL</t>
  </si>
  <si>
    <t>DIRECCIÒN ASUNTOS ÈTNICOS</t>
  </si>
  <si>
    <t>DIRECCIÒN DE GESTIÒN INTERINSTITUCIONAL</t>
  </si>
  <si>
    <t>OFICINA ASESORA JURÌDICA</t>
  </si>
  <si>
    <t>DIRECCIÒN GESTIÒN SOCIAL Y HUMANITARIA</t>
  </si>
  <si>
    <t>OFICINA DE CONTROL INTERNO</t>
  </si>
  <si>
    <t>SUBDIRECCION DE PREVENCION Y ATENCIÓN DE EMERGENCIAS</t>
  </si>
  <si>
    <t>GRUPO DE GESTIÒN FINANCIERA</t>
  </si>
  <si>
    <t>SUBDIRECCIÓN COORDINACIÓN SNARIV</t>
  </si>
  <si>
    <t>SNARIV</t>
  </si>
  <si>
    <t>SUBDIRECCION DE VALORACION Y REGISTRO</t>
  </si>
  <si>
    <t>SUBDIRECCIÓN PARTICIPACIÓN</t>
  </si>
  <si>
    <t>GRUPO CONTROL INTERNO DISCIPLINARIO</t>
  </si>
  <si>
    <t>GRUPO DE ATENCIÓN A VICTIMAS EN EL EXTERIOR</t>
  </si>
  <si>
    <t>SECRETARIA GENERAL</t>
  </si>
  <si>
    <t>DIRECCION DE REGISTRO Y GESTION DE LA INFORMACIÓN</t>
  </si>
  <si>
    <t>Noviembre</t>
  </si>
  <si>
    <t>Satisfactorio</t>
  </si>
  <si>
    <t>Entre 90% y 100%</t>
  </si>
  <si>
    <t>Aceptable</t>
  </si>
  <si>
    <t>Entre 60 y 89%</t>
  </si>
  <si>
    <t>Insatisfactorio</t>
  </si>
  <si>
    <t>Menor de 60%</t>
  </si>
  <si>
    <t>Reporte</t>
  </si>
  <si>
    <t>%</t>
  </si>
  <si>
    <t xml:space="preserve">SATISFACTORIO </t>
  </si>
  <si>
    <t>Entre 60% y 89%</t>
  </si>
  <si>
    <t>INSATISFACTORIO</t>
  </si>
  <si>
    <t xml:space="preserve">Actividades X Dependencias </t>
  </si>
  <si>
    <t>ACEPTABLE</t>
  </si>
  <si>
    <t>OFICINA ASESORA DE PLANEACIÒN</t>
  </si>
  <si>
    <t>DIRECCIÒN GESTIÒN INTERINSTITUCIONAL</t>
  </si>
  <si>
    <t>SUBD. ASISTENCIA Y ATENCIÒN HUMANITARIA</t>
  </si>
  <si>
    <t>SUBDIRECCIÒN REPARACIÒN INDIVIDUAL</t>
  </si>
  <si>
    <t>DIRECCIÒN DE ASUNTOS ÈTNICOS</t>
  </si>
  <si>
    <t>SUBDIRECCIÒN COORD. NACIÒN TERRITORIO</t>
  </si>
  <si>
    <t>G. GESTIÒN ADMINISTRATIVA Y DOCUMENTAL</t>
  </si>
  <si>
    <t>GRUPO GESTIÒN DEL TALENTO HUMANO</t>
  </si>
  <si>
    <t>DIRECCIÒN DE REPARACIÒN</t>
  </si>
  <si>
    <t>GRUPO DE RETORNO Y REUBICACIONES</t>
  </si>
  <si>
    <t xml:space="preserve">SUBDIR. RED NACIONAL DE INFORMACIÒN </t>
  </si>
  <si>
    <t>SUBDIRECCIÒN DE VALORACIÒN Y REGISTRO</t>
  </si>
  <si>
    <t>GRUPO DE GESTIÒN CONTRACTUAL</t>
  </si>
  <si>
    <t>SUBD. PREVENC. Y ATENCIÒN DE EMERGENCIA</t>
  </si>
  <si>
    <t>FONDO DE REPARACIÒN VÍCTIMAS</t>
  </si>
  <si>
    <t>GRUPO GESTIÓN FINANCIERA</t>
  </si>
  <si>
    <t>SUBDIRECCIÒN DE PARTICIPACIÒN</t>
  </si>
  <si>
    <t>GRUP. ATENCIÒN A VÌCTIMAS EN EL EXTERIOR</t>
  </si>
  <si>
    <t>DIRECC. REGISTRO Y GESTIÒN INFORMACIÒN</t>
  </si>
  <si>
    <t>INDICADORES OFICINA ASESORA DE PLANEACIÒN</t>
  </si>
  <si>
    <t>INDICADORES DIRECCIÒN GENERAL</t>
  </si>
  <si>
    <t>INDICADORES OFICINA ASESORA DE COMUNICACIONES</t>
  </si>
  <si>
    <t>INDICADORES OFICINA DE TECNOLOGÌA DE LA INFORMACIÒN</t>
  </si>
  <si>
    <t>INDICADORES SUBDIRECCIÒN DE REPARACIÒN INDIVIDUAL</t>
  </si>
  <si>
    <t>INDICADORES SUBDIRECCIÒN GENERAL</t>
  </si>
  <si>
    <t>INDICADORES DIRECCIÒN ASUNTOS ÈTNICOS</t>
  </si>
  <si>
    <t>INDICADORES GRUPO DE GESTIÓN ADMINISTRATIVA Y DOCUMENTAL</t>
  </si>
  <si>
    <t>INDICADORES GRUPO DE TALENTO HUMANO</t>
  </si>
  <si>
    <t>INDICADORES SUBDIRECCION DE REPARACION COLECTIVA</t>
  </si>
  <si>
    <t>INDICADORES DIRECCION DE REPARACION</t>
  </si>
  <si>
    <t>INDICADORES GRUPO DE RETORNOS Y REUBICACIONES</t>
  </si>
  <si>
    <t>INDICADORES SUBDIRECCION RED NACIONAL DE INFORMACION</t>
  </si>
  <si>
    <t>INDICADORES OFICINA ASESORA JURÌDICA</t>
  </si>
  <si>
    <t>INDICADORES DIRECCIÒN GESTIÒN SOCIAL Y HUMANITARIA</t>
  </si>
  <si>
    <t>INDICADORES OFICINA DE CONTROL INTERNO</t>
  </si>
  <si>
    <t>INDICADORES SUBDIRECCION DE PREVENCION Y ATENCIÓN DE EMERGENCIAS</t>
  </si>
  <si>
    <t>FONDO REPARACIÒN DE VÌCTIMAS</t>
  </si>
  <si>
    <t>INDICADORES FONDO REPARACIÒN DE VÌCTIMAS</t>
  </si>
  <si>
    <t>INDICADORES GRUPO DE GESTIÒN FINANCIERA</t>
  </si>
  <si>
    <t>INDICADORES SUBDIRECCIÓN PARTICIPACIÓN</t>
  </si>
  <si>
    <t>INDICADORES GRUPO CONTROL INTERNO DISCIPLINARIO</t>
  </si>
  <si>
    <t>INDICADORES GRUPO DE ATENCIÓN A VICTIMAS EN EL EXTERIOR</t>
  </si>
  <si>
    <t>INDICADORES SECRETARIA GENERAL</t>
  </si>
  <si>
    <t>INDICADORES SUBDIRECCIÒN DE ASISTENCIA Y ATENCIÒN HUMANITARIA</t>
  </si>
  <si>
    <t>INDICADORES SUBDIRECCIÒN COORDINACIÒN NACIÒN TERRITORIO</t>
  </si>
  <si>
    <t>INDICADORES SUBDIRECCIÓN COORDINACIÓN SNARIV</t>
  </si>
  <si>
    <t>INDICADORES SUBDIRECCION DE VALORACION Y REGISTRO</t>
  </si>
  <si>
    <t>INDICADORES GRUPO DE GESTIÓN CONTRACTUAL</t>
  </si>
  <si>
    <t>INDICADORES DIRECCION DE REGISTRO Y GESTION DE LA INFORMACIÓN</t>
  </si>
  <si>
    <t>GRUPO COOPERACIÓN INTERNACIONAL</t>
  </si>
  <si>
    <t xml:space="preserve">DEPENDENCIAS </t>
  </si>
  <si>
    <t>Actividad Eliminada</t>
  </si>
  <si>
    <t>Actividades Eliminadas</t>
  </si>
  <si>
    <t>INDICADORES GRUPO DE COOPERACIÓN INTERNACIONAL</t>
  </si>
  <si>
    <t>INDICADORES DIRECCIÒN DE GESTIÒN INTERINSTITUCIONAL</t>
  </si>
  <si>
    <t xml:space="preserve"> </t>
  </si>
  <si>
    <t>GRUPO ENFOQUE PSICOSOCIAL</t>
  </si>
  <si>
    <t>INDICADORES GRUPO ENFOQUE PSICOSOCIAL</t>
  </si>
  <si>
    <t>SUBDIRECCIÒN REPARACIÒN COLECTIVA</t>
  </si>
  <si>
    <t>Nivel y % de Cumplimiento Plan de Acción 2021 - Nivel Nacional</t>
  </si>
  <si>
    <t>Total Actividades Plan de Acción 1er Trimestre 2021</t>
  </si>
  <si>
    <t>Total Actividades Plan de Acción 2do Trimestre 2021</t>
  </si>
  <si>
    <t>Total Actividades Plan de Acción 3er Trimestre 2021</t>
  </si>
  <si>
    <t>% de Cumplimiento 2021</t>
  </si>
  <si>
    <t>Total Actividades Plan de Acciòn 2021 OAC</t>
  </si>
  <si>
    <t>Total actividades Plan de Acciòn G. Enf. Psico 2021</t>
  </si>
  <si>
    <t>DIRECCION GRUPO DE COOPERACIÓN INTERNACIONAL</t>
  </si>
  <si>
    <t>Total actividades Plan de Acciòn G. Coop. Intern 2021</t>
  </si>
  <si>
    <t>Total Actividades Plan de Acciòn Direcc. General 2021</t>
  </si>
  <si>
    <t>Total Actividades Plan de Acciòn OAP 2021</t>
  </si>
  <si>
    <t>Total actividades Plan de Acciòn OTI 2021</t>
  </si>
  <si>
    <t>Total actividades Plan de Acciòn DGI 2021</t>
  </si>
  <si>
    <t>Total actividades Plan de Acciòn SAAH 2021</t>
  </si>
  <si>
    <t>Total actividades Plan de Acciòn S. Repar. Individual 2021</t>
  </si>
  <si>
    <t>Total actividades Plan de Acciòn Subd. General 2021</t>
  </si>
  <si>
    <t>Total actividades Plan de Acciòn DAE 2021</t>
  </si>
  <si>
    <t>Total actividades Plan de Acciòn SC Nac Territorio 2021</t>
  </si>
  <si>
    <t>Total actividades Plan de Acciòn G.G. Adtiva Doc. 2021</t>
  </si>
  <si>
    <t>Total actividades Plan de Acciòn G.G. Tal. Humano 2021</t>
  </si>
  <si>
    <t>Total actividades Plan de Acciòn S.R. Colectiva 2021</t>
  </si>
  <si>
    <t>Total actividades Plan de Acciòn Direcc. Reparación 2021</t>
  </si>
  <si>
    <t>Total actividades Plan de Acciòn G. Ret y Reubicac. 2021</t>
  </si>
  <si>
    <t>Total actividades Plan de Acciòn Subdirecciòn RNI 2021</t>
  </si>
  <si>
    <t>Total actividades Plan de Acciòn Sub. Val. y Reg. 2021</t>
  </si>
  <si>
    <t>Total actividades Plan de Acciòn G. G. Contractual 2021</t>
  </si>
  <si>
    <t>Total actividades Plan de Acciòn Of. Ases. Jurìdica 2021</t>
  </si>
  <si>
    <t>Total actividades Plan de Acciòn DGSH 2021</t>
  </si>
  <si>
    <t>Total actividades Plan de Acciòn Ofic. C. Interno 2021</t>
  </si>
  <si>
    <t>Total actividades Plan de Acciòn SPAE 2021</t>
  </si>
  <si>
    <t>Total actividades Plan de Acciòn F.R. de Víctimas 2021</t>
  </si>
  <si>
    <t>Total actividades Plan de Acciòn G.G. F/ciera 2021</t>
  </si>
  <si>
    <t>Total actividades Plan de Acciòn  SNARIV 2021</t>
  </si>
  <si>
    <t>Total actividades Plan de Acciòn S. Participaciòn 2021</t>
  </si>
  <si>
    <t>Total actividades Plan de Acciòn GCID 2021</t>
  </si>
  <si>
    <t>Total actividades Plan de Acciòn GAVE 2021</t>
  </si>
  <si>
    <t>Total actividades Plan de Acciòn Sec. General 2021</t>
  </si>
  <si>
    <t>Total actividades Plan de Acciòn DRGI 2021</t>
  </si>
  <si>
    <r>
      <t xml:space="preserve">10. </t>
    </r>
    <r>
      <rPr>
        <sz val="10"/>
        <color theme="1"/>
        <rFont val="Arial Narrow"/>
        <family val="2"/>
      </rPr>
      <t>Acompañar la implementación de sistemas de gestión para micro y pequeñas empresa (mypes) norma 6001:2017, orientado a la población victima.</t>
    </r>
  </si>
  <si>
    <r>
      <t xml:space="preserve">1. </t>
    </r>
    <r>
      <rPr>
        <sz val="10"/>
        <rFont val="Arial Narrow"/>
        <family val="2"/>
      </rPr>
      <t>Brindar lineamientos técnicos para la implementación de la política pública de víctimas a las entidades del SNARIV.</t>
    </r>
  </si>
  <si>
    <r>
      <t xml:space="preserve">2. </t>
    </r>
    <r>
      <rPr>
        <sz val="10"/>
        <color theme="1"/>
        <rFont val="Arial Narrow"/>
        <family val="2"/>
      </rPr>
      <t>Realizar asistencia técnica a las Direcciónes misionales (reparación, DGSH, DGI y DRV) en la incorporación de los enfoques diferenciales.</t>
    </r>
  </si>
  <si>
    <r>
      <t xml:space="preserve">3. </t>
    </r>
    <r>
      <rPr>
        <sz val="10"/>
        <color theme="1"/>
        <rFont val="Arial Narrow"/>
        <family val="2"/>
      </rPr>
      <t>Brindar asistencia técnica a la implementación de acciones a partir del Modelo de operaciones con enfoque diferencial.</t>
    </r>
  </si>
  <si>
    <r>
      <t xml:space="preserve">7. </t>
    </r>
    <r>
      <rPr>
        <sz val="10"/>
        <color theme="1"/>
        <rFont val="Arial Narrow"/>
        <family val="2"/>
      </rPr>
      <t>Asistir técnicamente la articulación interna e interinstitucional en la implementación de la política pública para las víctimas.</t>
    </r>
  </si>
  <si>
    <r>
      <t xml:space="preserve">1. </t>
    </r>
    <r>
      <rPr>
        <sz val="10"/>
        <rFont val="Arial Narrow"/>
        <family val="2"/>
      </rPr>
      <t>Acompañamiento al retorno de víctimas del exterior.</t>
    </r>
  </si>
  <si>
    <r>
      <t xml:space="preserve">3. </t>
    </r>
    <r>
      <rPr>
        <sz val="10"/>
        <color theme="1"/>
        <rFont val="Arial Narrow"/>
        <family val="2"/>
      </rPr>
      <t>Apoyo a procesos de acogida de víctimas en el exterior.</t>
    </r>
  </si>
  <si>
    <r>
      <t xml:space="preserve">5. </t>
    </r>
    <r>
      <rPr>
        <sz val="10"/>
        <color theme="1"/>
        <rFont val="Arial Narrow"/>
        <family val="2"/>
      </rPr>
      <t>Asesorar técnicamente la implementación de acciones para visibilizar los derechos de sujetos de especial protección.</t>
    </r>
  </si>
  <si>
    <r>
      <t>4.</t>
    </r>
    <r>
      <rPr>
        <sz val="10"/>
        <color theme="1"/>
        <rFont val="Arial Narrow"/>
        <family val="2"/>
      </rPr>
      <t>Implementar acciones de memoria, dignificación y fortalecimiento de tejido social en el marco de la medida de satisfacción a nivel individual.</t>
    </r>
  </si>
  <si>
    <r>
      <t xml:space="preserve">6. </t>
    </r>
    <r>
      <rPr>
        <sz val="10"/>
        <color theme="1"/>
        <rFont val="Arial Narrow"/>
        <family val="2"/>
      </rPr>
      <t>Indemnizar NNA victimas por medio del encargo fiduciario que participan en las jornadas con enfoque diferencial de NNA, de acuerdo a los rangos de edad definidos.</t>
    </r>
  </si>
  <si>
    <r>
      <t xml:space="preserve">6. </t>
    </r>
    <r>
      <rPr>
        <sz val="10"/>
        <color theme="1"/>
        <rFont val="Arial Narrow"/>
        <family val="2"/>
      </rPr>
      <t>Realizar el seguimiento a la implementacion de los programas, proyectos y planes de trabajo concertados con las direcciones misionales y grupos de apoyo, con el fin de garantizar su cumplimiento.</t>
    </r>
  </si>
  <si>
    <t>Actividades en el plan de acción v2 no registradas en SISGESTION 2.0</t>
  </si>
  <si>
    <t>Actividad en el plan de acción v2 no registrada en SISGESTION 2.0</t>
  </si>
  <si>
    <t>Actividad en el plan de acción v2 no registradas en SISGESTION 2.0</t>
  </si>
  <si>
    <r>
      <t xml:space="preserve">
2. </t>
    </r>
    <r>
      <rPr>
        <sz val="10"/>
        <color theme="1"/>
        <rFont val="Arial Narrow"/>
        <family val="2"/>
      </rPr>
      <t xml:space="preserve">Medida de rehabilitación psicosocial a víctimas en el exterior.
</t>
    </r>
  </si>
  <si>
    <r>
      <t xml:space="preserve">1. </t>
    </r>
    <r>
      <rPr>
        <sz val="10"/>
        <rFont val="Arial Narrow"/>
        <family val="2"/>
      </rPr>
      <t>Realizar seguimiento al sistema integrado de gestion a través del plan de implementación.
(Cód. 133)</t>
    </r>
  </si>
  <si>
    <r>
      <t xml:space="preserve">4. </t>
    </r>
    <r>
      <rPr>
        <sz val="10"/>
        <color theme="1"/>
        <rFont val="Arial Narrow"/>
        <family val="2"/>
      </rPr>
      <t>Reportar el Seguimiento del plan de acción.
(Cód. 135)</t>
    </r>
  </si>
  <si>
    <r>
      <t xml:space="preserve">3. </t>
    </r>
    <r>
      <rPr>
        <sz val="10"/>
        <color theme="1"/>
        <rFont val="Arial Narrow"/>
        <family val="2"/>
      </rPr>
      <t>Realizar espacios de sensibilización en riesgos de gestión y corrupción dirigidos a los funcionarios y contratistas de la Unidad (PAAC).
(Cód. 12)</t>
    </r>
  </si>
  <si>
    <r>
      <t xml:space="preserve">2. </t>
    </r>
    <r>
      <rPr>
        <sz val="10"/>
        <color theme="1"/>
        <rFont val="Arial Narrow"/>
        <family val="2"/>
      </rPr>
      <t xml:space="preserve"> Implementar la Metodologia de Administración de riesgos de la Unidad (PAAC).
(Cód. 14)</t>
    </r>
  </si>
  <si>
    <r>
      <t xml:space="preserve">8. </t>
    </r>
    <r>
      <rPr>
        <sz val="10"/>
        <color theme="1"/>
        <rFont val="Arial Narrow"/>
        <family val="2"/>
      </rPr>
      <t>Formular el plan de anticorrupcion y atencion al ciudadano (Cód. 15).</t>
    </r>
  </si>
  <si>
    <r>
      <t xml:space="preserve">9. </t>
    </r>
    <r>
      <rPr>
        <sz val="10"/>
        <color theme="1"/>
        <rFont val="Arial Narrow"/>
        <family val="2"/>
      </rPr>
      <t>Proyectos de inversion con seguimiento en SPI realizado (Cód. 17)</t>
    </r>
  </si>
  <si>
    <r>
      <t xml:space="preserve">5. </t>
    </r>
    <r>
      <rPr>
        <sz val="10"/>
        <color theme="1"/>
        <rFont val="Arial Narrow"/>
        <family val="2"/>
      </rPr>
      <t xml:space="preserve">Formular e implementar el plan de trabajo del cumplimiento de la politica de racionalizacion de tramites (PAAC).
(Cód. 4) </t>
    </r>
  </si>
  <si>
    <r>
      <t xml:space="preserve">6. </t>
    </r>
    <r>
      <rPr>
        <sz val="10"/>
        <color theme="1"/>
        <rFont val="Arial Narrow"/>
        <family val="2"/>
      </rPr>
      <t>Postular a la Unidad a premios y reconocimientos nacionales e internacionales (Cód 5)</t>
    </r>
  </si>
  <si>
    <r>
      <t xml:space="preserve">7. </t>
    </r>
    <r>
      <rPr>
        <sz val="10"/>
        <color theme="1"/>
        <rFont val="Arial Narrow"/>
        <family val="2"/>
      </rPr>
      <t>Realizar segumiento al sistema integrado de gestión mediante auditorías, informes y análisis.
(Cód. 16)</t>
    </r>
  </si>
  <si>
    <r>
      <t xml:space="preserve">7. </t>
    </r>
    <r>
      <rPr>
        <sz val="10"/>
        <color theme="1"/>
        <rFont val="Arial Narrow"/>
        <family val="2"/>
      </rPr>
      <t>Coordinar acciones de articulación con las dependencias del nivel nacional y direcciones territoriales, en cumplimiento la Ley 1712 de 2014, sus decretos reglamentarios y el Decreto 1008 de 2018. (Cód. 111)</t>
    </r>
  </si>
  <si>
    <r>
      <t>2.</t>
    </r>
    <r>
      <rPr>
        <sz val="10"/>
        <color theme="1"/>
        <rFont val="Arial Narrow"/>
        <family val="2"/>
      </rPr>
      <t xml:space="preserve"> Coordinar la estrategia de rendición de cuentas de acuerdo con el Manual Único de Rendición de Cuentas (Cód. 118)</t>
    </r>
  </si>
  <si>
    <r>
      <t xml:space="preserve">5. </t>
    </r>
    <r>
      <rPr>
        <sz val="10"/>
        <color theme="1"/>
        <rFont val="Arial Narrow"/>
        <family val="2"/>
      </rPr>
      <t>Acciones coordinadas de la estrategia de Participación Ciudadana según Plan de Participación Ciudadana establecido para la vigencia. (Cód. 121)</t>
    </r>
  </si>
  <si>
    <r>
      <t xml:space="preserve">8. </t>
    </r>
    <r>
      <rPr>
        <sz val="10"/>
        <color theme="1"/>
        <rFont val="Arial Narrow"/>
        <family val="2"/>
      </rPr>
      <t>Espacios de cooperación cultural y/u otros espacios estratégicos en el marco de la implementación de la Ley 1448 de 2011 realizados. (Cód. 124)</t>
    </r>
  </si>
  <si>
    <r>
      <t xml:space="preserve">1. </t>
    </r>
    <r>
      <rPr>
        <sz val="10"/>
        <rFont val="Arial Narrow"/>
        <family val="2"/>
      </rPr>
      <t>Liderar la implementación de acciones estratégicas en el marco del fortalecimiento de la gestión pública efectiva con legalidad.</t>
    </r>
  </si>
  <si>
    <t>Actividades en el plan de acción v2 no registrada en SISGESTION 2.0</t>
  </si>
  <si>
    <r>
      <t xml:space="preserve">5. </t>
    </r>
    <r>
      <rPr>
        <sz val="10"/>
        <rFont val="Arial Narrow"/>
        <family val="2"/>
      </rPr>
      <t>Realizar el seguimiento a la implementacion de los programas, proyectos y planes de trabajo concertados con las direcciones misionales y grupos de apoyo, con el fin de garantizar su cumplimiento (Cód. 225)</t>
    </r>
  </si>
  <si>
    <r>
      <t xml:space="preserve">8. </t>
    </r>
    <r>
      <rPr>
        <sz val="10"/>
        <color theme="1"/>
        <rFont val="Arial Narrow"/>
        <family val="2"/>
      </rPr>
      <t xml:space="preserve">Formular los planes, programas y estrategias, en articulación con las Direcciones Misionales y Grupos de Apoyo para lograr el cumplimiento de las metas establecidas.(Cód. 150) 
</t>
    </r>
    <r>
      <rPr>
        <sz val="8"/>
        <color rgb="FFC00000"/>
        <rFont val="Arial Narrow"/>
        <family val="2"/>
      </rPr>
      <t>(Este indicador presenta diferencias en las metas y fechas de inicio respecto al aplicativo SISGESTION 2.0)</t>
    </r>
  </si>
  <si>
    <r>
      <t xml:space="preserve">1. </t>
    </r>
    <r>
      <rPr>
        <sz val="10"/>
        <rFont val="Arial Narrow"/>
        <family val="2"/>
      </rPr>
      <t>Medir el nivel de satisfaccion de la informacion suministrada por la Entidad a dos de nuestras partes interesadas. (Cód. 131)</t>
    </r>
  </si>
  <si>
    <r>
      <t xml:space="preserve">2. </t>
    </r>
    <r>
      <rPr>
        <sz val="10"/>
        <color theme="1"/>
        <rFont val="Arial Narrow"/>
        <family val="2"/>
      </rPr>
      <t>Generar acciones que permitan la difusion de productos establecidos en el plan estrategico de comunicaciones (PAAC).
(Cód. 10)</t>
    </r>
  </si>
  <si>
    <r>
      <t xml:space="preserve">4. </t>
    </r>
    <r>
      <rPr>
        <sz val="10"/>
        <color theme="1"/>
        <rFont val="Arial Narrow"/>
        <family val="2"/>
      </rPr>
      <t>Generar acciones que permitan el cumplimiento de la ley de transparencia y acceso a la informacion (PAAC).
(Cód. 9)</t>
    </r>
  </si>
  <si>
    <r>
      <t xml:space="preserve">3. </t>
    </r>
    <r>
      <rPr>
        <sz val="10"/>
        <color theme="1"/>
        <rFont val="Arial Narrow"/>
        <family val="2"/>
      </rPr>
      <t>Generar acciones que aporten al cumplimiento del criterio diferencial de accesibilidad de la informacion (PAAC).
(Cód. 11)</t>
    </r>
  </si>
  <si>
    <r>
      <t xml:space="preserve">3. </t>
    </r>
    <r>
      <rPr>
        <sz val="10"/>
        <color theme="1"/>
        <rFont val="Arial Narrow"/>
        <family val="2"/>
      </rPr>
      <t>Implementar el Plan Estratégico de tecnologías de la Información vigencia 2021 (Cód.149)</t>
    </r>
  </si>
  <si>
    <r>
      <t xml:space="preserve">1. </t>
    </r>
    <r>
      <rPr>
        <sz val="10"/>
        <rFont val="Arial Narrow"/>
        <family val="2"/>
      </rPr>
      <t>Implementar el Plan de Seguridad y Privacidad de la Información vigencia 2021.(Cód. 21)</t>
    </r>
  </si>
  <si>
    <r>
      <t xml:space="preserve">4. </t>
    </r>
    <r>
      <rPr>
        <sz val="10"/>
        <color theme="1"/>
        <rFont val="Arial Narrow"/>
        <family val="2"/>
      </rPr>
      <t>Actualizar sistemas de información.(Cód.22 )</t>
    </r>
  </si>
  <si>
    <r>
      <t xml:space="preserve">2. </t>
    </r>
    <r>
      <rPr>
        <sz val="10"/>
        <color theme="1"/>
        <rFont val="Arial Narrow"/>
        <family val="2"/>
      </rPr>
      <t>Índice de capacidad en la prestación de servicios de tecnología.(Cód. 68)</t>
    </r>
  </si>
  <si>
    <r>
      <t xml:space="preserve">4. </t>
    </r>
    <r>
      <rPr>
        <sz val="10"/>
        <color theme="1"/>
        <rFont val="Arial Narrow"/>
        <family val="2"/>
      </rPr>
      <t>Plan de participación ciudadana para la vigencia formulado (Cód. 127)</t>
    </r>
  </si>
  <si>
    <r>
      <t xml:space="preserve">1. </t>
    </r>
    <r>
      <rPr>
        <sz val="10"/>
        <rFont val="Arial Narrow"/>
        <family val="2"/>
      </rPr>
      <t>Identificar Personas víctimas que han superado la situación de vulnerabilidad causada por el desplazamiento forzado.(Cód. 142)</t>
    </r>
  </si>
  <si>
    <r>
      <t xml:space="preserve">2. </t>
    </r>
    <r>
      <rPr>
        <sz val="10"/>
        <color theme="1"/>
        <rFont val="Arial Narrow"/>
        <family val="2"/>
      </rPr>
      <t>Jornadas de fortalecimiento a las direcciones  territoriales para la gestión de oferta a partir de la medición de SSV (Cód. 109)</t>
    </r>
  </si>
  <si>
    <r>
      <t xml:space="preserve">3. </t>
    </r>
    <r>
      <rPr>
        <sz val="10"/>
        <color theme="1"/>
        <rFont val="Arial Narrow"/>
        <family val="2"/>
      </rPr>
      <t>Construcción de lineamiento de análisis de mediciones de superación de situación de vulnerabilidad.(Cód. 122)</t>
    </r>
  </si>
  <si>
    <r>
      <t xml:space="preserve">5. </t>
    </r>
    <r>
      <rPr>
        <sz val="10"/>
        <rFont val="Arial Narrow"/>
        <family val="2"/>
      </rPr>
      <t>Proyectos gestionados ante el Ocad Paz</t>
    </r>
    <r>
      <rPr>
        <b/>
        <sz val="10"/>
        <rFont val="Arial Narrow"/>
        <family val="2"/>
      </rPr>
      <t>.</t>
    </r>
    <r>
      <rPr>
        <sz val="10"/>
        <rFont val="Arial Narrow"/>
        <family val="2"/>
      </rPr>
      <t>(Cód. 132)</t>
    </r>
  </si>
  <si>
    <r>
      <t xml:space="preserve">6. </t>
    </r>
    <r>
      <rPr>
        <sz val="10"/>
        <color theme="1"/>
        <rFont val="Arial Narrow"/>
        <family val="2"/>
      </rPr>
      <t>Proyectos por demanda asistidos técnicamente.(Cód.126)</t>
    </r>
  </si>
  <si>
    <r>
      <t xml:space="preserve">7. </t>
    </r>
    <r>
      <rPr>
        <sz val="10"/>
        <color theme="1"/>
        <rFont val="Arial Narrow"/>
        <family val="2"/>
      </rPr>
      <t>Proyectos por oferta actualizados en el SIGESPLAN.(Cód. 138)</t>
    </r>
  </si>
  <si>
    <r>
      <t xml:space="preserve">8. </t>
    </r>
    <r>
      <rPr>
        <sz val="10"/>
        <color theme="1"/>
        <rFont val="Arial Narrow"/>
        <family val="2"/>
      </rPr>
      <t>Implementar acciones del plan de fortalecimiento del de enfoque diferencial y de género (Cód. 283)</t>
    </r>
  </si>
  <si>
    <r>
      <t xml:space="preserve">3. </t>
    </r>
    <r>
      <rPr>
        <sz val="10"/>
        <color theme="1"/>
        <rFont val="Arial Narrow"/>
        <family val="2"/>
      </rPr>
      <t>Aumentar la capacidad de las estrategias virtuales de los servicios de orientación e información, con el fin de que la población pueda acceder a la oferta (Cód. ).</t>
    </r>
  </si>
  <si>
    <r>
      <t xml:space="preserve">9. </t>
    </r>
    <r>
      <rPr>
        <sz val="10"/>
        <color theme="1"/>
        <rFont val="Arial Narrow"/>
        <family val="2"/>
      </rPr>
      <t>Brindar servicio de asistencia humanitaria a víctimas de desplazamiento forzado (Cód. 161)</t>
    </r>
  </si>
  <si>
    <r>
      <t xml:space="preserve">13. </t>
    </r>
    <r>
      <rPr>
        <sz val="10"/>
        <color theme="1"/>
        <rFont val="Arial Narrow"/>
        <family val="2"/>
      </rPr>
      <t>Tramitar solicitudes a través de los diferentes canales de orientación y comunicación con los que cuenta la Unidad (Cód.163 ).</t>
    </r>
  </si>
  <si>
    <r>
      <t xml:space="preserve">14. </t>
    </r>
    <r>
      <rPr>
        <sz val="10"/>
        <color theme="1"/>
        <rFont val="Arial Narrow"/>
        <family val="2"/>
      </rPr>
      <t>Realizar Misiones Humanitarias y Entregas de Ayuda Humanitaria en Especie (Cód.167 ).</t>
    </r>
  </si>
  <si>
    <r>
      <t xml:space="preserve">15. </t>
    </r>
    <r>
      <rPr>
        <sz val="10"/>
        <color theme="1"/>
        <rFont val="Arial Narrow"/>
        <family val="2"/>
      </rPr>
      <t>Brindar apoyo en concurrencia a través de la entrega de materiales de construcción y/o dotación de mobiliario a municipios con riesgo de victimización (Cód.169).</t>
    </r>
  </si>
  <si>
    <r>
      <t xml:space="preserve">16. </t>
    </r>
    <r>
      <rPr>
        <sz val="10"/>
        <color theme="1"/>
        <rFont val="Arial Narrow"/>
        <family val="2"/>
      </rPr>
      <t>Atender las solicitudes de Ayuda y Atención Humanitaria Inmediata en Subsidiariedad (Cód. 170).</t>
    </r>
  </si>
  <si>
    <r>
      <t xml:space="preserve">7. </t>
    </r>
    <r>
      <rPr>
        <sz val="10"/>
        <color theme="1"/>
        <rFont val="Arial Narrow"/>
        <family val="2"/>
      </rPr>
      <t>Entregar la ayuda humanitaria a las víctimas de hechos diferentes al desplazamiento forzado (Cód. 258).</t>
    </r>
  </si>
  <si>
    <r>
      <t xml:space="preserve">17. </t>
    </r>
    <r>
      <rPr>
        <sz val="10"/>
        <color theme="1"/>
        <rFont val="Arial Narrow"/>
        <family val="2"/>
      </rPr>
      <t>Implementar acciones del plan de fortalecimiento del de enfoque diferencial y de género (Cód. 287).</t>
    </r>
  </si>
  <si>
    <r>
      <t>8.</t>
    </r>
    <r>
      <rPr>
        <sz val="10"/>
        <color theme="1"/>
        <rFont val="Arial Narrow"/>
        <family val="2"/>
      </rPr>
      <t xml:space="preserve"> Caracterizar a la población víctima a través de la formulación de planes de asistencia (Cód. 23) .</t>
    </r>
  </si>
  <si>
    <r>
      <t xml:space="preserve">1. </t>
    </r>
    <r>
      <rPr>
        <sz val="10"/>
        <rFont val="Arial Narrow"/>
        <family val="2"/>
      </rPr>
      <t>Tramitar solicitudes en jornadas de atención móvil de orientación y comunicación a las víctimas (Cód.24 ).</t>
    </r>
  </si>
  <si>
    <r>
      <t xml:space="preserve">11. </t>
    </r>
    <r>
      <rPr>
        <sz val="10"/>
        <color theme="1"/>
        <rFont val="Arial Narrow"/>
        <family val="2"/>
      </rPr>
      <t>Tramitar solicitudes a través de centros regionales y puntos de atención en donde la Unidad hace presencia (Cód. 25).</t>
    </r>
  </si>
  <si>
    <r>
      <t xml:space="preserve">10. </t>
    </r>
    <r>
      <rPr>
        <sz val="10"/>
        <color theme="1"/>
        <rFont val="Arial Narrow"/>
        <family val="2"/>
      </rPr>
      <t>Atender las solicitudes de la población por el canal escrito (Cód. 26).</t>
    </r>
  </si>
  <si>
    <r>
      <t xml:space="preserve">12. </t>
    </r>
    <r>
      <rPr>
        <sz val="10"/>
        <color theme="1"/>
        <rFont val="Arial Narrow"/>
        <family val="2"/>
      </rPr>
      <t>Tramitar solicitudes a través del canal telefónico y Virtual de la Unidad (Cód. 27).</t>
    </r>
  </si>
  <si>
    <r>
      <t xml:space="preserve">4. </t>
    </r>
    <r>
      <rPr>
        <sz val="10"/>
        <color theme="1"/>
        <rFont val="Arial Narrow"/>
        <family val="2"/>
      </rPr>
      <t>Hogares víctimas de desplazamiento forzado incluidos en el RUV con autoreconocimiento NARP y carencias en subsistencia mínima que reciben atención humanitaria (Cód.103 ).</t>
    </r>
  </si>
  <si>
    <r>
      <t xml:space="preserve">5. </t>
    </r>
    <r>
      <rPr>
        <sz val="10"/>
        <color theme="1"/>
        <rFont val="Arial Narrow"/>
        <family val="2"/>
      </rPr>
      <t>Otorgar atención humanitaria a hogares víctimas de desplazamiento forzado con carencias en subsistencia mínima, que no cumplen criterios de primer año (Cód. 104).</t>
    </r>
  </si>
  <si>
    <r>
      <t xml:space="preserve">6. </t>
    </r>
    <r>
      <rPr>
        <sz val="10"/>
        <color theme="1"/>
        <rFont val="Arial Narrow"/>
        <family val="2"/>
      </rPr>
      <t>Otorgar atención humanitaria a los hogares víctmas de desplzamiento forzado que cumplen criterios de primer año (Cód.105 ).</t>
    </r>
  </si>
  <si>
    <r>
      <t xml:space="preserve">17. </t>
    </r>
    <r>
      <rPr>
        <sz val="10"/>
        <color theme="1"/>
        <rFont val="Arial Narrow"/>
        <family val="2"/>
      </rPr>
      <t xml:space="preserve">Acompañar a las víctimas en la formulación e implementación de su plan de reparación individual (Cód. 201)
</t>
    </r>
    <r>
      <rPr>
        <sz val="8"/>
        <color rgb="FFC00000"/>
        <rFont val="Arial Narrow"/>
        <family val="2"/>
      </rPr>
      <t>(Este indicador presenta diferencias en las metas y fechas de inicio respecto al aplicativo SISGESTION 2.0)</t>
    </r>
  </si>
  <si>
    <r>
      <t xml:space="preserve">1. </t>
    </r>
    <r>
      <rPr>
        <sz val="10"/>
        <rFont val="Arial Narrow"/>
        <family val="2"/>
      </rPr>
      <t xml:space="preserve">Realizar los pagos de indemnización por vía administrativa y judicial (Cód. 206).
</t>
    </r>
    <r>
      <rPr>
        <sz val="8"/>
        <color rgb="FFC00000"/>
        <rFont val="Arial Narrow"/>
        <family val="2"/>
      </rPr>
      <t>(Este indicador presenta diferencias en las metas respecto al aplicativo SISGESTION 2.0)</t>
    </r>
  </si>
  <si>
    <r>
      <t xml:space="preserve">13. </t>
    </r>
    <r>
      <rPr>
        <sz val="10"/>
        <color theme="1"/>
        <rFont val="Arial Narrow"/>
        <family val="2"/>
      </rPr>
      <t>Realizar los procesos de identificación, documentación y validación de los beneficiarios de indemnización (Cód.208 ).</t>
    </r>
  </si>
  <si>
    <r>
      <t xml:space="preserve">6.  </t>
    </r>
    <r>
      <rPr>
        <sz val="10"/>
        <color theme="1"/>
        <rFont val="Arial Narrow"/>
        <family val="2"/>
      </rPr>
      <t>Brindar orientación y asesoría para la Inversión adecuada de los recursos que reciben las víctimas a título de indemnización administrativa, con el fin aportar en la reconstrucción de sus proyectos de vida (Cód.217 ).</t>
    </r>
  </si>
  <si>
    <r>
      <t xml:space="preserve">8. </t>
    </r>
    <r>
      <rPr>
        <sz val="10"/>
        <color theme="1"/>
        <rFont val="Arial Narrow"/>
        <family val="2"/>
      </rPr>
      <t xml:space="preserve">Indemnizar administrativamente 100% de victimas del Pueblo Rrom registradas e  incluidas en el RUV y en el autocenso Rrom registrado en el Ministerio del Interior (Cód. 248).
</t>
    </r>
    <r>
      <rPr>
        <sz val="8"/>
        <color rgb="FFC00000"/>
        <rFont val="Arial Narrow"/>
        <family val="2"/>
      </rPr>
      <t>(Este indicador presenta diferencias en las metas y fechas de inicio respecto al aplicativo SISGESTION 2.0)</t>
    </r>
  </si>
  <si>
    <r>
      <t xml:space="preserve">5. </t>
    </r>
    <r>
      <rPr>
        <sz val="10"/>
        <color theme="1"/>
        <rFont val="Arial Narrow"/>
        <family val="2"/>
      </rPr>
      <t>Otorgar la medida de indemnización administrativa (Cód. 42).</t>
    </r>
  </si>
  <si>
    <r>
      <t xml:space="preserve">10. </t>
    </r>
    <r>
      <rPr>
        <sz val="10"/>
        <color theme="1"/>
        <rFont val="Arial Narrow"/>
        <family val="2"/>
      </rPr>
      <t xml:space="preserve">Otorgar la medida de indemnización administrativa a Mujeres Víctimas de violencia sexual (Cód.43 ).
</t>
    </r>
    <r>
      <rPr>
        <sz val="8"/>
        <color rgb="FFC00000"/>
        <rFont val="Arial Narrow"/>
        <family val="2"/>
      </rPr>
      <t>(Este indicador presenta diferencias en las metas y fechas de inicio respecto al aplicativo SISGESTION 2.0)</t>
    </r>
  </si>
  <si>
    <r>
      <t xml:space="preserve">11. </t>
    </r>
    <r>
      <rPr>
        <sz val="10"/>
        <color theme="1"/>
        <rFont val="Arial Narrow"/>
        <family val="2"/>
      </rPr>
      <t xml:space="preserve">Constituir encargo fiduciario a Niños, Niñas y Adolescentes Víctimas mayores de 12 años y acompañarlos dos en su Plan de Reparación Individual (Cód. 44).
</t>
    </r>
    <r>
      <rPr>
        <sz val="8"/>
        <color rgb="FFC00000"/>
        <rFont val="Arial Narrow"/>
        <family val="2"/>
      </rPr>
      <t>(Este indicador presenta diferencias en las metas y fechas de inicio respecto al aplicativo SISGESTION 2.0)</t>
    </r>
  </si>
  <si>
    <r>
      <t xml:space="preserve">
15. </t>
    </r>
    <r>
      <rPr>
        <sz val="10"/>
        <color theme="1"/>
        <rFont val="Arial Narrow"/>
        <family val="2"/>
      </rPr>
      <t xml:space="preserve">Indemnizar hogares víctimas de Desplazamiento Forzado (Cód. 47) .
</t>
    </r>
    <r>
      <rPr>
        <sz val="9"/>
        <color rgb="FFC00000"/>
        <rFont val="Arial Narrow"/>
        <family val="2"/>
      </rPr>
      <t>(Este indicador presenta diferencias en las metas y fechas de inicio respecto al aplicativo SISGESTION 2.0)</t>
    </r>
  </si>
  <si>
    <r>
      <t xml:space="preserve">16. </t>
    </r>
    <r>
      <rPr>
        <sz val="10"/>
        <color theme="1"/>
        <rFont val="Arial Narrow"/>
        <family val="2"/>
      </rPr>
      <t xml:space="preserve">Indemnizar a las victimas del conflicto armado (Cód. 49).
</t>
    </r>
    <r>
      <rPr>
        <sz val="8"/>
        <color rgb="FFC00000"/>
        <rFont val="Arial Narrow"/>
        <family val="2"/>
      </rPr>
      <t>(Este indicador presenta diferencias en las metas y fechas de inicio respecto al aplicativo SISGESTION 2.0)</t>
    </r>
  </si>
  <si>
    <r>
      <t xml:space="preserve">12. </t>
    </r>
    <r>
      <rPr>
        <sz val="10"/>
        <color theme="1"/>
        <rFont val="Arial Narrow"/>
        <family val="2"/>
      </rPr>
      <t xml:space="preserve">Indemnizar a víctimas por Hechos Directos (Cód. 50).
</t>
    </r>
    <r>
      <rPr>
        <sz val="8"/>
        <color rgb="FFC00000"/>
        <rFont val="Arial Narrow"/>
        <family val="2"/>
      </rPr>
      <t>(Este indicador presenta diferencias en las metas y fechas de inicio respecto al aplicativo SISGESTION 2.0)</t>
    </r>
  </si>
  <si>
    <r>
      <t xml:space="preserve">
14. </t>
    </r>
    <r>
      <rPr>
        <sz val="10"/>
        <color theme="1"/>
        <rFont val="Arial Narrow"/>
        <family val="2"/>
      </rPr>
      <t xml:space="preserve">Indemnizar a víctimas directas de homicidios y desapariciones forzadas (Cód. 51).
</t>
    </r>
    <r>
      <rPr>
        <sz val="8"/>
        <color rgb="FFC00000"/>
        <rFont val="Arial Narrow"/>
        <family val="2"/>
      </rPr>
      <t>(Este indicador presenta diferencias en las metas y fechas de inicio respecto al aplicativo SISGESTION 2.0)</t>
    </r>
  </si>
  <si>
    <r>
      <t>4.</t>
    </r>
    <r>
      <rPr>
        <sz val="10"/>
        <color theme="1"/>
        <rFont val="Arial Narrow"/>
        <family val="2"/>
      </rPr>
      <t xml:space="preserve"> Realizar los pagos de indemnización por vía administrativa y judicial a víctimas de hechos diferentes al desplazamiento forzado (Cód.73).</t>
    </r>
  </si>
  <si>
    <r>
      <t xml:space="preserve">2. </t>
    </r>
    <r>
      <rPr>
        <sz val="10"/>
        <rFont val="Arial Narrow"/>
        <family val="2"/>
      </rPr>
      <t>Realizar los pagos de indemnización por vía administrativa y judicial a víctimas de desplazamiento forzado (Cód. 69).</t>
    </r>
  </si>
  <si>
    <r>
      <t xml:space="preserve">7. </t>
    </r>
    <r>
      <rPr>
        <sz val="10"/>
        <color theme="1"/>
        <rFont val="Arial Narrow"/>
        <family val="2"/>
      </rPr>
      <t>Realizar acciones de acompañamiento a la inversión adecuada de los recursos de indemnización administrativa (Cód. 74).</t>
    </r>
  </si>
  <si>
    <r>
      <t xml:space="preserve">9. </t>
    </r>
    <r>
      <rPr>
        <sz val="10"/>
        <color theme="1"/>
        <rFont val="Arial Narrow"/>
        <family val="2"/>
      </rPr>
      <t>Otorgar la medida de indemnización administrativa a Niños, niñas y adolescentes NNA víctimas mediante la constitución del encargo fiduciario (Cód.91).</t>
    </r>
  </si>
  <si>
    <r>
      <t xml:space="preserve">2. </t>
    </r>
    <r>
      <rPr>
        <sz val="10"/>
        <color theme="1"/>
        <rFont val="Arial Narrow"/>
        <family val="2"/>
      </rPr>
      <t>Formular los planes integrales de reparación colectiva étnicos (Cód. ).</t>
    </r>
  </si>
  <si>
    <r>
      <t xml:space="preserve">12. </t>
    </r>
    <r>
      <rPr>
        <sz val="10"/>
        <color theme="1"/>
        <rFont val="Arial Narrow"/>
        <family val="2"/>
      </rPr>
      <t>Caracterizar a las comunidades étnicas víctimas en el marco de los Decretos Ley 4633, 4634 y 4635 de 2011 y los autos de la Corte (Cód. ).</t>
    </r>
  </si>
  <si>
    <r>
      <t xml:space="preserve">5. </t>
    </r>
    <r>
      <rPr>
        <sz val="10"/>
        <color theme="1"/>
        <rFont val="Arial Narrow"/>
        <family val="2"/>
      </rPr>
      <t>Acompañar a las emergencias especiales de comunidades etnicas victimas del conflicto armado (Cód.112 ).</t>
    </r>
  </si>
  <si>
    <r>
      <t xml:space="preserve">8. </t>
    </r>
    <r>
      <rPr>
        <sz val="10"/>
        <color theme="1"/>
        <rFont val="Arial Narrow"/>
        <family val="2"/>
      </rPr>
      <t>Informe que describe la asignación presupuestal y ejecución anual de la UARIV para la implementación del Decreto Ley 4635 de 2011 (Cód. 123).</t>
    </r>
  </si>
  <si>
    <r>
      <t xml:space="preserve">7. </t>
    </r>
    <r>
      <rPr>
        <sz val="10"/>
        <color theme="1"/>
        <rFont val="Arial Narrow"/>
        <family val="2"/>
      </rPr>
      <t>Realizar informes de seguimiento semestral hasta su cumplimiento (Cód. 125).</t>
    </r>
  </si>
  <si>
    <r>
      <t xml:space="preserve">10. </t>
    </r>
    <r>
      <rPr>
        <sz val="10"/>
        <color theme="1"/>
        <rFont val="Arial Narrow"/>
        <family val="2"/>
      </rPr>
      <t>Aplicación del modelo de subsistencia mínima para étnicos; Pueblo Rrom (Cód. 134).</t>
    </r>
  </si>
  <si>
    <r>
      <t xml:space="preserve">6. </t>
    </r>
    <r>
      <rPr>
        <sz val="10"/>
        <rFont val="Arial Narrow"/>
        <family val="2"/>
      </rPr>
      <t>Construir un plan de choque para lograr la implementación acelerada de los componentes del Decreto Ley 4633 de 2011 (Cód. 136).</t>
    </r>
  </si>
  <si>
    <r>
      <t>9.</t>
    </r>
    <r>
      <rPr>
        <sz val="10"/>
        <color theme="1"/>
        <rFont val="Arial Narrow"/>
        <family val="2"/>
      </rPr>
      <t xml:space="preserve"> Plan de acción formulado para implementar las disposiciones del Decreto Ley 4635 de 2011 (Cód. 143).</t>
    </r>
  </si>
  <si>
    <r>
      <t xml:space="preserve">13. </t>
    </r>
    <r>
      <rPr>
        <sz val="10"/>
        <color theme="1"/>
        <rFont val="Arial Narrow"/>
        <family val="2"/>
      </rPr>
      <t>Asistir Tecnicamente las Comunidades étnicas (Cód. 211).</t>
    </r>
  </si>
  <si>
    <r>
      <t xml:space="preserve">11. </t>
    </r>
    <r>
      <rPr>
        <sz val="10"/>
        <color theme="1"/>
        <rFont val="Arial Narrow"/>
        <family val="2"/>
      </rPr>
      <t>Asistir técnicamente a las entidades territoriales en la implementacion de los Decretos Ley (Cód. 253)</t>
    </r>
    <r>
      <rPr>
        <b/>
        <sz val="10"/>
        <color theme="1"/>
        <rFont val="Arial Narrow"/>
        <family val="2"/>
      </rPr>
      <t>.</t>
    </r>
  </si>
  <si>
    <r>
      <t xml:space="preserve">4. </t>
    </r>
    <r>
      <rPr>
        <sz val="10"/>
        <color theme="1"/>
        <rFont val="Arial Narrow"/>
        <family val="2"/>
      </rPr>
      <t>Planes específicos de atención y protección de los consejos comunitarios pertenecientes a comunidades negras víctimas del conflicto armado formulados (Cód. 254).</t>
    </r>
  </si>
  <si>
    <r>
      <t xml:space="preserve">3. </t>
    </r>
    <r>
      <rPr>
        <sz val="10"/>
        <color theme="1"/>
        <rFont val="Arial Narrow"/>
        <family val="2"/>
      </rPr>
      <t>Asistir técnicamente en la implementación de la ruta de reparación colectiva a sujetos colectivos (Cód. 255).</t>
    </r>
  </si>
  <si>
    <r>
      <t xml:space="preserve">1. </t>
    </r>
    <r>
      <rPr>
        <sz val="10"/>
        <rFont val="Arial Narrow"/>
        <family val="2"/>
      </rPr>
      <t>Acompañar técnicamente la elaboración de la caracterización del daño y/o formulación del plan integral de reparación colectiva de los sujetos de reparación colectiva étnicos priorizados en el marco de los procesos de consulta previa (Cód. 256)</t>
    </r>
  </si>
  <si>
    <r>
      <t xml:space="preserve">11. </t>
    </r>
    <r>
      <rPr>
        <sz val="10"/>
        <rFont val="Arial Narrow"/>
        <family val="2"/>
      </rPr>
      <t>Construir informes de articulación, gestión y seguimiento en el marco de los CTJT municipales (Cód. ).</t>
    </r>
  </si>
  <si>
    <r>
      <t xml:space="preserve">1. </t>
    </r>
    <r>
      <rPr>
        <sz val="10"/>
        <rFont val="Arial Narrow"/>
        <family val="2"/>
      </rPr>
      <t>Suscribir convenios interadministrativos o contratos que comprometan el apoyo financiero para la cofinanciación de proyectos y/o estrategias complementarias al canal presencial de la Unidad (Cód.177)</t>
    </r>
    <r>
      <rPr>
        <b/>
        <sz val="10"/>
        <rFont val="Arial Narrow"/>
        <family val="2"/>
      </rPr>
      <t>.</t>
    </r>
  </si>
  <si>
    <r>
      <t xml:space="preserve">5. </t>
    </r>
    <r>
      <rPr>
        <sz val="10"/>
        <color theme="1"/>
        <rFont val="Arial Narrow"/>
        <family val="2"/>
      </rPr>
      <t>Brindar servicios de asistencia técnica diferenciada en los procesos de planeación, ejecución y seguimiento de la implementación territorial de la política de víctimas, que incorpora los aspectos técnicos, financieros y administrativos reconociendo el enfoque diferencial (Cód. 178).</t>
    </r>
  </si>
  <si>
    <r>
      <t xml:space="preserve">13. </t>
    </r>
    <r>
      <rPr>
        <sz val="10"/>
        <color theme="1"/>
        <rFont val="Arial Narrow"/>
        <family val="2"/>
      </rPr>
      <t>Ajustar la metodología de medición de los indicadores de seguimiento a la Estrategia de Corresponsabilidad de la Política Pública de Víctimas (Cód. 187).</t>
    </r>
  </si>
  <si>
    <r>
      <t xml:space="preserve">10. </t>
    </r>
    <r>
      <rPr>
        <sz val="10"/>
        <color theme="1"/>
        <rFont val="Arial Narrow"/>
        <family val="2"/>
      </rPr>
      <t>Diseñar y socializar lineamientos para el funcionamiento de los comités territoriales de justicia transicional y demas instancias de coordinación territorial de la política de víctimas que haga más eficiente la participación de las autoridades locales en dichas instancias reconociendo el enfoque diferencial (Cód.188 ).</t>
    </r>
  </si>
  <si>
    <r>
      <rPr>
        <b/>
        <sz val="10"/>
        <color theme="1"/>
        <rFont val="Arial Narrow"/>
        <family val="2"/>
      </rPr>
      <t>16.</t>
    </r>
    <r>
      <rPr>
        <sz val="10"/>
        <color theme="1"/>
        <rFont val="Arial Narrow"/>
        <family val="2"/>
      </rPr>
      <t xml:space="preserve"> Implementar acciones del plan de fortalecimiento del de enfoque diferencial y de género (Cód. 288).</t>
    </r>
  </si>
  <si>
    <r>
      <t xml:space="preserve">4. </t>
    </r>
    <r>
      <rPr>
        <sz val="10"/>
        <color theme="1"/>
        <rFont val="Arial Narrow"/>
        <family val="2"/>
      </rPr>
      <t>Coordinar y fortalecer las entidades del Sistema Nacional de Atención y Reparación Integral a Víctimas. (entidades certificadas) (Cód. 29).</t>
    </r>
  </si>
  <si>
    <r>
      <t xml:space="preserve">14. </t>
    </r>
    <r>
      <rPr>
        <sz val="10"/>
        <color theme="1"/>
        <rFont val="Arial Narrow"/>
        <family val="2"/>
      </rPr>
      <t>Ajustar el Indicador de Capacidad Territorial que permita Identificar los municipios que requieren fortalecimiento y asistencia técnica en los procesos de planeación, presupuestación y seguimiento de la política pública de víctimas (Cód.34).</t>
    </r>
  </si>
  <si>
    <r>
      <t xml:space="preserve">9. </t>
    </r>
    <r>
      <rPr>
        <sz val="10"/>
        <color theme="1"/>
        <rFont val="Arial Narrow"/>
        <family val="2"/>
      </rPr>
      <t>Caracterizar la oferta territorial de la política pública de víctimas que defina las rutas de acceso y alcance de los bienes y servicios asociados a cada derecho (Cód.35).</t>
    </r>
  </si>
  <si>
    <r>
      <t xml:space="preserve">15. </t>
    </r>
    <r>
      <rPr>
        <sz val="10"/>
        <color theme="1"/>
        <rFont val="Arial Narrow"/>
        <family val="2"/>
      </rPr>
      <t>Unificar en la Unidad para las Víctimas las herramientas de planeación y seguimiento territorial de la política de víctimas en un solo instrumento para la simplificación del reporte de información por parte de las entidades territoriales (Cód. 6)</t>
    </r>
    <r>
      <rPr>
        <b/>
        <sz val="10"/>
        <color theme="1"/>
        <rFont val="Arial Narrow"/>
        <family val="2"/>
      </rPr>
      <t>.</t>
    </r>
  </si>
  <si>
    <r>
      <t xml:space="preserve">12. </t>
    </r>
    <r>
      <rPr>
        <sz val="10"/>
        <color theme="1"/>
        <rFont val="Arial Narrow"/>
        <family val="2"/>
      </rPr>
      <t>Ajustar la estrategia de corresponsabilidad de la política pública de víctimas que incluye los procesos para garantizar la coordinación de las acciones y recursos de las entidades públicas nacionales y territoriales, a través de la aplicación de los principios de concurrencia y subsidiaridad (Cód. 8).</t>
    </r>
  </si>
  <si>
    <r>
      <t xml:space="preserve">7. </t>
    </r>
    <r>
      <rPr>
        <sz val="10"/>
        <color theme="1"/>
        <rFont val="Arial Narrow"/>
        <family val="2"/>
      </rPr>
      <t>Implementar la certificación anual de la contribución de las entidades territoriales al goce efectivo de derechos de la población víctima (Cód. 10).</t>
    </r>
  </si>
  <si>
    <r>
      <t xml:space="preserve">3. </t>
    </r>
    <r>
      <rPr>
        <sz val="10"/>
        <color theme="1"/>
        <rFont val="Arial Narrow"/>
        <family val="2"/>
      </rPr>
      <t>Suscribir convenios interadministrativos o contratos que comprometan el apoyo financiero para la construcción del Centro Regional de Montes de Maria (Bolívar)- Dotación CRAV Villavicencio (Cód. 12).</t>
    </r>
  </si>
  <si>
    <r>
      <t xml:space="preserve">6. </t>
    </r>
    <r>
      <rPr>
        <sz val="10"/>
        <rFont val="Arial Narrow"/>
        <family val="2"/>
      </rPr>
      <t>Elaborar y socializar un documento metodológico de asistencia técnica a entidades territoriales para el reporte de estas sobre la entrega de la ayuda humanitaria inmediata (Cód. 13).</t>
    </r>
  </si>
  <si>
    <r>
      <t xml:space="preserve">8. </t>
    </r>
    <r>
      <rPr>
        <sz val="10"/>
        <color theme="1"/>
        <rFont val="Arial Narrow"/>
        <family val="2"/>
      </rPr>
      <t>Reportar la ayuda humanitaria inmediata entregada por las Entidades territoriales (Cód. 57).</t>
    </r>
  </si>
  <si>
    <r>
      <t xml:space="preserve">2. </t>
    </r>
    <r>
      <rPr>
        <sz val="10"/>
        <color theme="1"/>
        <rFont val="Arial Narrow"/>
        <family val="2"/>
      </rPr>
      <t>Construir protocolos de atención de funcionamiento de los CRAV (Cód. 58).</t>
    </r>
  </si>
  <si>
    <r>
      <t xml:space="preserve">8. </t>
    </r>
    <r>
      <rPr>
        <sz val="10"/>
        <color theme="1"/>
        <rFont val="Arial Narrow"/>
        <family val="2"/>
      </rPr>
      <t>Realizar sensibilizaciones virtuales y/o presenciales sobre temas del Codigo General Disciplinario o temas de interes disciplinario (Cód. 199).</t>
    </r>
  </si>
  <si>
    <r>
      <t xml:space="preserve">4. </t>
    </r>
    <r>
      <rPr>
        <sz val="10"/>
        <color theme="1"/>
        <rFont val="Arial Narrow"/>
        <family val="2"/>
      </rPr>
      <t>Implementar el Sistema de Gestión Ambiental  en la entidad (Cód. 202).</t>
    </r>
  </si>
  <si>
    <r>
      <t xml:space="preserve">7. </t>
    </r>
    <r>
      <rPr>
        <sz val="10"/>
        <color theme="1"/>
        <rFont val="Arial Narrow"/>
        <family val="2"/>
      </rPr>
      <t>Actualizar los registros de inventarios en las dependencias y Direcciones Territoriales de la entidad (Cód. 203).</t>
    </r>
  </si>
  <si>
    <r>
      <t xml:space="preserve">1. </t>
    </r>
    <r>
      <rPr>
        <sz val="10"/>
        <rFont val="Arial Narrow"/>
        <family val="2"/>
      </rPr>
      <t>Implementar el Sistema de Gestión Documental en la entidad (Cód. 204).</t>
    </r>
  </si>
  <si>
    <r>
      <t xml:space="preserve">5. </t>
    </r>
    <r>
      <rPr>
        <sz val="10"/>
        <color theme="1"/>
        <rFont val="Arial Narrow"/>
        <family val="2"/>
      </rPr>
      <t>Implementar el Plan Institucional de Archivos - PINAR (Cód. 205).</t>
    </r>
  </si>
  <si>
    <r>
      <t xml:space="preserve">6. </t>
    </r>
    <r>
      <rPr>
        <sz val="10"/>
        <color theme="1"/>
        <rFont val="Arial Narrow"/>
        <family val="2"/>
      </rPr>
      <t xml:space="preserve">Conformar expedientes  físicos de víctimas (Cód. 100). </t>
    </r>
  </si>
  <si>
    <r>
      <t xml:space="preserve">3. </t>
    </r>
    <r>
      <rPr>
        <sz val="10"/>
        <color theme="1"/>
        <rFont val="Arial Narrow"/>
        <family val="2"/>
      </rPr>
      <t>Realizar la medición de la satisfacción del cliente interno en el servicio prestado por el proceso de Gestión Administrativa (Cód. 102).</t>
    </r>
  </si>
  <si>
    <r>
      <t xml:space="preserve">2. </t>
    </r>
    <r>
      <rPr>
        <sz val="10"/>
        <color theme="1"/>
        <rFont val="Arial Narrow"/>
        <family val="2"/>
      </rPr>
      <t>Brindar asistencia técnica a las Dependencias y/o Direcciones Territoriales frente a temas de Gestión Documental (Cód. 65).</t>
    </r>
  </si>
  <si>
    <r>
      <t xml:space="preserve">8. </t>
    </r>
    <r>
      <rPr>
        <sz val="10"/>
        <color theme="1"/>
        <rFont val="Arial Narrow"/>
        <family val="2"/>
      </rPr>
      <t>Apoyar funcionarios en Acciones Estrategicas de Talento Humano (Cód. 146).</t>
    </r>
  </si>
  <si>
    <r>
      <t>1.</t>
    </r>
    <r>
      <rPr>
        <sz val="10"/>
        <rFont val="Arial Narrow"/>
        <family val="2"/>
      </rPr>
      <t xml:space="preserve"> Implementar el Plan Estrategico de Talento Humano (PETH)(Cód. 264).</t>
    </r>
  </si>
  <si>
    <r>
      <t xml:space="preserve">7. </t>
    </r>
    <r>
      <rPr>
        <sz val="10"/>
        <color theme="1"/>
        <rFont val="Arial Narrow"/>
        <family val="2"/>
      </rPr>
      <t>Construir practicas de Integridad al interior de los procesos a partir de la aplicacion de actividades de la caja de herramientas de los valores del servicio publico (Cód. 111).</t>
    </r>
  </si>
  <si>
    <r>
      <t xml:space="preserve">5. </t>
    </r>
    <r>
      <rPr>
        <sz val="10"/>
        <color theme="1"/>
        <rFont val="Arial Narrow"/>
        <family val="2"/>
      </rPr>
      <t>Administrar el desempeño individual y el desarrollo de competencias de los funcionarios en el logro de los fines metas y resultados institucionales (Cód. 112).</t>
    </r>
  </si>
  <si>
    <r>
      <t xml:space="preserve">6. </t>
    </r>
    <r>
      <rPr>
        <sz val="10"/>
        <color theme="1"/>
        <rFont val="Arial Narrow"/>
        <family val="2"/>
      </rPr>
      <t>Realizar acciones a funcionarios contratistas operadores en las actividades de formacion y cuidado emocional (Cód. 113).</t>
    </r>
  </si>
  <si>
    <r>
      <t xml:space="preserve">2. </t>
    </r>
    <r>
      <rPr>
        <sz val="10"/>
        <color theme="1"/>
        <rFont val="Arial Narrow"/>
        <family val="2"/>
      </rPr>
      <t>Ejecutar el Programa de Bienestar Social Plan Institucional de Capacitacion  Plan  de formacion y cuidado emocional y Plan anual de Seguridad y salud en el trabajo (Cód. 115).</t>
    </r>
  </si>
  <si>
    <r>
      <t>4.</t>
    </r>
    <r>
      <rPr>
        <sz val="10"/>
        <color theme="1"/>
        <rFont val="Arial Narrow"/>
        <family val="2"/>
      </rPr>
      <t xml:space="preserve"> Implementar acciones de Gestion del Conocimiento en materia de Talento Humano (Cód. 66).</t>
    </r>
  </si>
  <si>
    <r>
      <t xml:space="preserve">3. </t>
    </r>
    <r>
      <rPr>
        <sz val="10"/>
        <color theme="1"/>
        <rFont val="Arial Narrow"/>
        <family val="2"/>
      </rPr>
      <t>Implementar los requerimientos del SGSST a traves del cumplimiento de la matriz de objetivos y el Plan Anual de Trabajo (Cód. 67).</t>
    </r>
  </si>
  <si>
    <r>
      <t xml:space="preserve">22. </t>
    </r>
    <r>
      <rPr>
        <sz val="10"/>
        <color theme="1"/>
        <rFont val="Arial Narrow"/>
        <family val="2"/>
      </rPr>
      <t>Implementar la fase de formulación de los Planes Integrales de Reparación Colectiva con los Sujetos de Reparación Colectiva étnicos (Cód. ).</t>
    </r>
  </si>
  <si>
    <r>
      <t xml:space="preserve">1. </t>
    </r>
    <r>
      <rPr>
        <sz val="10"/>
        <rFont val="Arial Narrow"/>
        <family val="2"/>
      </rPr>
      <t>Indemnizar sujetos de reparación colectiva étnicos (Cód. 180)</t>
    </r>
  </si>
  <si>
    <r>
      <t xml:space="preserve">3. </t>
    </r>
    <r>
      <rPr>
        <sz val="10"/>
        <color theme="1"/>
        <rFont val="Arial Narrow"/>
        <family val="2"/>
      </rPr>
      <t>Reparar administrativamente sujetos de reparación colectiva (Cód. 227).</t>
    </r>
  </si>
  <si>
    <r>
      <t xml:space="preserve">19. </t>
    </r>
    <r>
      <rPr>
        <sz val="10"/>
        <rFont val="Arial Narrow"/>
        <family val="2"/>
      </rPr>
      <t>Asistir técnicamente en la implementación de la ruta de reparación colectiva a sujetos colectivos (Cód.236).</t>
    </r>
  </si>
  <si>
    <r>
      <t xml:space="preserve">27. </t>
    </r>
    <r>
      <rPr>
        <sz val="10"/>
        <color theme="1"/>
        <rFont val="Arial Narrow"/>
        <family val="2"/>
      </rPr>
      <t>Implementar espacios de participación para definir prioridades en la implementación de las medidas de reparación colectiva garantizando la participación de las mujeres (Cód. 247).</t>
    </r>
  </si>
  <si>
    <r>
      <t xml:space="preserve">7. </t>
    </r>
    <r>
      <rPr>
        <sz val="10"/>
        <color theme="1"/>
        <rFont val="Arial Narrow"/>
        <family val="2"/>
      </rPr>
      <t>Implementar acciones de medidas de satisfacción y/o garantías de no repetición en sujetos de reparación colectiva (Cód. 274).</t>
    </r>
  </si>
  <si>
    <r>
      <t xml:space="preserve">2. </t>
    </r>
    <r>
      <rPr>
        <sz val="10"/>
        <color theme="1"/>
        <rFont val="Arial Narrow"/>
        <family val="2"/>
      </rPr>
      <t>Sujetos de reparación colectiva étnicos que cuentan con consulta previa y han sido indemnizados (Cód. 40).</t>
    </r>
  </si>
  <si>
    <r>
      <t xml:space="preserve">23. </t>
    </r>
    <r>
      <rPr>
        <sz val="10"/>
        <color theme="1"/>
        <rFont val="Arial Narrow"/>
        <family val="2"/>
      </rPr>
      <t>Implementar la fase de alistamiento con los Sujetos de Reparación Colectiva no étnicos (Cód. 55)</t>
    </r>
    <r>
      <rPr>
        <b/>
        <sz val="10"/>
        <color theme="1"/>
        <rFont val="Arial Narrow"/>
        <family val="2"/>
      </rPr>
      <t>.</t>
    </r>
  </si>
  <si>
    <r>
      <t xml:space="preserve">6. </t>
    </r>
    <r>
      <rPr>
        <sz val="10"/>
        <color theme="1"/>
        <rFont val="Arial Narrow"/>
        <family val="2"/>
      </rPr>
      <t>Implementar en sujetos colectivos medidas de satisfacción y garantías (Cód. 56).</t>
    </r>
  </si>
  <si>
    <r>
      <t xml:space="preserve">8. </t>
    </r>
    <r>
      <rPr>
        <sz val="10"/>
        <color theme="1"/>
        <rFont val="Arial Narrow"/>
        <family val="2"/>
      </rPr>
      <t>Implementar sujetos colectivos con medidas de restitución (Cód. 57).</t>
    </r>
  </si>
  <si>
    <r>
      <t xml:space="preserve">10. </t>
    </r>
    <r>
      <rPr>
        <sz val="10"/>
        <color theme="1"/>
        <rFont val="Arial Narrow"/>
        <family val="2"/>
      </rPr>
      <t>Fortalecer planes nacionales de reparación colectiva (Cód. 58).</t>
    </r>
  </si>
  <si>
    <r>
      <t xml:space="preserve">29. </t>
    </r>
    <r>
      <rPr>
        <sz val="10"/>
        <color theme="1"/>
        <rFont val="Arial Narrow"/>
        <family val="2"/>
      </rPr>
      <t xml:space="preserve">Sujetos colectivos víctimas que cuentan con al menos dos medidas de reparación administrativa implementadas (Cód. 59).
</t>
    </r>
    <r>
      <rPr>
        <sz val="8"/>
        <color rgb="FFC00000"/>
        <rFont val="Arial Narrow"/>
        <family val="2"/>
      </rPr>
      <t>(Este indicador presenta diferencias en las metas respecto al aplicativo SISGESTION 2.0)</t>
    </r>
  </si>
  <si>
    <r>
      <t xml:space="preserve">4. </t>
    </r>
    <r>
      <rPr>
        <sz val="10"/>
        <color theme="1"/>
        <rFont val="Arial Narrow"/>
        <family val="2"/>
      </rPr>
      <t>Implementar los PIRC de los Sujetos de Reparación Colectiva étnicos (Cód. 60).</t>
    </r>
  </si>
  <si>
    <r>
      <t xml:space="preserve">25. </t>
    </r>
    <r>
      <rPr>
        <sz val="10"/>
        <color theme="1"/>
        <rFont val="Arial Narrow"/>
        <family val="2"/>
      </rPr>
      <t>Implementar la fase de diagnóstico del daño colectivo con los Sujetos de Reparación Colectiva no étnicos (Cód. 79)</t>
    </r>
    <r>
      <rPr>
        <b/>
        <sz val="10"/>
        <color theme="1"/>
        <rFont val="Arial Narrow"/>
        <family val="2"/>
      </rPr>
      <t>.</t>
    </r>
  </si>
  <si>
    <r>
      <t xml:space="preserve">21. </t>
    </r>
    <r>
      <rPr>
        <sz val="10"/>
        <color theme="1"/>
        <rFont val="Arial Narrow"/>
        <family val="2"/>
      </rPr>
      <t>Implementar la fase de caracterización de daño colectivo con los Sujetos de Reparación Colectiva étnicos (Cód. 86).</t>
    </r>
  </si>
  <si>
    <r>
      <t xml:space="preserve">5. </t>
    </r>
    <r>
      <rPr>
        <sz val="10"/>
        <color theme="1"/>
        <rFont val="Arial Narrow"/>
        <family val="2"/>
      </rPr>
      <t>Implementar los PIRC de los Sujetos de Reparación Colectiva no étnicos (Cód. 89).</t>
    </r>
  </si>
  <si>
    <r>
      <t xml:space="preserve">11. </t>
    </r>
    <r>
      <rPr>
        <sz val="10"/>
        <color theme="1"/>
        <rFont val="Arial Narrow"/>
        <family val="2"/>
      </rPr>
      <t>Implementar los planes concertados y consultados (Cód. 90).</t>
    </r>
  </si>
  <si>
    <r>
      <t xml:space="preserve">24. </t>
    </r>
    <r>
      <rPr>
        <sz val="10"/>
        <color theme="1"/>
        <rFont val="Arial Narrow"/>
        <family val="2"/>
      </rPr>
      <t>Implementar la fase de formulación de los Planes Integrales de Reparación Colectiva con los Sujetos de Reparación Colectiva no étnicos (Cód. 95).</t>
    </r>
  </si>
  <si>
    <r>
      <t xml:space="preserve">28. </t>
    </r>
    <r>
      <rPr>
        <sz val="10"/>
        <color theme="1"/>
        <rFont val="Arial Narrow"/>
        <family val="2"/>
      </rPr>
      <t xml:space="preserve">Implementar en los planes de reparación colectiva étnicos, las acciones específicas para mujeres indígenas, NARP y Rrom (Cód. 29).
</t>
    </r>
    <r>
      <rPr>
        <sz val="8"/>
        <color rgb="FFC00000"/>
        <rFont val="Arial Narrow"/>
        <family val="2"/>
      </rPr>
      <t>(Este indicador presenta diferencias en las metas respecto al aplicativo SISGESTION 2.0)</t>
    </r>
  </si>
  <si>
    <r>
      <t xml:space="preserve">14. </t>
    </r>
    <r>
      <rPr>
        <sz val="10"/>
        <color theme="1"/>
        <rFont val="Arial Narrow"/>
        <family val="2"/>
      </rPr>
      <t>Implementar los planes de comunidades y planes étnicos, concertados y consultados en municipios PDET (Cód. 41).</t>
    </r>
  </si>
  <si>
    <r>
      <t xml:space="preserve">20. </t>
    </r>
    <r>
      <rPr>
        <sz val="10"/>
        <color theme="1"/>
        <rFont val="Arial Narrow"/>
        <family val="2"/>
      </rPr>
      <t>Implementar la fase de alistamiento con los Sujetos de Reparación Colectiva étnicos (Cód. 42).</t>
    </r>
  </si>
  <si>
    <r>
      <t xml:space="preserve">12. </t>
    </r>
    <r>
      <rPr>
        <sz val="10"/>
        <color theme="1"/>
        <rFont val="Arial Narrow"/>
        <family val="2"/>
      </rPr>
      <t>Implementar medidas de reparación colectiva para sujetos de reparación colectiva indígenas con plan aprobado (Cód. 45).</t>
    </r>
  </si>
  <si>
    <r>
      <t xml:space="preserve">9. </t>
    </r>
    <r>
      <rPr>
        <sz val="10"/>
        <color theme="1"/>
        <rFont val="Arial Narrow"/>
        <family val="2"/>
      </rPr>
      <t>Implementar acciones de medidas de restitución en sujetos colectivos (Cód.46).</t>
    </r>
  </si>
  <si>
    <r>
      <t xml:space="preserve">16. </t>
    </r>
    <r>
      <rPr>
        <sz val="10"/>
        <color theme="1"/>
        <rFont val="Arial Narrow"/>
        <family val="2"/>
      </rPr>
      <t>Concertar e implementar planes nacionales con enfoque de genero, mujer, familia y generacion (Cód. 48).</t>
    </r>
  </si>
  <si>
    <r>
      <t xml:space="preserve">17. </t>
    </r>
    <r>
      <rPr>
        <sz val="10"/>
        <color theme="1"/>
        <rFont val="Arial Narrow"/>
        <family val="2"/>
      </rPr>
      <t>Concertar e implementar nacionales con enfoque de genero, mujer, familia y generacion (Cód. 50).</t>
    </r>
  </si>
  <si>
    <r>
      <t xml:space="preserve">15. </t>
    </r>
    <r>
      <rPr>
        <sz val="10"/>
        <color theme="1"/>
        <rFont val="Arial Narrow"/>
        <family val="2"/>
      </rPr>
      <t>Implementar los planes de comunidades y planes étnicos, formulados y concertados con procesos de restitución de derechos territoriales (Cód. 51).</t>
    </r>
  </si>
  <si>
    <r>
      <t xml:space="preserve">18. </t>
    </r>
    <r>
      <rPr>
        <sz val="10"/>
        <color theme="1"/>
        <rFont val="Arial Narrow"/>
        <family val="2"/>
      </rPr>
      <t xml:space="preserve">Implementar los planes de comunidades y planes étnicos, concertados y consultados (Cód. 52).
</t>
    </r>
    <r>
      <rPr>
        <sz val="8"/>
        <color rgb="FFC00000"/>
        <rFont val="Arial Narrow"/>
        <family val="2"/>
      </rPr>
      <t>(Este indicador presenta diferencias en las metas respecto al aplicativo SISGESTION 2.0)</t>
    </r>
  </si>
  <si>
    <r>
      <t xml:space="preserve">13. </t>
    </r>
    <r>
      <rPr>
        <sz val="10"/>
        <color theme="1"/>
        <rFont val="Arial Narrow"/>
        <family val="2"/>
      </rPr>
      <t>Implementar medidas de reparación colectiva para sujetos de reparación colectiva afros con plan aprobado (Cód. 53).</t>
    </r>
  </si>
  <si>
    <r>
      <t xml:space="preserve">26. </t>
    </r>
    <r>
      <rPr>
        <sz val="10"/>
        <color theme="1"/>
        <rFont val="Arial Narrow"/>
        <family val="2"/>
      </rPr>
      <t xml:space="preserve">Implementar la fase de formulación de los Planes Integrales de Reparación Colectiva con los Sujetos de Reparación Colectiva no étnicos (Cód. 88).
</t>
    </r>
    <r>
      <rPr>
        <sz val="8"/>
        <color rgb="FFC00000"/>
        <rFont val="Arial Narrow"/>
        <family val="2"/>
      </rPr>
      <t>(Este indicador presenta diferencias en las metas respecto al aplicativo SISGESTION 2.0)</t>
    </r>
  </si>
  <si>
    <r>
      <t xml:space="preserve">2. </t>
    </r>
    <r>
      <rPr>
        <sz val="10"/>
        <color theme="1"/>
        <rFont val="Arial Narrow"/>
        <family val="2"/>
      </rPr>
      <t>Realizar seguimiento técnico a las subdirecciones y grupos de trabajo adscritos a la Dirección de Reparación (Cód. 215).</t>
    </r>
  </si>
  <si>
    <r>
      <t xml:space="preserve">1. </t>
    </r>
    <r>
      <rPr>
        <sz val="10"/>
        <rFont val="Arial Narrow"/>
        <family val="2"/>
      </rPr>
      <t>Reparar víctimas administrativamente (Cód. 216).</t>
    </r>
  </si>
  <si>
    <r>
      <t xml:space="preserve">3. </t>
    </r>
    <r>
      <rPr>
        <sz val="10"/>
        <color theme="1"/>
        <rFont val="Arial Narrow"/>
        <family val="2"/>
      </rPr>
      <t>Implementar acciones del plan de fortalecimiento del de enfoque diferencial y de género (Cód. 282).</t>
    </r>
  </si>
  <si>
    <r>
      <t xml:space="preserve">7. </t>
    </r>
    <r>
      <rPr>
        <sz val="10"/>
        <color theme="1"/>
        <rFont val="Arial Narrow"/>
        <family val="2"/>
      </rPr>
      <t>Planes de retornos y reubicación concertados previamente con las comunidades NARP a través del comité de justicia transicional, competencia de la Unidad para las Víctimas (Cód. ).</t>
    </r>
  </si>
  <si>
    <r>
      <t xml:space="preserve">9. </t>
    </r>
    <r>
      <rPr>
        <sz val="10"/>
        <color theme="1"/>
        <rFont val="Arial Narrow"/>
        <family val="2"/>
      </rPr>
      <t>Gestionar el cumplimiento de los requisitos por parte de las entidades territoriales para la presentación de los esquemas especiales de acompañamiento comunitario (Cód. ).</t>
    </r>
  </si>
  <si>
    <r>
      <t xml:space="preserve">10. </t>
    </r>
    <r>
      <rPr>
        <sz val="10"/>
        <color theme="1"/>
        <rFont val="Arial Narrow"/>
        <family val="2"/>
      </rPr>
      <t>Acompañar la Entrega de esquemas especiales de acompañamiento comunitario en el proceso de retorno y reubicación (Cód. ).</t>
    </r>
  </si>
  <si>
    <r>
      <t xml:space="preserve">12. </t>
    </r>
    <r>
      <rPr>
        <sz val="10"/>
        <color theme="1"/>
        <rFont val="Arial Narrow"/>
        <family val="2"/>
      </rPr>
      <t>Realizar el perfilamiento de los hogares potencales benifeciarios de los Esquemas Especiales de Acompañamiento Familiar (Cód. ).</t>
    </r>
  </si>
  <si>
    <r>
      <t xml:space="preserve">13. </t>
    </r>
    <r>
      <rPr>
        <sz val="10"/>
        <rFont val="Arial Narrow"/>
        <family val="2"/>
      </rPr>
      <t>Verificar la entrega a los hogares benifeciarios de los Esquemas Especiales de Acompañamiento Familiar (Cód. ).</t>
    </r>
  </si>
  <si>
    <r>
      <t xml:space="preserve">19. </t>
    </r>
    <r>
      <rPr>
        <sz val="10"/>
        <color theme="1"/>
        <rFont val="Arial Narrow"/>
        <family val="2"/>
      </rPr>
      <t>Trámitar las colocaciones del primer apoyo a la sostenibilidad en las solicitudes de retorno y reubicación que aplique (Cód. ).</t>
    </r>
  </si>
  <si>
    <r>
      <t xml:space="preserve">21. </t>
    </r>
    <r>
      <rPr>
        <sz val="10"/>
        <color theme="1"/>
        <rFont val="Arial Narrow"/>
        <family val="2"/>
      </rPr>
      <t>Tramitar y generar los insumos para dar respuesta a los requerimientos y solicitudes de la Honorable Corte Constitucional (Cód. ).</t>
    </r>
  </si>
  <si>
    <r>
      <t xml:space="preserve">23. </t>
    </r>
    <r>
      <rPr>
        <sz val="10"/>
        <color theme="1"/>
        <rFont val="Arial Narrow"/>
        <family val="2"/>
      </rPr>
      <t>Verificar la implementación de tres acciones diferentes a los Esquemas Especiales de Acompañamiento Comunitario en los planes de retornos y reubicaciones no étnicos (Cód. ).</t>
    </r>
  </si>
  <si>
    <r>
      <t xml:space="preserve">24. </t>
    </r>
    <r>
      <rPr>
        <sz val="10"/>
        <color theme="1"/>
        <rFont val="Arial Narrow"/>
        <family val="2"/>
      </rPr>
      <t>Actualizar planes de retornos y reubicaciones no étnicos (Cód. ).</t>
    </r>
  </si>
  <si>
    <r>
      <t xml:space="preserve">26. </t>
    </r>
    <r>
      <rPr>
        <sz val="10"/>
        <color theme="1"/>
        <rFont val="Arial Narrow"/>
        <family val="2"/>
      </rPr>
      <t>Acompañar técnicamente a las entidades territoriales para la validación del concepto de seguridad (Cód. ).</t>
    </r>
  </si>
  <si>
    <r>
      <t xml:space="preserve">3. </t>
    </r>
    <r>
      <rPr>
        <sz val="10"/>
        <color theme="1"/>
        <rFont val="Arial Narrow"/>
        <family val="2"/>
      </rPr>
      <t>Actos administrativos de cierre de acompañamiento individual (Cód. 158).</t>
    </r>
  </si>
  <si>
    <r>
      <t xml:space="preserve">22. </t>
    </r>
    <r>
      <rPr>
        <sz val="10"/>
        <color theme="1"/>
        <rFont val="Arial Narrow"/>
        <family val="2"/>
      </rPr>
      <t>Acompañar Comunidades en su proceso de retorno o reubicación (Cód. 160).</t>
    </r>
  </si>
  <si>
    <r>
      <t xml:space="preserve">11. </t>
    </r>
    <r>
      <rPr>
        <sz val="10"/>
        <color theme="1"/>
        <rFont val="Arial Narrow"/>
        <family val="2"/>
      </rPr>
      <t>Hogares que reciben incentivos en especie (Cód. 172).</t>
    </r>
  </si>
  <si>
    <r>
      <t xml:space="preserve">17. </t>
    </r>
    <r>
      <rPr>
        <sz val="10"/>
        <color theme="1"/>
        <rFont val="Arial Narrow"/>
        <family val="2"/>
      </rPr>
      <t>Entregar esquemas especiales de acompañamiento en el proceso de retorno y reubicación de tipo familiar en el área urbana (Cód. 173).</t>
    </r>
  </si>
  <si>
    <r>
      <t xml:space="preserve">6. </t>
    </r>
    <r>
      <rPr>
        <sz val="10"/>
        <color theme="1"/>
        <rFont val="Arial Narrow"/>
        <family val="2"/>
      </rPr>
      <t>Cofinanciar Proyectos territoriales de asistencia atención y reparación (Cód. 175).</t>
    </r>
  </si>
  <si>
    <r>
      <t xml:space="preserve">4. </t>
    </r>
    <r>
      <rPr>
        <sz val="10"/>
        <color theme="1"/>
        <rFont val="Arial Narrow"/>
        <family val="2"/>
      </rPr>
      <t>Retornar, reubicar o integrar localmente víctimas (Cód. 176).</t>
    </r>
  </si>
  <si>
    <r>
      <t xml:space="preserve">14. </t>
    </r>
    <r>
      <rPr>
        <sz val="10"/>
        <color theme="1"/>
        <rFont val="Arial Narrow"/>
        <family val="2"/>
      </rPr>
      <t>Concertar e implementar los planes de retorno o reubicación de manera efectiva en condiciones de dignidad, voluntariedad y seguridad (Cód. 240).</t>
    </r>
  </si>
  <si>
    <r>
      <t>16.</t>
    </r>
    <r>
      <rPr>
        <sz val="10"/>
        <color theme="1"/>
        <rFont val="Arial Narrow"/>
        <family val="2"/>
      </rPr>
      <t xml:space="preserve"> Implementar un sistema de información que permita hacer seguimiento al acompañamiento a los procesos de retorno y reubicación a nivel individual y comunitario (Cód. 245).</t>
    </r>
  </si>
  <si>
    <r>
      <t xml:space="preserve">1. </t>
    </r>
    <r>
      <rPr>
        <sz val="10"/>
        <rFont val="Arial Narrow"/>
        <family val="2"/>
      </rPr>
      <t>Entregar el apoyo para el transporte y traslado de enseres en el proceso de retorno o reubicación (Cód. 251).</t>
    </r>
  </si>
  <si>
    <r>
      <t xml:space="preserve">20. </t>
    </r>
    <r>
      <rPr>
        <sz val="10"/>
        <color theme="1"/>
        <rFont val="Arial Narrow"/>
        <family val="2"/>
      </rPr>
      <t>Creación y puesta en marcha del indicador de sostenibilidad para retorno y reubicación (Cód. 267).</t>
    </r>
  </si>
  <si>
    <r>
      <t>25.</t>
    </r>
    <r>
      <rPr>
        <sz val="10"/>
        <color theme="1"/>
        <rFont val="Arial Narrow"/>
        <family val="2"/>
      </rPr>
      <t xml:space="preserve"> Reubicar o retornar comunidades acompañadas con enfoque territorial y de género (Cód. 36).</t>
    </r>
  </si>
  <si>
    <r>
      <t xml:space="preserve">18. </t>
    </r>
    <r>
      <rPr>
        <sz val="10"/>
        <color theme="1"/>
        <rFont val="Arial Narrow"/>
        <family val="2"/>
      </rPr>
      <t>Entregar el apoyo para la sostenibilidad del retorno y reubicación (Cód. 37).</t>
    </r>
  </si>
  <si>
    <r>
      <t xml:space="preserve">8. </t>
    </r>
    <r>
      <rPr>
        <sz val="10"/>
        <color theme="1"/>
        <rFont val="Arial Narrow"/>
        <family val="2"/>
      </rPr>
      <t>Entregar esquemas especiales de acompañamiento comunitario en el proceso de retorno y reubicación de comunidades étnicas (Cód. 64).</t>
    </r>
  </si>
  <si>
    <r>
      <t xml:space="preserve">5. </t>
    </r>
    <r>
      <rPr>
        <sz val="10"/>
        <color theme="1"/>
        <rFont val="Arial Narrow"/>
        <family val="2"/>
      </rPr>
      <t xml:space="preserve">Hogares víctimas de desplazamiento forzado en proceso de retorno o reubicación, urbana o rural, con condiciones de seguridad, que han recibido acompañamiento de las entidades del SNARIV nacionales o territoriales (Cód. 75).
</t>
    </r>
    <r>
      <rPr>
        <sz val="8"/>
        <color rgb="FFC00000"/>
        <rFont val="Arial Narrow"/>
        <family val="2"/>
      </rPr>
      <t>(Este indicador presenta diferencias en las metas respecto al aplicativo SISGESTION 2.0)</t>
    </r>
  </si>
  <si>
    <r>
      <t xml:space="preserve">
27. </t>
    </r>
    <r>
      <rPr>
        <sz val="10"/>
        <color theme="1"/>
        <rFont val="Arial Narrow"/>
        <family val="2"/>
      </rPr>
      <t xml:space="preserve">Formular planes de retorno y reubicación (Cód. 77).
</t>
    </r>
    <r>
      <rPr>
        <sz val="8"/>
        <color rgb="FFC00000"/>
        <rFont val="Arial Narrow"/>
        <family val="2"/>
      </rPr>
      <t>(Este indicador presenta diferencias en las metas respecto al aplicativo SISGESTION 2.0)</t>
    </r>
  </si>
  <si>
    <r>
      <t xml:space="preserve">15. </t>
    </r>
    <r>
      <rPr>
        <sz val="10"/>
        <color theme="1"/>
        <rFont val="Arial Narrow"/>
        <family val="2"/>
      </rPr>
      <t>Concertar los planes de retornos y/o reubicacion de los territorios y pueblos étnicos priorizados en el literal d del punto 6.2.3 del acuerdo de paz en cada pueblo y territorio (Cód. 84).</t>
    </r>
  </si>
  <si>
    <r>
      <t xml:space="preserve">2. </t>
    </r>
    <r>
      <rPr>
        <sz val="10"/>
        <color theme="1"/>
        <rFont val="Arial Narrow"/>
        <family val="2"/>
      </rPr>
      <t>Tramitar la solicitud de servicios de apoyo a hogares para transporte y traslado de enseres (Cód. ).</t>
    </r>
  </si>
  <si>
    <r>
      <t xml:space="preserve">4. </t>
    </r>
    <r>
      <rPr>
        <sz val="10"/>
        <color theme="1"/>
        <rFont val="Arial Narrow"/>
        <family val="2"/>
      </rPr>
      <t>Incluir victimas en el registro único de victimas (Cód. 214).</t>
    </r>
  </si>
  <si>
    <r>
      <t xml:space="preserve">5. </t>
    </r>
    <r>
      <rPr>
        <sz val="10"/>
        <color theme="1"/>
        <rFont val="Arial Narrow"/>
        <family val="2"/>
      </rPr>
      <t xml:space="preserve">Implementar acciones del plan de fortalecimiento del de enfoque diferencial y de género (Cód. 284).
</t>
    </r>
    <r>
      <rPr>
        <sz val="8"/>
        <color rgb="FFC00000"/>
        <rFont val="Arial Narrow"/>
        <family val="2"/>
      </rPr>
      <t>(Esta actividad no se encuentra registrada en el plan de acción 2021 V2)</t>
    </r>
  </si>
  <si>
    <r>
      <t xml:space="preserve">2. </t>
    </r>
    <r>
      <rPr>
        <sz val="10"/>
        <color theme="1"/>
        <rFont val="Arial Narrow"/>
        <family val="2"/>
      </rPr>
      <t>Valorar en términos las declaraciones recibidas de las entidades que conforman el Ministerio Público con vencimiento en el 2021 (Cód. 38).</t>
    </r>
  </si>
  <si>
    <r>
      <t xml:space="preserve">1. </t>
    </r>
    <r>
      <rPr>
        <sz val="10"/>
        <rFont val="Arial Narrow"/>
        <family val="2"/>
      </rPr>
      <t>Tramitar los requerimientos correspondientes a fallos judiciales de restitución de tierras, justicia y paz, sistema interamericano o contencioso administrativo (Cód. 18).</t>
    </r>
  </si>
  <si>
    <r>
      <t xml:space="preserve">3. </t>
    </r>
    <r>
      <rPr>
        <sz val="10"/>
        <color theme="1"/>
        <rFont val="Arial Narrow"/>
        <family val="2"/>
      </rPr>
      <t>Valorar en términos las solicitudes de inscripción en el RUV de sujetos de reparación colectiva con vencimiento en el 2021 (Cód.19 ).</t>
    </r>
  </si>
  <si>
    <r>
      <t xml:space="preserve">3. </t>
    </r>
    <r>
      <rPr>
        <sz val="10"/>
        <color theme="1"/>
        <rFont val="Arial Narrow"/>
        <family val="2"/>
      </rPr>
      <t>Realizar las mediciones que permitan priorizar la Atención y Reparación a las Víctimas (Cód. 195).</t>
    </r>
  </si>
  <si>
    <r>
      <t xml:space="preserve">10. </t>
    </r>
    <r>
      <rPr>
        <sz val="10"/>
        <color theme="1"/>
        <rFont val="Arial Narrow"/>
        <family val="2"/>
      </rPr>
      <t xml:space="preserve">Implementar acciones del plan de fortalecimiento del de enfoque diferencial y de génerol (Cód. 285).
</t>
    </r>
    <r>
      <rPr>
        <sz val="8"/>
        <color rgb="FFC00000"/>
        <rFont val="Arial Narrow"/>
        <family val="2"/>
      </rPr>
      <t>(Esta actividad no se encuentra registrada en el plan de acción 2021 V2)</t>
    </r>
  </si>
  <si>
    <r>
      <t xml:space="preserve">9. </t>
    </r>
    <r>
      <rPr>
        <sz val="10"/>
        <color theme="1"/>
        <rFont val="Arial Narrow"/>
        <family val="2"/>
      </rPr>
      <t>Gestionar fuentes o cortes de información de las entidades del orden nacional y territorial (Cód.122 ).</t>
    </r>
  </si>
  <si>
    <r>
      <t xml:space="preserve">6. </t>
    </r>
    <r>
      <rPr>
        <sz val="10"/>
        <color theme="1"/>
        <rFont val="Arial Narrow"/>
        <family val="2"/>
      </rPr>
      <t>Construir el Plan Operativo de Sistemas de Información - POSI - Nacional, siguiendo los lineamientos definidos en el  articulo 2.2.3.4 y 2.2.3.5 del decreto 1084 de 2015 (Cód. 31).</t>
    </r>
  </si>
  <si>
    <r>
      <t xml:space="preserve">7. </t>
    </r>
    <r>
      <rPr>
        <sz val="10"/>
        <color theme="1"/>
        <rFont val="Arial Narrow"/>
        <family val="2"/>
      </rPr>
      <t>Implementar ejercicios de ciencia de datos (Cód. 33).</t>
    </r>
  </si>
  <si>
    <r>
      <t xml:space="preserve">5. </t>
    </r>
    <r>
      <rPr>
        <sz val="10"/>
        <rFont val="Arial Narrow"/>
        <family val="2"/>
      </rPr>
      <t>Generar herramientas de información geográfica para apoyar la toma de decisiones y la gestión misional de la Unidad (Cód. 34).</t>
    </r>
  </si>
  <si>
    <r>
      <t>8.</t>
    </r>
    <r>
      <rPr>
        <sz val="10"/>
        <color theme="1"/>
        <rFont val="Arial Narrow"/>
        <family val="2"/>
      </rPr>
      <t xml:space="preserve"> Recibir  bienes y servicios en el marco de la política de víctimas identificados (Cód. 35).</t>
    </r>
  </si>
  <si>
    <r>
      <t xml:space="preserve">2. </t>
    </r>
    <r>
      <rPr>
        <sz val="10"/>
        <color theme="1"/>
        <rFont val="Arial Narrow"/>
        <family val="2"/>
      </rPr>
      <t>Actualizar los reportes de datos abiertos (Cód. 36).</t>
    </r>
  </si>
  <si>
    <r>
      <t xml:space="preserve">1. </t>
    </r>
    <r>
      <rPr>
        <sz val="10"/>
        <rFont val="Arial Narrow"/>
        <family val="2"/>
      </rPr>
      <t>Generar reportes acerca del perfil sociolaboral de las víctimas, para brindar insumos que permitan una adecuada orientación, focalización y priorización de la oferta de planes y programas de generación de ingresos generados (Cód. 37).</t>
    </r>
  </si>
  <si>
    <r>
      <t xml:space="preserve">4. </t>
    </r>
    <r>
      <rPr>
        <sz val="10"/>
        <color theme="1"/>
        <rFont val="Arial Narrow"/>
        <family val="2"/>
      </rPr>
      <t>Brindar asistencia técnica y acompañamiento para la formulación y envío de los Planes Operativos de Sistemas de Información – POSI (Cód. )</t>
    </r>
    <r>
      <rPr>
        <b/>
        <sz val="10"/>
        <color theme="1"/>
        <rFont val="Arial Narrow"/>
        <family val="2"/>
      </rPr>
      <t>.</t>
    </r>
  </si>
  <si>
    <r>
      <t xml:space="preserve">2. </t>
    </r>
    <r>
      <rPr>
        <sz val="10"/>
        <color theme="1"/>
        <rFont val="Arial Narrow"/>
        <family val="2"/>
      </rPr>
      <t>Tramitar las solicitudes radicadas de contratacion solicitadas por las dependencias que se encuentran publicadas en el plan anual de adquisiciones (Cód. 110)</t>
    </r>
  </si>
  <si>
    <r>
      <t xml:space="preserve">1. </t>
    </r>
    <r>
      <rPr>
        <sz val="10"/>
        <rFont val="Arial Narrow"/>
        <family val="2"/>
      </rPr>
      <t>Realizar la liquidacion de los contratos y/o convenios  por el Nivel Nacional y las Dierecciones Territoriales acorde a la normatividad legal vigente en su etapa postcontractual (Cód. ).</t>
    </r>
  </si>
  <si>
    <r>
      <t xml:space="preserve">4. </t>
    </r>
    <r>
      <rPr>
        <sz val="10"/>
        <color theme="1"/>
        <rFont val="Arial Narrow"/>
        <family val="2"/>
      </rPr>
      <t xml:space="preserve">Actualizar la relación de los contratos publicados en el SECOP por modalidad con relación a los contratos suscritos por la Unidad (Cód. 123).
</t>
    </r>
    <r>
      <rPr>
        <sz val="8"/>
        <color rgb="FFC00000"/>
        <rFont val="Arial Narrow"/>
        <family val="2"/>
      </rPr>
      <t>(Esta actividad no se encuentra registrada en el plan de acción 2021 V2)</t>
    </r>
  </si>
  <si>
    <r>
      <t xml:space="preserve">3. </t>
    </r>
    <r>
      <rPr>
        <sz val="10"/>
        <color theme="1"/>
        <rFont val="Arial Narrow"/>
        <family val="2"/>
      </rPr>
      <t>Realizar asistencias tecnicas  y seguimientos a las liquidaciónes de los contratos y/o  convenios suscritos por la Unidad y radicadas ante el Grupo de Gestion Contractual por las dependencias del Nivel Nacional y Direcciones Territoriales ejecutadas (Cód. 71)</t>
    </r>
  </si>
  <si>
    <r>
      <t xml:space="preserve">2. </t>
    </r>
    <r>
      <rPr>
        <sz val="10"/>
        <color theme="1"/>
        <rFont val="Arial Narrow"/>
        <family val="2"/>
      </rPr>
      <t>Radicar respuesta de tutelas antes que el Juez emita sentencia (Cód. 137)</t>
    </r>
  </si>
  <si>
    <r>
      <t xml:space="preserve">3. </t>
    </r>
    <r>
      <rPr>
        <sz val="10"/>
        <color theme="1"/>
        <rFont val="Arial Narrow"/>
        <family val="2"/>
      </rPr>
      <t>Proyectar Actos Administrativos relacionados con la respuesta de recursos de apelacion queja y revocatoria directa contra las decisiones proferidas por la DR Rep y DGSH (Cód. 139).</t>
    </r>
  </si>
  <si>
    <r>
      <t xml:space="preserve">5. </t>
    </r>
    <r>
      <rPr>
        <sz val="10"/>
        <color theme="1"/>
        <rFont val="Arial Narrow"/>
        <family val="2"/>
      </rPr>
      <t>Realizar la defensa de los procesos judiciales manteniendo los estandares de fallos a favor de la Entidad en los ultimos dos años (Cód. 140).</t>
    </r>
  </si>
  <si>
    <r>
      <t xml:space="preserve">6. </t>
    </r>
    <r>
      <rPr>
        <sz val="10"/>
        <color theme="1"/>
        <rFont val="Arial Narrow"/>
        <family val="2"/>
      </rPr>
      <t>Responder oportunamente los requerimientos elevados por las entidades competentes del Estado para el tramite correspondiente ante las instancias internacionales de proteccion de derechos humanos (Cód. 141).</t>
    </r>
  </si>
  <si>
    <r>
      <t xml:space="preserve">1. </t>
    </r>
    <r>
      <rPr>
        <sz val="10"/>
        <rFont val="Arial Narrow"/>
        <family val="2"/>
      </rPr>
      <t>Publicar informes sobre las demandas contra la entidad (Cód. 18).</t>
    </r>
  </si>
  <si>
    <r>
      <t xml:space="preserve">4. </t>
    </r>
    <r>
      <rPr>
        <sz val="10"/>
        <color theme="1"/>
        <rFont val="Arial Narrow"/>
        <family val="2"/>
      </rPr>
      <t>Revisar la calidad de las respuestas emitidas de una muestra seleccionada de los requerimientos tramitados por el Grupo de Respuesta judicial (Cód. 19).</t>
    </r>
  </si>
  <si>
    <r>
      <t>2.</t>
    </r>
    <r>
      <rPr>
        <sz val="10"/>
        <color theme="1"/>
        <rFont val="Arial Narrow"/>
        <family val="2"/>
      </rPr>
      <t xml:space="preserve"> Proyectar actos administrativos que reconocen o no el pago de la atención humanitaria (Cód. 108)</t>
    </r>
  </si>
  <si>
    <r>
      <t xml:space="preserve">1. </t>
    </r>
    <r>
      <rPr>
        <sz val="10"/>
        <rFont val="Arial Narrow"/>
        <family val="2"/>
      </rPr>
      <t>Realizar la Coordinacion y el Seguimiento técnico a las acciones ejecutadas por las subdirecciones y grupos de trabajo adscritos a la DGSH (Cód. 120)</t>
    </r>
  </si>
  <si>
    <r>
      <t xml:space="preserve">1. </t>
    </r>
    <r>
      <rPr>
        <sz val="10"/>
        <rFont val="Arial Narrow"/>
        <family val="2"/>
      </rPr>
      <t>Realizar el seguimiento a los planes de mejoramiento suscritos con la CGR (Cód. 144)</t>
    </r>
  </si>
  <si>
    <r>
      <t xml:space="preserve">2. </t>
    </r>
    <r>
      <rPr>
        <sz val="10"/>
        <color theme="1"/>
        <rFont val="Arial Narrow"/>
        <family val="2"/>
      </rPr>
      <t>Realizar la evaluación independiente a través de las  auditorias de resultado (gestión) y calidad en la entidad (Cód.147)</t>
    </r>
  </si>
  <si>
    <r>
      <t xml:space="preserve">3. </t>
    </r>
    <r>
      <rPr>
        <sz val="10"/>
        <color theme="1"/>
        <rFont val="Arial Narrow"/>
        <family val="2"/>
      </rPr>
      <t>Brindar atención humanitaria inmediata en apoyo subsidiario a las entidades territoriales (Cód. 260).</t>
    </r>
  </si>
  <si>
    <r>
      <t xml:space="preserve">7. </t>
    </r>
    <r>
      <rPr>
        <sz val="10"/>
        <color theme="1"/>
        <rFont val="Arial Narrow"/>
        <family val="2"/>
      </rPr>
      <t xml:space="preserve">Coordinar la atención de las Emergencias Humanitarias Masivas (Cód. 276).
</t>
    </r>
    <r>
      <rPr>
        <sz val="8"/>
        <color rgb="FFC00000"/>
        <rFont val="Arial Narrow"/>
        <family val="2"/>
      </rPr>
      <t>(Este indicador presenta diferencias en las metas respecto al aplicativo SISGESTION 2.0)</t>
    </r>
  </si>
  <si>
    <r>
      <t xml:space="preserve">1. </t>
    </r>
    <r>
      <rPr>
        <sz val="10"/>
        <rFont val="Arial Narrow"/>
        <family val="2"/>
      </rPr>
      <t xml:space="preserve">Atender las solicitudes de Ayuda Humanitaria para la prevención (Cód. 277).
</t>
    </r>
    <r>
      <rPr>
        <sz val="8"/>
        <color rgb="FFC00000"/>
        <rFont val="Arial Narrow"/>
        <family val="2"/>
      </rPr>
      <t>(Este indicador presenta diferencias en las metas respecto al aplicativo SISGESTION 2.0)</t>
    </r>
  </si>
  <si>
    <r>
      <t xml:space="preserve">2. </t>
    </r>
    <r>
      <rPr>
        <sz val="10"/>
        <color theme="1"/>
        <rFont val="Arial Narrow"/>
        <family val="2"/>
      </rPr>
      <t>Tramitar las solicitudes recibidas en los espacios de coordinación para la prevención (Cód. 278).</t>
    </r>
    <r>
      <rPr>
        <b/>
        <sz val="10"/>
        <color theme="1"/>
        <rFont val="Arial Narrow"/>
        <family val="2"/>
      </rPr>
      <t xml:space="preserve">
</t>
    </r>
    <r>
      <rPr>
        <sz val="8"/>
        <color rgb="FFC00000"/>
        <rFont val="Arial Narrow"/>
        <family val="2"/>
      </rPr>
      <t>(Este indicador presenta diferencias en las metas respecto al aplicativo SISGESTION 2.0)</t>
    </r>
  </si>
  <si>
    <r>
      <t xml:space="preserve">6. </t>
    </r>
    <r>
      <rPr>
        <sz val="10"/>
        <color theme="1"/>
        <rFont val="Arial Narrow"/>
        <family val="2"/>
      </rPr>
      <t>Brindar apoyo en concurrencia a través de la entrega de materiales de construcción y/o dotación de mobiliario a municipios con riesgo de victimización identificados mediante de un concepto técnico (Cód. 279).</t>
    </r>
  </si>
  <si>
    <r>
      <t xml:space="preserve">5. </t>
    </r>
    <r>
      <rPr>
        <sz val="10"/>
        <color theme="1"/>
        <rFont val="Arial Narrow"/>
        <family val="2"/>
      </rPr>
      <t>Realizar Misiones Humanitarias y Entregas de Ayuda Humanitaria en Especie (Cód. 280).</t>
    </r>
  </si>
  <si>
    <r>
      <t xml:space="preserve">4. </t>
    </r>
    <r>
      <rPr>
        <sz val="10"/>
        <color theme="1"/>
        <rFont val="Arial Narrow"/>
        <family val="2"/>
      </rPr>
      <t>Atender las solicitudes de Ayuda y Atención Humanitaria Inmediata en Subsidiariedad (Cód. 281).</t>
    </r>
  </si>
  <si>
    <r>
      <t xml:space="preserve">1. </t>
    </r>
    <r>
      <rPr>
        <sz val="10"/>
        <rFont val="Arial Narrow"/>
        <family val="2"/>
      </rPr>
      <t>Comercializar o transferir los bienes muebles e inmuebles administrados por el FRV sugeridos por el comité de recomendación y enajenación (Cód. 239).</t>
    </r>
  </si>
  <si>
    <r>
      <t>2. I</t>
    </r>
    <r>
      <rPr>
        <sz val="10"/>
        <color theme="1"/>
        <rFont val="Arial Narrow"/>
        <family val="2"/>
      </rPr>
      <t>mplementar acciones de recepción, inspección, mantenimiento, conservación y comunicaciones, necesarias para la correcta disposición, mantenimiento y conservación de los bienes administrados por el Fondo para la reparacion de las victimas (Cód. 241).</t>
    </r>
  </si>
  <si>
    <r>
      <t xml:space="preserve">5. </t>
    </r>
    <r>
      <rPr>
        <sz val="10"/>
        <color theme="1"/>
        <rFont val="Arial Narrow"/>
        <family val="2"/>
      </rPr>
      <t>Recaudar cartera morosa en cobro prejuridico por concepto de administración de bienes a cargo del FRV (Cód. 243).</t>
    </r>
  </si>
  <si>
    <r>
      <t>3.</t>
    </r>
    <r>
      <rPr>
        <sz val="10"/>
        <color theme="1"/>
        <rFont val="Arial Narrow"/>
        <family val="2"/>
      </rPr>
      <t xml:space="preserve"> Implementar sistema de administración a los bienes inmuebles administrados por el FRV (Cód. 81).</t>
    </r>
  </si>
  <si>
    <r>
      <t xml:space="preserve">4. </t>
    </r>
    <r>
      <rPr>
        <sz val="10"/>
        <color theme="1"/>
        <rFont val="Arial Narrow"/>
        <family val="2"/>
      </rPr>
      <t>Realizar acciones que permitan dar un uso o genere algún ingreso con los bienes muebles del FRV (Cód. 82).</t>
    </r>
  </si>
  <si>
    <r>
      <t xml:space="preserve">8. </t>
    </r>
    <r>
      <rPr>
        <sz val="10"/>
        <color theme="1"/>
        <rFont val="Arial Narrow"/>
        <family val="2"/>
      </rPr>
      <t>Gestionar los listados de las víctimas seleccionadas para la definición de situación militar, con el fin de que sean remitidas al Comando de Reclutamiento (Cód. 183).</t>
    </r>
  </si>
  <si>
    <r>
      <t xml:space="preserve">3. </t>
    </r>
    <r>
      <rPr>
        <sz val="10"/>
        <color theme="1"/>
        <rFont val="Arial Narrow"/>
        <family val="2"/>
      </rPr>
      <t>Asistir técnicamente la articulación interna e interinstitucional en la implementación de la política pública para las víctimas (Cód. 185).</t>
    </r>
  </si>
  <si>
    <r>
      <t xml:space="preserve">10. </t>
    </r>
    <r>
      <rPr>
        <sz val="10"/>
        <color theme="1"/>
        <rFont val="Arial Narrow"/>
        <family val="2"/>
      </rPr>
      <t xml:space="preserve">Implementar acciones del plan de fortalecimiento del enfoque diferencial y de género (Cód. 289).
</t>
    </r>
    <r>
      <rPr>
        <sz val="8"/>
        <color rgb="FFC00000"/>
        <rFont val="Arial Narrow"/>
        <family val="2"/>
      </rPr>
      <t>(Esta actividad no se encuentra registrada en el plan de acción 2021 V2)</t>
    </r>
  </si>
  <si>
    <r>
      <t xml:space="preserve">9. </t>
    </r>
    <r>
      <rPr>
        <sz val="10"/>
        <color theme="1"/>
        <rFont val="Arial Narrow"/>
        <family val="2"/>
      </rPr>
      <t>Certificar entidades en la regionalización indicativa de sus proyectos de inversión (Cód. 30).</t>
    </r>
  </si>
  <si>
    <r>
      <t xml:space="preserve">1. </t>
    </r>
    <r>
      <rPr>
        <sz val="10"/>
        <rFont val="Arial Narrow"/>
        <family val="2"/>
      </rPr>
      <t>Coordinar y fortalecer las entidades del Sistema Nacional de Atención y Reparación Integral a Víctimas. (entidades certificadas). 
(Cód. 32).</t>
    </r>
  </si>
  <si>
    <r>
      <t xml:space="preserve">5.  </t>
    </r>
    <r>
      <rPr>
        <sz val="10"/>
        <color theme="1"/>
        <rFont val="Arial Narrow"/>
        <family val="2"/>
      </rPr>
      <t>Realizar el reporte de las víctimas de desplazamiento forzado que han superado la situación de vulnerabilidad (SSV)</t>
    </r>
    <r>
      <rPr>
        <b/>
        <sz val="10"/>
        <color theme="1"/>
        <rFont val="Arial Narrow"/>
        <family val="2"/>
      </rPr>
      <t xml:space="preserve">. 
</t>
    </r>
    <r>
      <rPr>
        <sz val="10"/>
        <color theme="1"/>
        <rFont val="Arial Narrow"/>
        <family val="2"/>
      </rPr>
      <t>(Cód. 9).</t>
    </r>
  </si>
  <si>
    <r>
      <t xml:space="preserve">6. </t>
    </r>
    <r>
      <rPr>
        <sz val="10"/>
        <color theme="1"/>
        <rFont val="Arial Narrow"/>
        <family val="2"/>
      </rPr>
      <t>Construir en conjunto con el DNP los lineamientos de focalización para el acceso de las víctimas caracterizadas a partir de los resultados de la medición de SSV a la oferta social (Cód. 15).</t>
    </r>
  </si>
  <si>
    <r>
      <t xml:space="preserve">2. </t>
    </r>
    <r>
      <rPr>
        <sz val="10"/>
        <color theme="1"/>
        <rFont val="Arial Narrow"/>
        <family val="2"/>
      </rPr>
      <t>Brindar lineamientos técnicos para la implementación de la política pública de víctimas a las entidades del SNARIV (Cód. 16).</t>
    </r>
  </si>
  <si>
    <r>
      <t xml:space="preserve">7. </t>
    </r>
    <r>
      <rPr>
        <sz val="10"/>
        <color theme="1"/>
        <rFont val="Arial Narrow"/>
        <family val="2"/>
      </rPr>
      <t>Suscribir cartas de entendimiento o convenios con instituciones de educación superior que beneficien a la población víctima (Cód. 17).</t>
    </r>
  </si>
  <si>
    <r>
      <t xml:space="preserve">5. </t>
    </r>
    <r>
      <rPr>
        <sz val="10"/>
        <color theme="1"/>
        <rFont val="Arial Narrow"/>
        <family val="2"/>
      </rPr>
      <t>Acompañar al proceso de eleccción e instalación de las mesas de participación departamentales (Cód. ).</t>
    </r>
  </si>
  <si>
    <r>
      <t xml:space="preserve">1. </t>
    </r>
    <r>
      <rPr>
        <sz val="10"/>
        <rFont val="Arial Narrow"/>
        <family val="2"/>
      </rPr>
      <t>Realizar eventos de participación (Cód. 218).</t>
    </r>
  </si>
  <si>
    <r>
      <t xml:space="preserve">10. </t>
    </r>
    <r>
      <rPr>
        <sz val="10"/>
        <color theme="1"/>
        <rFont val="Arial Narrow"/>
        <family val="2"/>
      </rPr>
      <t xml:space="preserve">Implementar acciones del plan de fortalecimiento del de enfoque diferencial y de género (Cód. 290).
</t>
    </r>
    <r>
      <rPr>
        <sz val="8"/>
        <color rgb="FFC00000"/>
        <rFont val="Arial Narrow"/>
        <family val="2"/>
      </rPr>
      <t>(Esta actividad no se encuentra registrada en el plan de acción 2021 V2)</t>
    </r>
  </si>
  <si>
    <r>
      <t xml:space="preserve">2. </t>
    </r>
    <r>
      <rPr>
        <sz val="10"/>
        <color theme="1"/>
        <rFont val="Arial Narrow"/>
        <family val="2"/>
      </rPr>
      <t>Brindar asistencia técnica a las mesas de participación para cualificar y mejorar su incidencia en la política (Cód. 45).</t>
    </r>
  </si>
  <si>
    <r>
      <t>9. I</t>
    </r>
    <r>
      <rPr>
        <sz val="10"/>
        <color theme="1"/>
        <rFont val="Arial Narrow"/>
        <family val="2"/>
      </rPr>
      <t>mplementar una estrategia de comunicación y formacion masiva para victimas organizadas y no organizadas interesadas en la politica publica de victimas (Cód. 117).</t>
    </r>
  </si>
  <si>
    <r>
      <t xml:space="preserve">3. </t>
    </r>
    <r>
      <rPr>
        <sz val="10"/>
        <color theme="1"/>
        <rFont val="Arial Narrow"/>
        <family val="2"/>
      </rPr>
      <t>Diseñar y hacer seguimiento a los indicadores para medir la incidencia de la participación de las víctimas en las acciones y propuestas generadas en las mesas de participación (Cód. 22).</t>
    </r>
  </si>
  <si>
    <r>
      <t xml:space="preserve">6. </t>
    </r>
    <r>
      <rPr>
        <sz val="10"/>
        <color theme="1"/>
        <rFont val="Arial Narrow"/>
        <family val="2"/>
      </rPr>
      <t>Gestionar la información  ante el Ministerio Público sobre las organizaciones de víctimas inscritas a nivel municipal (Cód. 55).</t>
    </r>
  </si>
  <si>
    <r>
      <t xml:space="preserve">7. </t>
    </r>
    <r>
      <rPr>
        <sz val="10"/>
        <rFont val="Arial Narrow"/>
        <family val="2"/>
      </rPr>
      <t>Acompañar al proceso de eleccción e instalación de las mesas de participación municipales y distritales (Cód. 61).</t>
    </r>
  </si>
  <si>
    <r>
      <t xml:space="preserve">8. </t>
    </r>
    <r>
      <rPr>
        <sz val="10"/>
        <color theme="1"/>
        <rFont val="Arial Narrow"/>
        <family val="2"/>
      </rPr>
      <t>Acompañar al proceso de eleccción e instalación de las mesas de participación municipales y distritales (Cód. 62).</t>
    </r>
  </si>
  <si>
    <r>
      <t xml:space="preserve">4. </t>
    </r>
    <r>
      <rPr>
        <sz val="10"/>
        <rFont val="Arial Narrow"/>
        <family val="2"/>
      </rPr>
      <t>Acompañar al proceso de eleccción e instalación de las mesas de participación departamentales (Cód. 74).</t>
    </r>
  </si>
  <si>
    <r>
      <t xml:space="preserve">3. </t>
    </r>
    <r>
      <rPr>
        <sz val="10"/>
        <color theme="1"/>
        <rFont val="Arial Narrow"/>
        <family val="2"/>
      </rPr>
      <t>Realizar sensibilizaciones virtuales y/o presenciales sobre temas del Codigo General Disciplinario o temas de interes disciplinario (Cód. 257).</t>
    </r>
  </si>
  <si>
    <r>
      <t xml:space="preserve">1. </t>
    </r>
    <r>
      <rPr>
        <sz val="10"/>
        <rFont val="Arial Narrow"/>
        <family val="2"/>
      </rPr>
      <t>Tramitar los requerimientos de la Procuraduria General de la Nacion y/o Juzgados a nivel nacional originados en incumplimientos a fallos de tutela (Cód. 108).</t>
    </r>
  </si>
  <si>
    <r>
      <t xml:space="preserve">2. </t>
    </r>
    <r>
      <rPr>
        <sz val="10"/>
        <color theme="1"/>
        <rFont val="Arial Narrow"/>
        <family val="2"/>
      </rPr>
      <t>Medir el resultado de las acciones disciplinarias vigentes (Cód. 109).</t>
    </r>
  </si>
  <si>
    <r>
      <t xml:space="preserve">7. </t>
    </r>
    <r>
      <rPr>
        <sz val="10"/>
        <color theme="1"/>
        <rFont val="Arial Narrow"/>
        <family val="2"/>
      </rPr>
      <t xml:space="preserve">Fortalecer organizaciones de víctimas en el exterior (Cód. 220).
</t>
    </r>
    <r>
      <rPr>
        <sz val="8"/>
        <color rgb="FFC00000"/>
        <rFont val="Arial Narrow"/>
        <family val="2"/>
      </rPr>
      <t>(Esta actividad no se encuentra registrada en el plan de acción 2021 V2)</t>
    </r>
  </si>
  <si>
    <r>
      <t xml:space="preserve">8. </t>
    </r>
    <r>
      <rPr>
        <sz val="10"/>
        <color theme="1"/>
        <rFont val="Arial Narrow"/>
        <family val="2"/>
      </rPr>
      <t xml:space="preserve">Acompañar  las solicitudes de retorno a víctimas del exterior (Cód. 221).
</t>
    </r>
    <r>
      <rPr>
        <sz val="8"/>
        <color rgb="FFC00000"/>
        <rFont val="Arial Narrow"/>
        <family val="2"/>
      </rPr>
      <t>(Esta actividad no se encuentra registrada en el plan de acción 2021 V2)</t>
    </r>
  </si>
  <si>
    <r>
      <t xml:space="preserve">9. </t>
    </r>
    <r>
      <rPr>
        <sz val="10"/>
        <color theme="1"/>
        <rFont val="Arial Narrow"/>
        <family val="2"/>
      </rPr>
      <t xml:space="preserve">Implementar las medidas de rehabilitación psicosocial a víctimas en el exterior (Cód. 272).
</t>
    </r>
    <r>
      <rPr>
        <sz val="8"/>
        <color rgb="FFC00000"/>
        <rFont val="Arial Narrow"/>
        <family val="2"/>
      </rPr>
      <t>(Esta actividad no se encuentra registrada en el plan de acción 2021 V2)</t>
    </r>
  </si>
  <si>
    <r>
      <t xml:space="preserve">4. </t>
    </r>
    <r>
      <rPr>
        <sz val="10"/>
        <color theme="1"/>
        <rFont val="Arial Narrow"/>
        <family val="2"/>
      </rPr>
      <t>Implementar medidas de satisfacción y garantías de no repetición en el exterior implementadas (Cód. 70).</t>
    </r>
  </si>
  <si>
    <r>
      <t xml:space="preserve">10. </t>
    </r>
    <r>
      <rPr>
        <sz val="10"/>
        <color theme="1"/>
        <rFont val="Arial Narrow"/>
        <family val="2"/>
      </rPr>
      <t xml:space="preserve">Apoyar  proyectos de empoderamiento  económico a víctimas en el exterior (Cód. 71).
</t>
    </r>
    <r>
      <rPr>
        <sz val="8"/>
        <color rgb="FFC00000"/>
        <rFont val="Arial Narrow"/>
        <family val="2"/>
      </rPr>
      <t>(Esta actividad no se encuentra registrada en el plan de acción 2021 V2)</t>
    </r>
  </si>
  <si>
    <r>
      <t xml:space="preserve">6. </t>
    </r>
    <r>
      <rPr>
        <sz val="10"/>
        <color theme="1"/>
        <rFont val="Arial Narrow"/>
        <family val="2"/>
      </rPr>
      <t>Tramitar solicitudes en jornadas de atención a victimas en el exterior (Cód. 38).</t>
    </r>
  </si>
  <si>
    <r>
      <t>11.</t>
    </r>
    <r>
      <rPr>
        <sz val="10"/>
        <color theme="1"/>
        <rFont val="Arial Narrow"/>
        <family val="2"/>
      </rPr>
      <t xml:space="preserve">Realizar talleres de fortalecimiento de liderazgo a jóvenes víctimas en el exterior (Cód. 69).
</t>
    </r>
    <r>
      <rPr>
        <sz val="8"/>
        <color rgb="FFC00000"/>
        <rFont val="Arial Narrow"/>
        <family val="2"/>
      </rPr>
      <t>(Esta actividad no se encuentra registrada en el plan de acción 2021 V2)</t>
    </r>
  </si>
  <si>
    <r>
      <t xml:space="preserve">12. </t>
    </r>
    <r>
      <rPr>
        <sz val="10"/>
        <color theme="1"/>
        <rFont val="Arial Narrow"/>
        <family val="2"/>
      </rPr>
      <t xml:space="preserve">Realizar documentos de contexto sobre situación de colombianos víctimas en el exterior (Cód. 70).
</t>
    </r>
    <r>
      <rPr>
        <sz val="8"/>
        <color rgb="FFC00000"/>
        <rFont val="Arial Narrow"/>
        <family val="2"/>
      </rPr>
      <t>(Esta actividad no se encuentra registrada en el plan de acción 2021 V2)</t>
    </r>
  </si>
  <si>
    <r>
      <t xml:space="preserve">4. </t>
    </r>
    <r>
      <rPr>
        <sz val="10"/>
        <color theme="1"/>
        <rFont val="Arial Narrow"/>
        <family val="2"/>
      </rPr>
      <t>Solicitar la publicacion de los actos administrativos de carácter general y abstracto firmados por el Director de la Unidad (Cód. 100).</t>
    </r>
  </si>
  <si>
    <r>
      <t xml:space="preserve">1. </t>
    </r>
    <r>
      <rPr>
        <sz val="10"/>
        <rFont val="Arial Narrow"/>
        <family val="2"/>
      </rPr>
      <t>Generar informes al Director General de la Entidad referente al estado de los diferentes programas en el marco del comité de gestión y desempeño institucional (Cód. 101).</t>
    </r>
  </si>
  <si>
    <r>
      <t xml:space="preserve">3. </t>
    </r>
    <r>
      <rPr>
        <sz val="10"/>
        <color theme="1"/>
        <rFont val="Arial Narrow"/>
        <family val="2"/>
      </rPr>
      <t>Reportar al Departamento Administrativo de la Presidencia de la República, las metas y medidas adoptadas para el cumplimiento de las disposiciones del Decreto 1009 de 2020 (Cód. 113).</t>
    </r>
  </si>
  <si>
    <r>
      <t>2.</t>
    </r>
    <r>
      <rPr>
        <sz val="10"/>
        <color theme="1"/>
        <rFont val="Arial Narrow"/>
        <family val="2"/>
      </rPr>
      <t xml:space="preserve"> Dar cumplimiento a los principios de transparencia y publicidad, y la promoción de la participación y control social (Cód. 232).
</t>
    </r>
    <r>
      <rPr>
        <sz val="8"/>
        <color rgb="FFC00000"/>
        <rFont val="Arial Narrow"/>
        <family val="2"/>
      </rPr>
      <t>(Este indicador presenta diferencias en las metas respecto al aplicativo SISGESTION 2.0)</t>
    </r>
  </si>
  <si>
    <r>
      <t xml:space="preserve">1. </t>
    </r>
    <r>
      <rPr>
        <sz val="10"/>
        <rFont val="Arial Narrow"/>
        <family val="2"/>
      </rPr>
      <t>Brindar atención o acompañamiento psicosocial a víctimas en modalidad individual, familiar, comunitaria y/o grupal (Cód. 155).</t>
    </r>
  </si>
  <si>
    <r>
      <t xml:space="preserve">7. </t>
    </r>
    <r>
      <rPr>
        <sz val="10"/>
        <rFont val="Arial Narrow"/>
        <family val="2"/>
      </rPr>
      <t>Reconocer y dignificar a víctimas de conflicto armado interno (Cód. 156).</t>
    </r>
  </si>
  <si>
    <r>
      <t xml:space="preserve">8. </t>
    </r>
    <r>
      <rPr>
        <sz val="10"/>
        <color theme="1"/>
        <rFont val="Arial Narrow"/>
        <family val="2"/>
      </rPr>
      <t>Implementar en sujetos de reparación colectiva medidas de rehabilitación comunitaria (Cód. 212).</t>
    </r>
  </si>
  <si>
    <r>
      <t xml:space="preserve">2. </t>
    </r>
    <r>
      <rPr>
        <sz val="10"/>
        <color theme="1"/>
        <rFont val="Arial Narrow"/>
        <family val="2"/>
      </rPr>
      <t>Centros locales de atención a víctimas con acompañamiento psicosocial (Cód. 53).</t>
    </r>
  </si>
  <si>
    <r>
      <t xml:space="preserve">5. </t>
    </r>
    <r>
      <rPr>
        <sz val="10"/>
        <color theme="1"/>
        <rFont val="Arial Narrow"/>
        <family val="2"/>
      </rPr>
      <t xml:space="preserve">Atender mujeres víctimas de violencia sexual en el marco del conflicto con la estrategia de reparación integral (Cód. 78).
</t>
    </r>
    <r>
      <rPr>
        <sz val="8"/>
        <color rgb="FFC00000"/>
        <rFont val="Arial Narrow"/>
        <family val="2"/>
      </rPr>
      <t>(Este indicador presenta diferencias en las metas respecto al aplicativo SISGESTION 2.0)</t>
    </r>
  </si>
  <si>
    <r>
      <t xml:space="preserve">3. </t>
    </r>
    <r>
      <rPr>
        <sz val="10"/>
        <color theme="1"/>
        <rFont val="Arial Narrow"/>
        <family val="2"/>
      </rPr>
      <t>Realizar acciones de acompañamiento a la inversión adecuada de los recursos de indemnización administrativa (Cód. 52).</t>
    </r>
  </si>
  <si>
    <r>
      <t xml:space="preserve">9. </t>
    </r>
    <r>
      <rPr>
        <sz val="10"/>
        <color theme="1"/>
        <rFont val="Arial Narrow"/>
        <family val="2"/>
      </rPr>
      <t>Resolver los casos con alerta de presunción de fraude en el registro único de víctimas (Cód. 103).</t>
    </r>
  </si>
  <si>
    <r>
      <t xml:space="preserve">1. </t>
    </r>
    <r>
      <rPr>
        <sz val="10"/>
        <rFont val="Arial Narrow"/>
        <family val="2"/>
      </rPr>
      <t>Brindar asistencia técnica a las entidades del Ministerio Público con alta ocurrencia de hechos victimizantes en los trámites relacionados con la toma de la declaración para mejorar el procedimiento de captura de la información de la población víctima (Cód. 107).</t>
    </r>
  </si>
  <si>
    <r>
      <t xml:space="preserve">4. </t>
    </r>
    <r>
      <rPr>
        <sz val="10"/>
        <color theme="1"/>
        <rFont val="Arial Narrow"/>
        <family val="2"/>
      </rPr>
      <t>Armonizar los sistemas de información con el objetivo de capturar información a nivel comunitario de población étnica y fortalecer la caracterización de la poblacion, comunidades y pueblos étnicos (Cód. 114).</t>
    </r>
  </si>
  <si>
    <r>
      <t xml:space="preserve">2. </t>
    </r>
    <r>
      <rPr>
        <sz val="10"/>
        <color theme="1"/>
        <rFont val="Arial Narrow"/>
        <family val="2"/>
      </rPr>
      <t>Realizar la caracterización integral de las victimas a través de las fuentes que componen el Modelo Integrado (Cód. 116).</t>
    </r>
  </si>
  <si>
    <r>
      <t xml:space="preserve">3. </t>
    </r>
    <r>
      <rPr>
        <sz val="10"/>
        <color theme="1"/>
        <rFont val="Arial Narrow"/>
        <family val="2"/>
      </rPr>
      <t>Realizar la caracterización para la población víctima de la violencia (Cód. 117).</t>
    </r>
  </si>
  <si>
    <r>
      <t xml:space="preserve">10. </t>
    </r>
    <r>
      <rPr>
        <sz val="10"/>
        <color theme="1"/>
        <rFont val="Arial Narrow"/>
        <family val="2"/>
      </rPr>
      <t>Actualizar la información de las victimas (Cód. 119).</t>
    </r>
  </si>
  <si>
    <r>
      <t xml:space="preserve">5. </t>
    </r>
    <r>
      <rPr>
        <sz val="10"/>
        <rFont val="Arial Narrow"/>
        <family val="2"/>
      </rPr>
      <t>Resolver los casos con marca de restringidos en el registro único de víctimas (Cód. 191).</t>
    </r>
  </si>
  <si>
    <r>
      <t xml:space="preserve">7. </t>
    </r>
    <r>
      <rPr>
        <sz val="10"/>
        <color theme="1"/>
        <rFont val="Arial Narrow"/>
        <family val="2"/>
      </rPr>
      <t>Realizar documentos de análisis de infomación (Cód. 192).</t>
    </r>
  </si>
  <si>
    <r>
      <t xml:space="preserve">6. </t>
    </r>
    <r>
      <rPr>
        <sz val="10"/>
        <color theme="1"/>
        <rFont val="Arial Narrow"/>
        <family val="2"/>
      </rPr>
      <t>Proyectar y dar respuesta los recursos de reposición y revaloraciones (Cód. 210).</t>
    </r>
  </si>
  <si>
    <r>
      <t xml:space="preserve">8. </t>
    </r>
    <r>
      <rPr>
        <sz val="10"/>
        <color theme="1"/>
        <rFont val="Arial Narrow"/>
        <family val="2"/>
      </rPr>
      <t>Tramitar en términos las solicitudes de novedades y actualizaciones con vencimiento en el 2021 (Cód. 252).</t>
    </r>
  </si>
  <si>
    <r>
      <t xml:space="preserve">1. </t>
    </r>
    <r>
      <rPr>
        <sz val="10"/>
        <rFont val="Arial Narrow"/>
        <family val="2"/>
      </rPr>
      <t xml:space="preserve">Gestionar escenarios estratégicos con la comunidad internacional y/o alianzas estratégicas para realizar incidencia con los actores en los diferentes temas de la política pública de atención y reparación a las víctimas (Cód. 130).
</t>
    </r>
    <r>
      <rPr>
        <sz val="8"/>
        <color rgb="FFC00000"/>
        <rFont val="Arial Narrow"/>
        <family val="2"/>
      </rPr>
      <t>(Este indicador presenta diferencias en las metas respecto al aplicativo SISGESTION 2.0)</t>
    </r>
  </si>
  <si>
    <r>
      <t>2.</t>
    </r>
    <r>
      <rPr>
        <sz val="10"/>
        <color theme="1"/>
        <rFont val="Arial Narrow"/>
        <family val="2"/>
      </rPr>
      <t xml:space="preserve">Gestionar recursos de cooperación internacional y de alianzas estratégicas para la atención y reparación integral a las víctimas(Cód. 8).
</t>
    </r>
    <r>
      <rPr>
        <sz val="8"/>
        <color rgb="FFC00000"/>
        <rFont val="Arial Narrow"/>
        <family val="2"/>
      </rPr>
      <t>(Este indicador presenta diferencias en las metas respecto al aplicativo SISGESTION 2.0)</t>
    </r>
  </si>
  <si>
    <r>
      <t xml:space="preserve">4. </t>
    </r>
    <r>
      <rPr>
        <sz val="10"/>
        <color theme="1"/>
        <rFont val="Arial Narrow"/>
        <family val="2"/>
      </rPr>
      <t xml:space="preserve">Presentar iniciativas y proyectos de asistencia y reparación integral a la comunidad internacional y/o alianzas estratégicas para su gestión (Cód. 124).
</t>
    </r>
    <r>
      <rPr>
        <sz val="9"/>
        <color rgb="FFC00000"/>
        <rFont val="Arial Narrow"/>
        <family val="2"/>
      </rPr>
      <t>(Este indicador presenta diferencias en las metas respecto al aplicativo SISGESTION 2.0)</t>
    </r>
  </si>
  <si>
    <r>
      <t xml:space="preserve">3. </t>
    </r>
    <r>
      <rPr>
        <sz val="10"/>
        <color theme="1"/>
        <rFont val="Arial Narrow"/>
        <family val="2"/>
      </rPr>
      <t>Realizar seguimiento de los proyectos e instrumentos suscritos con la comunidad internacional y alianzas estratégicas (Cód. 72).</t>
    </r>
  </si>
  <si>
    <t>Total Actividades X Dependencia - Plan de Acción 2021 (Según Información Aplicativo SISGESTION 2.0)</t>
  </si>
  <si>
    <r>
      <t xml:space="preserve">3. </t>
    </r>
    <r>
      <rPr>
        <sz val="10"/>
        <color theme="1"/>
        <rFont val="Arial Narrow"/>
        <family val="2"/>
      </rPr>
      <t>Actualizar la estrategia de rendición de cuentas de acuerdo con el Manual Único de Rendición de Cuentas. (Cód. 106)</t>
    </r>
  </si>
  <si>
    <r>
      <t xml:space="preserve">6. </t>
    </r>
    <r>
      <rPr>
        <sz val="10"/>
        <color theme="1"/>
        <rFont val="Arial Narrow"/>
        <family val="2"/>
      </rPr>
      <t>Monitorear la implementación de la metodología del riesgo, sus respectivos anexos orientados a la administración del riesgo y el manejo de crisis y comunicaciones estratégicas (Cód. 104)</t>
    </r>
  </si>
  <si>
    <r>
      <t xml:space="preserve">2. </t>
    </r>
    <r>
      <rPr>
        <sz val="10"/>
        <color theme="1"/>
        <rFont val="Arial Narrow"/>
        <family val="2"/>
      </rPr>
      <t>Tramitar jornadas de atención móvil de orientación y comunicación a las víctimas (Cód 116).</t>
    </r>
  </si>
  <si>
    <r>
      <t>4.</t>
    </r>
    <r>
      <rPr>
        <sz val="10"/>
        <color theme="1"/>
        <rFont val="Arial Narrow"/>
        <family val="2"/>
      </rPr>
      <t xml:space="preserve"> Implementar acciones del plan de fortalecimiento del modelo de operación de enfoque diferencial y de género (Cód. 271).</t>
    </r>
  </si>
  <si>
    <r>
      <t xml:space="preserve">3. </t>
    </r>
    <r>
      <rPr>
        <sz val="10"/>
        <color theme="1"/>
        <rFont val="Arial Narrow"/>
        <family val="2"/>
      </rPr>
      <t>Efectuar la entrega de cartas de indemnización aptas a las victimas localizadas (Cód. 92 ).</t>
    </r>
  </si>
  <si>
    <r>
      <t xml:space="preserve">8. </t>
    </r>
    <r>
      <rPr>
        <sz val="10"/>
        <color theme="1"/>
        <rFont val="Arial Narrow"/>
        <family val="2"/>
      </rPr>
      <t>Realizar la entrega de Donaciones  a victimas del conflicto armado (Cód. 291).</t>
    </r>
  </si>
  <si>
    <r>
      <t>1.</t>
    </r>
    <r>
      <rPr>
        <sz val="10"/>
        <rFont val="Arial Narrow"/>
        <family val="2"/>
      </rPr>
      <t xml:space="preserve"> Entregar Informe Ejecutivo para el  Director General,  y el  Comité Directivo de la Unidad,  el cual debe contener:     1) Seguimiento a la Ejecución Presupuestal, uso de los Certificados de Disponibilidad Presupuestal -CDP y los saldos de RP.  2) El uso del Programa Anual Mensualizado de Caja Programado  (PAC ) y   3) Seguimiento y Saldo de apropiaciones establecidas en el Plan Anual de Adquisiciones (PAA). (Cód.157) </t>
    </r>
  </si>
  <si>
    <t>AVANCE PLAN DE ACCIÓN TERCER TRIMESTRE 2021 - NIVEL NACIONAL</t>
  </si>
  <si>
    <t>Avance Plan de Acción 3er Trimestre 2021</t>
  </si>
  <si>
    <r>
      <t>9.</t>
    </r>
    <r>
      <rPr>
        <sz val="10"/>
        <color theme="1"/>
        <rFont val="Arial Narrow"/>
        <family val="2"/>
      </rPr>
      <t xml:space="preserve"> Realizar Comites Territoriales de Seguimiento por parte de la Direccion territorial (Cod. 129).</t>
    </r>
  </si>
  <si>
    <r>
      <t xml:space="preserve">4. </t>
    </r>
    <r>
      <rPr>
        <sz val="10"/>
        <color theme="1"/>
        <rFont val="Arial Narrow"/>
        <family val="2"/>
      </rPr>
      <t>Construir  documento balance de las jornadas de fortalecimiento para la gestión de oferta a partir de la medición de SSV.(Cód. 186)</t>
    </r>
  </si>
  <si>
    <r>
      <t xml:space="preserve">8. </t>
    </r>
    <r>
      <rPr>
        <sz val="10"/>
        <color theme="1"/>
        <rFont val="Arial Narrow"/>
        <family val="2"/>
      </rPr>
      <t xml:space="preserve">Implementar acciones del plan de fortalecimiento del de enfoque diferencial y de género (Cód. 286).
</t>
    </r>
    <r>
      <rPr>
        <sz val="8"/>
        <color rgb="FFC00000"/>
        <rFont val="Arial Narrow"/>
        <family val="2"/>
      </rPr>
      <t>(Esta actividad no se encuentra registrada en el plan de acción 2021 V2)</t>
    </r>
  </si>
  <si>
    <r>
      <t xml:space="preserve">4. </t>
    </r>
    <r>
      <rPr>
        <sz val="10"/>
        <color theme="1"/>
        <rFont val="Arial Narrow"/>
        <family val="2"/>
      </rPr>
      <t>Socializar la oferta institucional de las entidades nacionales y sus convocatorias en el territorio (Cód. 7).</t>
    </r>
  </si>
  <si>
    <r>
      <t xml:space="preserve">9. </t>
    </r>
    <r>
      <rPr>
        <sz val="10"/>
        <color theme="1"/>
        <rFont val="Arial Narrow"/>
        <family val="2"/>
      </rPr>
      <t>Implementar la estrategia de tejido social de las comunidades retornadas o reubicadas en relación con sus procesos de integración comunitaria y arraigo territorial (Cód. ).</t>
    </r>
  </si>
  <si>
    <r>
      <t>10.</t>
    </r>
    <r>
      <rPr>
        <sz val="10"/>
        <color theme="1"/>
        <rFont val="Arial Narrow"/>
        <family val="2"/>
      </rPr>
      <t xml:space="preserve"> Realizar acompañamiento a hogares subsidiados en asistencia funeraria en los procesos de búsqueda, exhumación y entrega de cuerpos o restos óseos (Cód. 226).</t>
    </r>
  </si>
  <si>
    <r>
      <t xml:space="preserve">11. </t>
    </r>
    <r>
      <rPr>
        <sz val="10"/>
        <color theme="1"/>
        <rFont val="Arial Narrow"/>
        <family val="2"/>
      </rPr>
      <t>Realizar transversalización del enfoque psicosocial y accion sin daño a funcionarios del SNARIV (Cód. 115).</t>
    </r>
  </si>
  <si>
    <r>
      <t xml:space="preserve">12. </t>
    </r>
    <r>
      <rPr>
        <sz val="10"/>
        <color theme="1"/>
        <rFont val="Arial Narrow"/>
        <family val="2"/>
      </rPr>
      <t xml:space="preserve">Acciones en el marco de los planes de las actuales comunidades y las que se llegasen a incluir implementadas dentro de los Planes de retornos y reubicación concertados previamente con las comunidades NARP a través del comité de justicia transicional (Cód. 54).
</t>
    </r>
    <r>
      <rPr>
        <sz val="8"/>
        <color rgb="FFC00000"/>
        <rFont val="Arial Narrow"/>
        <family val="2"/>
      </rPr>
      <t>(Esta actividad no se encuentra registrada en el plan de acción 2021 V2)</t>
    </r>
  </si>
  <si>
    <t>Total Actividades Plan de Acciòn 2021 Nivel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</si>
</sst>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Arial Narrow"/>
      <family val="2"/>
    </font>
    <font>
      <b/>
      <sz val="11"/>
      <color theme="1"/>
      <name val="Arial Narrow"/>
      <family val="2"/>
    </font>
    <font>
      <b/>
      <sz val="10"/>
      <color theme="1"/>
      <name val="Arial Narrow"/>
      <family val="2"/>
    </font>
    <font>
      <sz val="10"/>
      <color theme="1"/>
      <name val="Arial Narrow"/>
      <family val="2"/>
    </font>
    <font>
      <sz val="10"/>
      <name val="Arial Narrow"/>
      <family val="2"/>
    </font>
    <font>
      <b/>
      <sz val="12"/>
      <color theme="1"/>
      <name val="Arial Narrow"/>
      <family val="2"/>
    </font>
    <font>
      <b/>
      <sz val="10"/>
      <name val="Arial Narrow"/>
      <family val="2"/>
    </font>
    <font>
      <b/>
      <sz val="11"/>
      <color theme="1"/>
      <name val="Calibri"/>
      <family val="2"/>
      <scheme val="minor"/>
    </font>
    <font>
      <sz val="8"/>
      <color rgb="FFC00000"/>
      <name val="Arial Narrow"/>
      <family val="2"/>
    </font>
    <font>
      <sz val="9"/>
      <color rgb="FFC00000"/>
      <name val="Arial Narrow"/>
      <family val="2"/>
    </font>
    <font>
      <b/>
      <sz val="9"/>
      <color theme="1"/>
      <name val="Arial Narrow"/>
      <family val="2"/>
    </font>
    <font>
      <sz val="10"/>
      <color rgb="FF0070C0"/>
      <name val="Arial Narrow"/>
      <family val="2"/>
    </font>
  </fonts>
  <fills count="24">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bgColor indexed="64"/>
      </patternFill>
    </fill>
    <fill>
      <patternFill patternType="solid">
        <fgColor rgb="FF00FFFF"/>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rgb="FF00B050"/>
        <bgColor indexed="64"/>
      </patternFill>
    </fill>
    <fill>
      <patternFill patternType="solid">
        <fgColor rgb="FF33CCCC"/>
        <bgColor indexed="64"/>
      </patternFill>
    </fill>
    <fill>
      <patternFill patternType="solid">
        <fgColor theme="4" tint="0.79998168889431442"/>
        <bgColor indexed="64"/>
      </patternFill>
    </fill>
    <fill>
      <patternFill patternType="solid">
        <fgColor theme="6"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1">
    <xf numFmtId="0" fontId="0" fillId="0" borderId="0"/>
  </cellStyleXfs>
  <cellXfs count="437">
    <xf numFmtId="0" fontId="0" fillId="0" borderId="0" xfId="0"/>
    <xf numFmtId="0" fontId="4" fillId="3" borderId="3" xfId="0" applyFont="1" applyFill="1" applyBorder="1" applyAlignment="1">
      <alignment horizontal="center"/>
    </xf>
    <xf numFmtId="0" fontId="4" fillId="3" borderId="1" xfId="0" applyFont="1" applyFill="1" applyBorder="1" applyAlignment="1">
      <alignment horizontal="center"/>
    </xf>
    <xf numFmtId="0" fontId="4" fillId="3" borderId="23" xfId="0" applyFont="1" applyFill="1" applyBorder="1" applyAlignment="1">
      <alignment horizontal="center"/>
    </xf>
    <xf numFmtId="0" fontId="4" fillId="4" borderId="1" xfId="0" applyFont="1" applyFill="1" applyBorder="1" applyAlignment="1">
      <alignment horizontal="center" vertical="center" wrapText="1"/>
    </xf>
    <xf numFmtId="9" fontId="0" fillId="0" borderId="0" xfId="0" applyNumberFormat="1"/>
    <xf numFmtId="3" fontId="0" fillId="0" borderId="0" xfId="0" applyNumberFormat="1"/>
    <xf numFmtId="0" fontId="4" fillId="0" borderId="44" xfId="0" applyFont="1" applyBorder="1" applyAlignment="1">
      <alignment horizontal="left" vertical="center" wrapText="1"/>
    </xf>
    <xf numFmtId="0" fontId="4" fillId="2" borderId="42"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12" xfId="0" applyFont="1" applyBorder="1" applyAlignment="1">
      <alignment horizontal="left" vertical="center" wrapText="1"/>
    </xf>
    <xf numFmtId="0" fontId="4" fillId="5" borderId="13" xfId="0" applyFont="1" applyFill="1" applyBorder="1" applyAlignment="1">
      <alignment horizontal="center" vertical="center" wrapText="1"/>
    </xf>
    <xf numFmtId="0" fontId="4" fillId="0" borderId="28" xfId="0" applyFont="1" applyFill="1" applyBorder="1" applyAlignment="1">
      <alignment horizontal="center"/>
    </xf>
    <xf numFmtId="0" fontId="4" fillId="0" borderId="29" xfId="0" applyFont="1" applyFill="1" applyBorder="1" applyAlignment="1">
      <alignment horizontal="center"/>
    </xf>
    <xf numFmtId="0" fontId="4" fillId="0" borderId="30" xfId="0" applyFont="1" applyFill="1" applyBorder="1" applyAlignment="1">
      <alignment horizontal="center"/>
    </xf>
    <xf numFmtId="0" fontId="3" fillId="0" borderId="35" xfId="0" applyFont="1" applyBorder="1" applyAlignment="1">
      <alignment horizontal="center"/>
    </xf>
    <xf numFmtId="0" fontId="4" fillId="0" borderId="28"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9" fontId="4" fillId="3" borderId="28" xfId="0" applyNumberFormat="1" applyFont="1" applyFill="1" applyBorder="1" applyAlignment="1">
      <alignment horizontal="center"/>
    </xf>
    <xf numFmtId="9" fontId="4" fillId="3" borderId="29" xfId="0" applyNumberFormat="1" applyFont="1" applyFill="1" applyBorder="1" applyAlignment="1">
      <alignment horizontal="center"/>
    </xf>
    <xf numFmtId="9" fontId="4" fillId="3" borderId="30" xfId="0" applyNumberFormat="1" applyFont="1" applyFill="1" applyBorder="1" applyAlignment="1">
      <alignment horizontal="center"/>
    </xf>
    <xf numFmtId="0" fontId="2" fillId="0" borderId="0" xfId="0" applyFont="1" applyBorder="1" applyAlignment="1">
      <alignment horizontal="center"/>
    </xf>
    <xf numFmtId="0" fontId="2" fillId="0" borderId="0" xfId="0" applyFont="1" applyBorder="1"/>
    <xf numFmtId="9" fontId="3" fillId="0" borderId="14" xfId="0" applyNumberFormat="1" applyFont="1" applyBorder="1" applyAlignment="1">
      <alignment horizontal="center"/>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9" fontId="4" fillId="3" borderId="26" xfId="0" applyNumberFormat="1" applyFont="1" applyFill="1" applyBorder="1" applyAlignment="1">
      <alignment horizontal="center"/>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2" fillId="2" borderId="1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3" borderId="45" xfId="0" applyFont="1" applyFill="1" applyBorder="1" applyAlignment="1">
      <alignment horizontal="justify" vertical="justify" wrapText="1"/>
    </xf>
    <xf numFmtId="9" fontId="4" fillId="3" borderId="1" xfId="0" applyNumberFormat="1" applyFont="1" applyFill="1" applyBorder="1" applyAlignment="1">
      <alignment horizontal="center"/>
    </xf>
    <xf numFmtId="9" fontId="4" fillId="3" borderId="13" xfId="0" applyNumberFormat="1" applyFont="1" applyFill="1" applyBorder="1" applyAlignment="1">
      <alignment horizontal="center"/>
    </xf>
    <xf numFmtId="0" fontId="4" fillId="0" borderId="0" xfId="0" applyFont="1" applyBorder="1" applyAlignment="1">
      <alignment horizontal="center"/>
    </xf>
    <xf numFmtId="9" fontId="4" fillId="3" borderId="0" xfId="0" applyNumberFormat="1" applyFont="1" applyFill="1" applyBorder="1" applyAlignment="1">
      <alignment horizontal="center"/>
    </xf>
    <xf numFmtId="0" fontId="3" fillId="0" borderId="0" xfId="0" applyFont="1" applyBorder="1" applyAlignment="1">
      <alignment horizontal="center"/>
    </xf>
    <xf numFmtId="9" fontId="3" fillId="0" borderId="0" xfId="0" applyNumberFormat="1" applyFont="1" applyBorder="1" applyAlignment="1">
      <alignment horizontal="center"/>
    </xf>
    <xf numFmtId="9" fontId="4" fillId="3" borderId="48" xfId="0" applyNumberFormat="1" applyFont="1" applyFill="1" applyBorder="1" applyAlignment="1">
      <alignment horizontal="center"/>
    </xf>
    <xf numFmtId="0" fontId="4" fillId="0" borderId="0" xfId="0" applyFont="1" applyBorder="1" applyAlignment="1">
      <alignment vertical="justify" wrapText="1"/>
    </xf>
    <xf numFmtId="9" fontId="4" fillId="3" borderId="43" xfId="0" applyNumberFormat="1" applyFont="1" applyFill="1" applyBorder="1" applyAlignment="1">
      <alignment horizontal="center"/>
    </xf>
    <xf numFmtId="0" fontId="0" fillId="3" borderId="0" xfId="0" applyFill="1"/>
    <xf numFmtId="0" fontId="4" fillId="3" borderId="13" xfId="0" applyFont="1" applyFill="1" applyBorder="1" applyAlignment="1">
      <alignment horizontal="center"/>
    </xf>
    <xf numFmtId="0" fontId="4" fillId="3" borderId="24" xfId="0" applyFont="1" applyFill="1" applyBorder="1" applyAlignment="1">
      <alignment horizontal="center"/>
    </xf>
    <xf numFmtId="0" fontId="1" fillId="2" borderId="14"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0" borderId="0" xfId="0" applyFont="1" applyBorder="1" applyAlignment="1">
      <alignment horizontal="center" vertical="center" wrapText="1"/>
    </xf>
    <xf numFmtId="9" fontId="4" fillId="3" borderId="0" xfId="0" applyNumberFormat="1" applyFont="1" applyFill="1" applyBorder="1" applyAlignment="1">
      <alignment horizontal="center" vertical="center" wrapText="1"/>
    </xf>
    <xf numFmtId="0" fontId="1" fillId="3" borderId="4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39" xfId="0" applyFont="1" applyFill="1" applyBorder="1" applyAlignment="1">
      <alignment horizontal="center" vertical="center" wrapText="1"/>
    </xf>
    <xf numFmtId="0" fontId="1" fillId="3" borderId="48"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 fillId="10" borderId="14" xfId="0" applyFont="1" applyFill="1" applyBorder="1" applyAlignment="1">
      <alignment horizontal="center" vertical="center" wrapText="1"/>
    </xf>
    <xf numFmtId="0" fontId="0" fillId="0" borderId="0" xfId="0" applyAlignment="1">
      <alignment horizontal="center"/>
    </xf>
    <xf numFmtId="0" fontId="8" fillId="9" borderId="15" xfId="0" applyFont="1" applyFill="1" applyBorder="1" applyAlignment="1">
      <alignment horizontal="center"/>
    </xf>
    <xf numFmtId="0" fontId="1" fillId="11" borderId="14" xfId="0" applyFont="1" applyFill="1" applyBorder="1" applyAlignment="1">
      <alignment horizontal="center" vertical="center" wrapText="1"/>
    </xf>
    <xf numFmtId="0" fontId="2" fillId="3" borderId="41" xfId="0" applyFont="1" applyFill="1" applyBorder="1" applyAlignment="1">
      <alignment horizontal="center" vertical="justify" wrapText="1"/>
    </xf>
    <xf numFmtId="0" fontId="2" fillId="3" borderId="23" xfId="0" applyFont="1" applyFill="1" applyBorder="1" applyAlignment="1">
      <alignment horizontal="center"/>
    </xf>
    <xf numFmtId="0" fontId="2" fillId="3" borderId="4" xfId="0" applyFont="1" applyFill="1" applyBorder="1"/>
    <xf numFmtId="9" fontId="4" fillId="3" borderId="27" xfId="0" applyNumberFormat="1" applyFont="1" applyFill="1" applyBorder="1" applyAlignment="1">
      <alignment horizontal="center"/>
    </xf>
    <xf numFmtId="0" fontId="4" fillId="3" borderId="41" xfId="0" applyFont="1" applyFill="1" applyBorder="1" applyAlignment="1">
      <alignment horizontal="center"/>
    </xf>
    <xf numFmtId="0" fontId="4" fillId="3" borderId="42" xfId="0" applyFont="1" applyFill="1" applyBorder="1" applyAlignment="1">
      <alignment horizontal="center"/>
    </xf>
    <xf numFmtId="9" fontId="4" fillId="3" borderId="42" xfId="0" applyNumberFormat="1" applyFont="1" applyFill="1" applyBorder="1" applyAlignment="1">
      <alignment horizontal="center"/>
    </xf>
    <xf numFmtId="0" fontId="4" fillId="3" borderId="38" xfId="0" applyFont="1" applyFill="1" applyBorder="1" applyAlignment="1">
      <alignment horizontal="center"/>
    </xf>
    <xf numFmtId="0" fontId="2" fillId="13" borderId="14" xfId="0" applyFont="1" applyFill="1" applyBorder="1" applyAlignment="1">
      <alignment horizontal="center" vertical="center" wrapText="1"/>
    </xf>
    <xf numFmtId="9" fontId="3" fillId="3" borderId="14" xfId="0" applyNumberFormat="1" applyFont="1" applyFill="1" applyBorder="1" applyAlignment="1">
      <alignment horizontal="center"/>
    </xf>
    <xf numFmtId="0" fontId="1" fillId="3" borderId="36" xfId="0" applyFont="1" applyFill="1" applyBorder="1" applyAlignment="1">
      <alignment horizontal="center" vertical="center" wrapText="1"/>
    </xf>
    <xf numFmtId="0" fontId="5" fillId="0" borderId="28"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9" fontId="7" fillId="3" borderId="14" xfId="0" applyNumberFormat="1" applyFont="1" applyFill="1" applyBorder="1" applyAlignment="1">
      <alignment horizontal="center"/>
    </xf>
    <xf numFmtId="0" fontId="7" fillId="13" borderId="35" xfId="0" applyFont="1" applyFill="1" applyBorder="1" applyAlignment="1">
      <alignment horizontal="center"/>
    </xf>
    <xf numFmtId="0" fontId="3" fillId="13" borderId="35" xfId="0" applyFont="1" applyFill="1" applyBorder="1" applyAlignment="1">
      <alignment horizontal="center"/>
    </xf>
    <xf numFmtId="9" fontId="3" fillId="3" borderId="28" xfId="0" applyNumberFormat="1" applyFont="1" applyFill="1" applyBorder="1" applyAlignment="1">
      <alignment horizontal="center"/>
    </xf>
    <xf numFmtId="9" fontId="3" fillId="3" borderId="29" xfId="0" applyNumberFormat="1" applyFont="1" applyFill="1" applyBorder="1" applyAlignment="1">
      <alignment horizontal="center"/>
    </xf>
    <xf numFmtId="9" fontId="3" fillId="3" borderId="30" xfId="0" applyNumberFormat="1" applyFont="1" applyFill="1" applyBorder="1" applyAlignment="1">
      <alignment horizontal="center"/>
    </xf>
    <xf numFmtId="9" fontId="7" fillId="3" borderId="28" xfId="0" applyNumberFormat="1" applyFont="1" applyFill="1" applyBorder="1" applyAlignment="1">
      <alignment horizontal="center"/>
    </xf>
    <xf numFmtId="9" fontId="7" fillId="3" borderId="29" xfId="0" applyNumberFormat="1" applyFont="1" applyFill="1" applyBorder="1" applyAlignment="1">
      <alignment horizontal="center"/>
    </xf>
    <xf numFmtId="9" fontId="7" fillId="3" borderId="30" xfId="0" applyNumberFormat="1" applyFont="1" applyFill="1" applyBorder="1" applyAlignment="1">
      <alignment horizontal="center"/>
    </xf>
    <xf numFmtId="0" fontId="3" fillId="3" borderId="28" xfId="0" applyFont="1" applyFill="1" applyBorder="1" applyAlignment="1">
      <alignment horizontal="center" vertical="justify" wrapText="1"/>
    </xf>
    <xf numFmtId="0" fontId="3" fillId="3" borderId="29" xfId="0" applyFont="1" applyFill="1" applyBorder="1" applyAlignment="1">
      <alignment horizontal="center" vertical="justify" wrapText="1"/>
    </xf>
    <xf numFmtId="0" fontId="3" fillId="3" borderId="36" xfId="0" applyFont="1" applyFill="1" applyBorder="1" applyAlignment="1">
      <alignment horizontal="center" vertical="justify" wrapText="1"/>
    </xf>
    <xf numFmtId="0" fontId="3" fillId="3" borderId="30" xfId="0" applyFont="1" applyFill="1" applyBorder="1" applyAlignment="1">
      <alignment horizontal="center" vertical="justify" wrapText="1"/>
    </xf>
    <xf numFmtId="0" fontId="2" fillId="3" borderId="29" xfId="0" applyFont="1" applyFill="1" applyBorder="1" applyAlignment="1">
      <alignment horizontal="center" vertical="center" wrapText="1"/>
    </xf>
    <xf numFmtId="0" fontId="3" fillId="3" borderId="0" xfId="0" applyFont="1" applyFill="1" applyBorder="1" applyAlignment="1">
      <alignment horizontal="center" vertical="justify" wrapText="1"/>
    </xf>
    <xf numFmtId="0" fontId="2" fillId="3" borderId="48"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5" fillId="15" borderId="14" xfId="0" applyFont="1" applyFill="1" applyBorder="1" applyAlignment="1">
      <alignment horizontal="center" vertical="center" wrapText="1"/>
    </xf>
    <xf numFmtId="0" fontId="4" fillId="15" borderId="14" xfId="0" applyFont="1" applyFill="1" applyBorder="1" applyAlignment="1">
      <alignment horizontal="center" vertical="center" wrapText="1"/>
    </xf>
    <xf numFmtId="9" fontId="4" fillId="15" borderId="14" xfId="0" applyNumberFormat="1" applyFont="1" applyFill="1" applyBorder="1" applyAlignment="1">
      <alignment horizontal="center" vertical="center" wrapText="1"/>
    </xf>
    <xf numFmtId="9" fontId="4" fillId="15" borderId="25" xfId="0" applyNumberFormat="1" applyFont="1" applyFill="1" applyBorder="1" applyAlignment="1">
      <alignment horizontal="center" vertical="center" wrapText="1"/>
    </xf>
    <xf numFmtId="0" fontId="5" fillId="15" borderId="17" xfId="0" applyFont="1" applyFill="1" applyBorder="1" applyAlignment="1">
      <alignment horizontal="center" vertical="center" wrapText="1"/>
    </xf>
    <xf numFmtId="0" fontId="5" fillId="15" borderId="25"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6" fillId="13" borderId="23" xfId="0" applyFont="1" applyFill="1" applyBorder="1" applyAlignment="1">
      <alignment horizontal="center"/>
    </xf>
    <xf numFmtId="0" fontId="6" fillId="13" borderId="4" xfId="0" applyFont="1" applyFill="1" applyBorder="1"/>
    <xf numFmtId="0" fontId="2" fillId="13" borderId="23" xfId="0" applyFont="1" applyFill="1" applyBorder="1" applyAlignment="1">
      <alignment horizontal="center"/>
    </xf>
    <xf numFmtId="0" fontId="2" fillId="13" borderId="4" xfId="0" applyFont="1" applyFill="1" applyBorder="1"/>
    <xf numFmtId="0" fontId="2" fillId="13" borderId="24" xfId="0" applyFont="1" applyFill="1" applyBorder="1" applyAlignment="1">
      <alignment horizontal="center"/>
    </xf>
    <xf numFmtId="0" fontId="2" fillId="13" borderId="31" xfId="0" applyFont="1" applyFill="1" applyBorder="1"/>
    <xf numFmtId="9" fontId="4" fillId="3" borderId="3" xfId="0" applyNumberFormat="1" applyFont="1" applyFill="1" applyBorder="1" applyAlignment="1">
      <alignment horizontal="center"/>
    </xf>
    <xf numFmtId="9" fontId="4" fillId="3" borderId="38" xfId="0" applyNumberFormat="1" applyFont="1" applyFill="1" applyBorder="1" applyAlignment="1">
      <alignment horizontal="center"/>
    </xf>
    <xf numFmtId="0" fontId="4" fillId="19" borderId="41" xfId="0" applyFont="1" applyFill="1" applyBorder="1" applyAlignment="1">
      <alignment horizontal="center"/>
    </xf>
    <xf numFmtId="0" fontId="4" fillId="19" borderId="42" xfId="0" applyFont="1" applyFill="1" applyBorder="1" applyAlignment="1">
      <alignment horizontal="center"/>
    </xf>
    <xf numFmtId="9" fontId="4" fillId="19" borderId="42" xfId="0" applyNumberFormat="1" applyFont="1" applyFill="1" applyBorder="1" applyAlignment="1">
      <alignment horizontal="center"/>
    </xf>
    <xf numFmtId="9" fontId="4" fillId="19" borderId="43" xfId="0" applyNumberFormat="1" applyFont="1" applyFill="1" applyBorder="1" applyAlignment="1">
      <alignment horizontal="center"/>
    </xf>
    <xf numFmtId="0" fontId="4" fillId="19" borderId="23" xfId="0" applyFont="1" applyFill="1" applyBorder="1" applyAlignment="1">
      <alignment horizontal="center"/>
    </xf>
    <xf numFmtId="0" fontId="4" fillId="19" borderId="3" xfId="0" applyFont="1" applyFill="1" applyBorder="1" applyAlignment="1">
      <alignment horizontal="center"/>
    </xf>
    <xf numFmtId="0" fontId="4" fillId="19" borderId="1" xfId="0" applyFont="1" applyFill="1" applyBorder="1" applyAlignment="1">
      <alignment horizontal="center"/>
    </xf>
    <xf numFmtId="9" fontId="4" fillId="19" borderId="1" xfId="0" applyNumberFormat="1" applyFont="1" applyFill="1" applyBorder="1" applyAlignment="1">
      <alignment horizontal="center"/>
    </xf>
    <xf numFmtId="9" fontId="4" fillId="19" borderId="26" xfId="0" applyNumberFormat="1" applyFont="1" applyFill="1" applyBorder="1" applyAlignment="1">
      <alignment horizontal="center"/>
    </xf>
    <xf numFmtId="1" fontId="4" fillId="3" borderId="23" xfId="0" applyNumberFormat="1" applyFont="1" applyFill="1" applyBorder="1" applyAlignment="1">
      <alignment horizontal="center"/>
    </xf>
    <xf numFmtId="0" fontId="4" fillId="19" borderId="3" xfId="0" applyNumberFormat="1" applyFont="1" applyFill="1" applyBorder="1" applyAlignment="1">
      <alignment horizontal="center"/>
    </xf>
    <xf numFmtId="0" fontId="4" fillId="15" borderId="34" xfId="0" applyFont="1" applyFill="1" applyBorder="1" applyAlignment="1">
      <alignment horizontal="center" vertical="center" wrapText="1"/>
    </xf>
    <xf numFmtId="0" fontId="4" fillId="6" borderId="42" xfId="0" applyFont="1" applyFill="1" applyBorder="1" applyAlignment="1">
      <alignment horizontal="center"/>
    </xf>
    <xf numFmtId="0" fontId="4" fillId="6" borderId="3" xfId="0" applyFont="1" applyFill="1" applyBorder="1" applyAlignment="1">
      <alignment horizontal="center"/>
    </xf>
    <xf numFmtId="0" fontId="4" fillId="6" borderId="38" xfId="0" applyFont="1" applyFill="1" applyBorder="1" applyAlignment="1">
      <alignment horizontal="center"/>
    </xf>
    <xf numFmtId="0" fontId="4" fillId="15" borderId="34" xfId="0" applyFont="1" applyFill="1" applyBorder="1" applyAlignment="1">
      <alignment horizontal="center" vertical="center" wrapText="1"/>
    </xf>
    <xf numFmtId="9" fontId="4" fillId="3" borderId="4" xfId="0" applyNumberFormat="1" applyFont="1" applyFill="1" applyBorder="1" applyAlignment="1">
      <alignment horizontal="center"/>
    </xf>
    <xf numFmtId="9" fontId="4" fillId="3" borderId="31" xfId="0" applyNumberFormat="1" applyFont="1" applyFill="1" applyBorder="1" applyAlignment="1">
      <alignment horizontal="center"/>
    </xf>
    <xf numFmtId="0" fontId="5" fillId="15" borderId="8" xfId="0" applyFont="1" applyFill="1" applyBorder="1" applyAlignment="1">
      <alignment horizontal="center" vertical="center" wrapText="1"/>
    </xf>
    <xf numFmtId="9" fontId="4" fillId="15" borderId="0" xfId="0" applyNumberFormat="1" applyFont="1" applyFill="1" applyBorder="1" applyAlignment="1">
      <alignment horizontal="center" vertical="center" wrapText="1"/>
    </xf>
    <xf numFmtId="9" fontId="4" fillId="3" borderId="45" xfId="0" applyNumberFormat="1" applyFont="1" applyFill="1" applyBorder="1" applyAlignment="1">
      <alignment horizontal="center"/>
    </xf>
    <xf numFmtId="0" fontId="4" fillId="3" borderId="44" xfId="0" applyFont="1" applyFill="1" applyBorder="1" applyAlignment="1">
      <alignment horizontal="center"/>
    </xf>
    <xf numFmtId="0" fontId="4" fillId="3" borderId="2" xfId="0" applyFont="1" applyFill="1" applyBorder="1" applyAlignment="1">
      <alignment horizontal="center"/>
    </xf>
    <xf numFmtId="0" fontId="4" fillId="3" borderId="12" xfId="0" applyFont="1" applyFill="1" applyBorder="1" applyAlignment="1">
      <alignment horizontal="center"/>
    </xf>
    <xf numFmtId="9" fontId="4" fillId="19" borderId="45" xfId="0" applyNumberFormat="1" applyFont="1" applyFill="1" applyBorder="1" applyAlignment="1">
      <alignment horizontal="center"/>
    </xf>
    <xf numFmtId="0" fontId="5" fillId="15" borderId="34" xfId="0" applyFont="1" applyFill="1" applyBorder="1" applyAlignment="1">
      <alignment horizontal="center" vertical="center" wrapText="1"/>
    </xf>
    <xf numFmtId="0" fontId="4" fillId="15" borderId="34" xfId="0" applyFont="1" applyFill="1" applyBorder="1" applyAlignment="1">
      <alignment horizontal="center" vertical="center" wrapText="1"/>
    </xf>
    <xf numFmtId="9" fontId="4" fillId="19" borderId="4" xfId="0" applyNumberFormat="1" applyFont="1" applyFill="1" applyBorder="1" applyAlignment="1">
      <alignment horizontal="center"/>
    </xf>
    <xf numFmtId="0" fontId="5" fillId="15" borderId="0" xfId="0" applyFont="1" applyFill="1" applyBorder="1" applyAlignment="1">
      <alignment horizontal="center" vertical="center" wrapText="1"/>
    </xf>
    <xf numFmtId="0" fontId="4" fillId="15" borderId="34" xfId="0" applyFont="1" applyFill="1" applyBorder="1" applyAlignment="1">
      <alignment horizontal="center" vertical="center" wrapText="1"/>
    </xf>
    <xf numFmtId="9" fontId="4" fillId="15" borderId="34" xfId="0" applyNumberFormat="1" applyFont="1" applyFill="1" applyBorder="1" applyAlignment="1">
      <alignment horizontal="center" vertical="center" wrapText="1"/>
    </xf>
    <xf numFmtId="0" fontId="5" fillId="15" borderId="7" xfId="0" applyFont="1" applyFill="1" applyBorder="1" applyAlignment="1">
      <alignment horizontal="center" vertical="center" wrapText="1"/>
    </xf>
    <xf numFmtId="0" fontId="4" fillId="19" borderId="42" xfId="0" applyNumberFormat="1" applyFont="1" applyFill="1" applyBorder="1" applyAlignment="1">
      <alignment horizontal="center"/>
    </xf>
    <xf numFmtId="9" fontId="4" fillId="5" borderId="1" xfId="0" applyNumberFormat="1" applyFont="1" applyFill="1" applyBorder="1" applyAlignment="1">
      <alignment horizontal="center"/>
    </xf>
    <xf numFmtId="9" fontId="4" fillId="2" borderId="1" xfId="0" applyNumberFormat="1" applyFont="1" applyFill="1" applyBorder="1" applyAlignment="1">
      <alignment horizontal="center"/>
    </xf>
    <xf numFmtId="0" fontId="4" fillId="15" borderId="34" xfId="0" applyFont="1" applyFill="1" applyBorder="1" applyAlignment="1">
      <alignment horizontal="center" vertical="center" wrapText="1"/>
    </xf>
    <xf numFmtId="9" fontId="4" fillId="3" borderId="23" xfId="0" applyNumberFormat="1" applyFont="1" applyFill="1" applyBorder="1" applyAlignment="1">
      <alignment horizontal="center"/>
    </xf>
    <xf numFmtId="9" fontId="4" fillId="4" borderId="1" xfId="0" applyNumberFormat="1" applyFont="1" applyFill="1" applyBorder="1" applyAlignment="1">
      <alignment horizontal="center"/>
    </xf>
    <xf numFmtId="9" fontId="4" fillId="20" borderId="1" xfId="0" applyNumberFormat="1" applyFont="1" applyFill="1" applyBorder="1" applyAlignment="1">
      <alignment horizontal="center"/>
    </xf>
    <xf numFmtId="0" fontId="4" fillId="3" borderId="28" xfId="0" applyFont="1" applyFill="1" applyBorder="1" applyAlignment="1">
      <alignment horizontal="center"/>
    </xf>
    <xf numFmtId="0" fontId="4" fillId="3" borderId="29" xfId="0" applyFont="1" applyFill="1" applyBorder="1" applyAlignment="1">
      <alignment horizontal="center"/>
    </xf>
    <xf numFmtId="0" fontId="4" fillId="3" borderId="48" xfId="0" applyFont="1" applyFill="1" applyBorder="1" applyAlignment="1">
      <alignment horizontal="center"/>
    </xf>
    <xf numFmtId="0" fontId="4" fillId="3" borderId="35" xfId="0" applyFont="1" applyFill="1" applyBorder="1" applyAlignment="1">
      <alignment horizontal="center"/>
    </xf>
    <xf numFmtId="0" fontId="4" fillId="19" borderId="53" xfId="0" applyFont="1" applyFill="1" applyBorder="1" applyAlignment="1">
      <alignment horizontal="center"/>
    </xf>
    <xf numFmtId="9" fontId="4" fillId="19" borderId="3" xfId="0" applyNumberFormat="1" applyFont="1" applyFill="1" applyBorder="1" applyAlignment="1">
      <alignment horizontal="center"/>
    </xf>
    <xf numFmtId="9" fontId="4" fillId="19" borderId="54" xfId="0" applyNumberFormat="1" applyFont="1" applyFill="1" applyBorder="1" applyAlignment="1">
      <alignment horizontal="center"/>
    </xf>
    <xf numFmtId="9" fontId="4" fillId="19" borderId="55" xfId="0" applyNumberFormat="1" applyFont="1" applyFill="1" applyBorder="1" applyAlignment="1">
      <alignment horizontal="center"/>
    </xf>
    <xf numFmtId="0" fontId="4" fillId="19" borderId="44" xfId="0" applyFont="1" applyFill="1" applyBorder="1" applyAlignment="1">
      <alignment horizontal="center"/>
    </xf>
    <xf numFmtId="0" fontId="4" fillId="19" borderId="2" xfId="0" applyFont="1" applyFill="1" applyBorder="1" applyAlignment="1">
      <alignment horizontal="center"/>
    </xf>
    <xf numFmtId="164" fontId="4" fillId="3" borderId="28" xfId="0" applyNumberFormat="1" applyFont="1" applyFill="1" applyBorder="1" applyAlignment="1">
      <alignment horizontal="center"/>
    </xf>
    <xf numFmtId="164" fontId="4" fillId="3" borderId="29" xfId="0" applyNumberFormat="1" applyFont="1" applyFill="1" applyBorder="1" applyAlignment="1">
      <alignment horizontal="center"/>
    </xf>
    <xf numFmtId="9" fontId="4" fillId="3" borderId="35" xfId="0" applyNumberFormat="1" applyFont="1" applyFill="1" applyBorder="1" applyAlignment="1">
      <alignment horizontal="center"/>
    </xf>
    <xf numFmtId="164" fontId="4" fillId="19" borderId="3" xfId="0" applyNumberFormat="1" applyFont="1" applyFill="1" applyBorder="1" applyAlignment="1">
      <alignment horizontal="center"/>
    </xf>
    <xf numFmtId="164" fontId="4" fillId="19" borderId="1" xfId="0" applyNumberFormat="1" applyFont="1" applyFill="1" applyBorder="1" applyAlignment="1">
      <alignment horizontal="center"/>
    </xf>
    <xf numFmtId="1" fontId="4" fillId="3" borderId="1" xfId="0" applyNumberFormat="1" applyFont="1" applyFill="1" applyBorder="1" applyAlignment="1">
      <alignment horizontal="center"/>
    </xf>
    <xf numFmtId="1" fontId="4" fillId="3" borderId="3" xfId="0" applyNumberFormat="1" applyFont="1" applyFill="1" applyBorder="1" applyAlignment="1">
      <alignment horizontal="center"/>
    </xf>
    <xf numFmtId="1" fontId="4" fillId="3" borderId="38" xfId="0" applyNumberFormat="1" applyFont="1" applyFill="1" applyBorder="1" applyAlignment="1">
      <alignment horizontal="center"/>
    </xf>
    <xf numFmtId="9" fontId="4" fillId="6" borderId="42" xfId="0" applyNumberFormat="1" applyFont="1" applyFill="1" applyBorder="1" applyAlignment="1">
      <alignment horizontal="center"/>
    </xf>
    <xf numFmtId="9" fontId="4" fillId="6" borderId="1" xfId="0" applyNumberFormat="1" applyFont="1" applyFill="1" applyBorder="1" applyAlignment="1">
      <alignment horizontal="center"/>
    </xf>
    <xf numFmtId="9" fontId="4" fillId="6" borderId="13" xfId="0" applyNumberFormat="1" applyFont="1" applyFill="1" applyBorder="1" applyAlignment="1">
      <alignment horizontal="center"/>
    </xf>
    <xf numFmtId="0" fontId="5" fillId="6" borderId="14" xfId="0" applyFont="1" applyFill="1" applyBorder="1" applyAlignment="1">
      <alignment horizontal="center" vertical="center" wrapText="1"/>
    </xf>
    <xf numFmtId="0" fontId="4" fillId="6" borderId="14" xfId="0" applyFont="1" applyFill="1" applyBorder="1" applyAlignment="1">
      <alignment horizontal="center" vertical="center" wrapText="1"/>
    </xf>
    <xf numFmtId="9" fontId="4" fillId="6" borderId="25" xfId="0" applyNumberFormat="1" applyFont="1" applyFill="1" applyBorder="1" applyAlignment="1">
      <alignment horizontal="center" vertical="center" wrapText="1"/>
    </xf>
    <xf numFmtId="0" fontId="4" fillId="6" borderId="41" xfId="0" applyFont="1" applyFill="1" applyBorder="1" applyAlignment="1">
      <alignment horizontal="center"/>
    </xf>
    <xf numFmtId="9" fontId="4" fillId="6" borderId="43" xfId="0" applyNumberFormat="1" applyFont="1" applyFill="1" applyBorder="1" applyAlignment="1">
      <alignment horizontal="center"/>
    </xf>
    <xf numFmtId="0" fontId="4" fillId="6" borderId="23" xfId="0" applyFont="1" applyFill="1" applyBorder="1" applyAlignment="1">
      <alignment horizontal="center"/>
    </xf>
    <xf numFmtId="0" fontId="4" fillId="6" borderId="1" xfId="0" applyFont="1" applyFill="1" applyBorder="1" applyAlignment="1">
      <alignment horizontal="center"/>
    </xf>
    <xf numFmtId="9" fontId="4" fillId="6" borderId="26" xfId="0" applyNumberFormat="1" applyFont="1" applyFill="1" applyBorder="1" applyAlignment="1">
      <alignment horizontal="center"/>
    </xf>
    <xf numFmtId="0" fontId="4" fillId="6" borderId="24" xfId="0" applyFont="1" applyFill="1" applyBorder="1" applyAlignment="1">
      <alignment horizontal="center"/>
    </xf>
    <xf numFmtId="0" fontId="4" fillId="6" borderId="13" xfId="0" applyFont="1" applyFill="1" applyBorder="1" applyAlignment="1">
      <alignment horizontal="center"/>
    </xf>
    <xf numFmtId="9" fontId="4" fillId="6" borderId="27" xfId="0" applyNumberFormat="1" applyFont="1" applyFill="1" applyBorder="1" applyAlignment="1">
      <alignment horizontal="center"/>
    </xf>
    <xf numFmtId="9" fontId="4" fillId="6" borderId="3" xfId="0" applyNumberFormat="1" applyFont="1" applyFill="1" applyBorder="1" applyAlignment="1">
      <alignment horizontal="center"/>
    </xf>
    <xf numFmtId="9" fontId="4" fillId="6" borderId="38" xfId="0" applyNumberFormat="1" applyFont="1" applyFill="1" applyBorder="1" applyAlignment="1">
      <alignment horizontal="center"/>
    </xf>
    <xf numFmtId="1" fontId="4" fillId="3" borderId="42" xfId="0" applyNumberFormat="1" applyFont="1" applyFill="1" applyBorder="1" applyAlignment="1">
      <alignment horizontal="center"/>
    </xf>
    <xf numFmtId="1" fontId="4" fillId="3" borderId="13" xfId="0" applyNumberFormat="1" applyFont="1" applyFill="1" applyBorder="1" applyAlignment="1">
      <alignment horizontal="center"/>
    </xf>
    <xf numFmtId="0" fontId="4" fillId="15" borderId="34" xfId="0" applyFont="1" applyFill="1" applyBorder="1" applyAlignment="1">
      <alignment horizontal="center" vertical="center" wrapText="1"/>
    </xf>
    <xf numFmtId="0" fontId="4" fillId="3" borderId="30" xfId="0" applyFont="1" applyFill="1" applyBorder="1" applyAlignment="1">
      <alignment horizontal="center"/>
    </xf>
    <xf numFmtId="0" fontId="8" fillId="6" borderId="14" xfId="0" applyFont="1" applyFill="1" applyBorder="1" applyAlignment="1">
      <alignment horizontal="center"/>
    </xf>
    <xf numFmtId="1" fontId="4" fillId="3" borderId="41" xfId="0" applyNumberFormat="1" applyFont="1" applyFill="1" applyBorder="1" applyAlignment="1">
      <alignment horizontal="center"/>
    </xf>
    <xf numFmtId="1" fontId="4" fillId="3" borderId="24" xfId="0" applyNumberFormat="1" applyFont="1" applyFill="1" applyBorder="1" applyAlignment="1">
      <alignment horizontal="center"/>
    </xf>
    <xf numFmtId="9" fontId="4" fillId="3" borderId="41" xfId="0" applyNumberFormat="1" applyFont="1" applyFill="1" applyBorder="1" applyAlignment="1">
      <alignment horizontal="center"/>
    </xf>
    <xf numFmtId="9" fontId="4" fillId="3" borderId="44" xfId="0" applyNumberFormat="1" applyFont="1" applyFill="1" applyBorder="1" applyAlignment="1">
      <alignment horizontal="center"/>
    </xf>
    <xf numFmtId="0" fontId="4" fillId="19" borderId="28" xfId="0" applyFont="1" applyFill="1" applyBorder="1" applyAlignment="1">
      <alignment horizontal="center"/>
    </xf>
    <xf numFmtId="0" fontId="4" fillId="19" borderId="48" xfId="0" applyFont="1" applyFill="1" applyBorder="1" applyAlignment="1">
      <alignment horizontal="center"/>
    </xf>
    <xf numFmtId="10" fontId="4" fillId="3" borderId="48" xfId="0" applyNumberFormat="1" applyFont="1" applyFill="1" applyBorder="1" applyAlignment="1">
      <alignment horizontal="center"/>
    </xf>
    <xf numFmtId="0" fontId="4" fillId="6" borderId="34"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25" xfId="0" applyFont="1" applyFill="1" applyBorder="1" applyAlignment="1">
      <alignment horizontal="center" vertical="center" wrapText="1"/>
    </xf>
    <xf numFmtId="1" fontId="4" fillId="19" borderId="3" xfId="0" applyNumberFormat="1" applyFont="1" applyFill="1" applyBorder="1" applyAlignment="1">
      <alignment horizontal="center"/>
    </xf>
    <xf numFmtId="9" fontId="4" fillId="6" borderId="14" xfId="0" applyNumberFormat="1" applyFont="1" applyFill="1" applyBorder="1" applyAlignment="1">
      <alignment horizontal="center" vertical="center" wrapText="1"/>
    </xf>
    <xf numFmtId="1" fontId="4" fillId="6" borderId="3" xfId="0" applyNumberFormat="1" applyFont="1" applyFill="1" applyBorder="1" applyAlignment="1">
      <alignment horizontal="center"/>
    </xf>
    <xf numFmtId="9" fontId="4" fillId="6" borderId="45" xfId="0" applyNumberFormat="1" applyFont="1" applyFill="1" applyBorder="1" applyAlignment="1">
      <alignment horizontal="center"/>
    </xf>
    <xf numFmtId="9" fontId="4" fillId="6" borderId="4" xfId="0" applyNumberFormat="1" applyFont="1" applyFill="1" applyBorder="1" applyAlignment="1">
      <alignment horizontal="center"/>
    </xf>
    <xf numFmtId="9" fontId="4" fillId="6" borderId="31" xfId="0" applyNumberFormat="1" applyFont="1" applyFill="1" applyBorder="1" applyAlignment="1">
      <alignment horizontal="center"/>
    </xf>
    <xf numFmtId="1" fontId="4" fillId="6" borderId="23" xfId="0" applyNumberFormat="1" applyFont="1" applyFill="1" applyBorder="1" applyAlignment="1">
      <alignment horizontal="center"/>
    </xf>
    <xf numFmtId="0" fontId="5" fillId="6" borderId="34" xfId="0" applyFont="1" applyFill="1" applyBorder="1" applyAlignment="1">
      <alignment horizontal="center" vertical="center" wrapText="1"/>
    </xf>
    <xf numFmtId="9" fontId="4" fillId="6" borderId="0" xfId="0" applyNumberFormat="1"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15" borderId="34" xfId="0" applyFont="1" applyFill="1" applyBorder="1" applyAlignment="1">
      <alignment horizontal="center" vertical="center" wrapText="1"/>
    </xf>
    <xf numFmtId="9" fontId="4" fillId="3" borderId="2" xfId="0" applyNumberFormat="1" applyFont="1" applyFill="1" applyBorder="1" applyAlignment="1">
      <alignment horizontal="center"/>
    </xf>
    <xf numFmtId="9" fontId="4" fillId="6" borderId="34" xfId="0" applyNumberFormat="1" applyFont="1" applyFill="1" applyBorder="1" applyAlignment="1">
      <alignment horizontal="center" vertical="center" wrapText="1"/>
    </xf>
    <xf numFmtId="0" fontId="5" fillId="6" borderId="17" xfId="0" applyFont="1" applyFill="1" applyBorder="1" applyAlignment="1">
      <alignment horizontal="center" vertical="center" wrapText="1"/>
    </xf>
    <xf numFmtId="0" fontId="2" fillId="21" borderId="14" xfId="0" applyFont="1" applyFill="1" applyBorder="1" applyAlignment="1">
      <alignment horizontal="center"/>
    </xf>
    <xf numFmtId="0" fontId="2" fillId="0" borderId="4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4" fillId="22" borderId="1" xfId="0" applyFont="1" applyFill="1" applyBorder="1" applyAlignment="1">
      <alignment horizontal="center"/>
    </xf>
    <xf numFmtId="0" fontId="4" fillId="0" borderId="0" xfId="0" applyFont="1"/>
    <xf numFmtId="0" fontId="12" fillId="0" borderId="0" xfId="0" applyFont="1"/>
    <xf numFmtId="0" fontId="4" fillId="3" borderId="42" xfId="0" applyNumberFormat="1" applyFont="1" applyFill="1" applyBorder="1" applyAlignment="1">
      <alignment horizontal="center"/>
    </xf>
    <xf numFmtId="0" fontId="4" fillId="3" borderId="1" xfId="0" applyNumberFormat="1" applyFont="1" applyFill="1" applyBorder="1" applyAlignment="1">
      <alignment horizontal="center"/>
    </xf>
    <xf numFmtId="0" fontId="4" fillId="3" borderId="13" xfId="0" applyNumberFormat="1" applyFont="1" applyFill="1" applyBorder="1" applyAlignment="1">
      <alignment horizontal="center"/>
    </xf>
    <xf numFmtId="0" fontId="4" fillId="3" borderId="41" xfId="0" applyNumberFormat="1" applyFont="1" applyFill="1" applyBorder="1" applyAlignment="1">
      <alignment horizontal="center"/>
    </xf>
    <xf numFmtId="0" fontId="4" fillId="3" borderId="23" xfId="0" applyNumberFormat="1" applyFont="1" applyFill="1" applyBorder="1" applyAlignment="1">
      <alignment horizontal="center"/>
    </xf>
    <xf numFmtId="0" fontId="4" fillId="3" borderId="24" xfId="0" applyNumberFormat="1" applyFont="1" applyFill="1" applyBorder="1" applyAlignment="1">
      <alignment horizontal="center"/>
    </xf>
    <xf numFmtId="0" fontId="4" fillId="6" borderId="42" xfId="0" applyNumberFormat="1" applyFont="1" applyFill="1" applyBorder="1" applyAlignment="1">
      <alignment horizontal="center"/>
    </xf>
    <xf numFmtId="0" fontId="4" fillId="6" borderId="1" xfId="0" applyNumberFormat="1" applyFont="1" applyFill="1" applyBorder="1" applyAlignment="1">
      <alignment horizontal="center"/>
    </xf>
    <xf numFmtId="0" fontId="4" fillId="15" borderId="34" xfId="0" applyFont="1" applyFill="1" applyBorder="1" applyAlignment="1">
      <alignment horizontal="center" vertical="center" wrapText="1"/>
    </xf>
    <xf numFmtId="0" fontId="4" fillId="9" borderId="41" xfId="0" applyFont="1" applyFill="1" applyBorder="1" applyAlignment="1">
      <alignment horizontal="center"/>
    </xf>
    <xf numFmtId="1" fontId="4" fillId="9" borderId="42" xfId="0" applyNumberFormat="1" applyFont="1" applyFill="1" applyBorder="1" applyAlignment="1">
      <alignment horizontal="center"/>
    </xf>
    <xf numFmtId="0" fontId="4" fillId="9" borderId="42" xfId="0" applyFont="1" applyFill="1" applyBorder="1" applyAlignment="1">
      <alignment horizontal="center"/>
    </xf>
    <xf numFmtId="9" fontId="4" fillId="9" borderId="42" xfId="0" applyNumberFormat="1" applyFont="1" applyFill="1" applyBorder="1" applyAlignment="1">
      <alignment horizontal="center"/>
    </xf>
    <xf numFmtId="9" fontId="4" fillId="9" borderId="43" xfId="0" applyNumberFormat="1" applyFont="1" applyFill="1" applyBorder="1" applyAlignment="1">
      <alignment horizontal="center"/>
    </xf>
    <xf numFmtId="0" fontId="4" fillId="9" borderId="23" xfId="0" applyFont="1" applyFill="1" applyBorder="1" applyAlignment="1">
      <alignment horizontal="center"/>
    </xf>
    <xf numFmtId="1" fontId="4" fillId="9" borderId="1" xfId="0" applyNumberFormat="1" applyFont="1" applyFill="1" applyBorder="1" applyAlignment="1">
      <alignment horizontal="center"/>
    </xf>
    <xf numFmtId="0" fontId="4" fillId="9" borderId="1" xfId="0" applyFont="1" applyFill="1" applyBorder="1" applyAlignment="1">
      <alignment horizontal="center"/>
    </xf>
    <xf numFmtId="9" fontId="4" fillId="9" borderId="1" xfId="0" applyNumberFormat="1" applyFont="1" applyFill="1" applyBorder="1" applyAlignment="1">
      <alignment horizontal="center"/>
    </xf>
    <xf numFmtId="9" fontId="4" fillId="9" borderId="26" xfId="0" applyNumberFormat="1" applyFont="1" applyFill="1" applyBorder="1" applyAlignment="1">
      <alignment horizontal="center"/>
    </xf>
    <xf numFmtId="0" fontId="8" fillId="3" borderId="0" xfId="0" applyFont="1" applyFill="1" applyBorder="1" applyAlignment="1">
      <alignment horizontal="center"/>
    </xf>
    <xf numFmtId="0" fontId="0" fillId="3" borderId="0" xfId="0" applyFill="1" applyBorder="1"/>
    <xf numFmtId="1" fontId="4" fillId="3" borderId="44" xfId="0" applyNumberFormat="1" applyFont="1" applyFill="1" applyBorder="1" applyAlignment="1">
      <alignment horizontal="center"/>
    </xf>
    <xf numFmtId="1" fontId="4" fillId="3" borderId="2" xfId="0" applyNumberFormat="1" applyFont="1" applyFill="1" applyBorder="1" applyAlignment="1">
      <alignment horizontal="center"/>
    </xf>
    <xf numFmtId="1" fontId="4" fillId="3" borderId="12" xfId="0" applyNumberFormat="1" applyFont="1" applyFill="1" applyBorder="1" applyAlignment="1">
      <alignment horizontal="center"/>
    </xf>
    <xf numFmtId="0" fontId="3" fillId="0" borderId="15" xfId="0" applyFont="1" applyBorder="1" applyAlignment="1">
      <alignment horizontal="center"/>
    </xf>
    <xf numFmtId="0" fontId="4" fillId="0" borderId="58" xfId="0" applyFont="1" applyBorder="1" applyAlignment="1">
      <alignment horizontal="center"/>
    </xf>
    <xf numFmtId="0" fontId="4" fillId="0" borderId="59" xfId="0" applyFont="1" applyBorder="1" applyAlignment="1">
      <alignment horizontal="center"/>
    </xf>
    <xf numFmtId="0" fontId="4" fillId="0" borderId="60" xfId="0" applyFont="1" applyBorder="1" applyAlignment="1">
      <alignment horizontal="center"/>
    </xf>
    <xf numFmtId="9" fontId="4" fillId="3" borderId="36" xfId="0" applyNumberFormat="1" applyFont="1" applyFill="1" applyBorder="1" applyAlignment="1">
      <alignment horizontal="center"/>
    </xf>
    <xf numFmtId="0" fontId="3" fillId="3" borderId="5" xfId="0" applyFont="1" applyFill="1" applyBorder="1" applyAlignment="1">
      <alignment horizontal="justify" vertical="justify" wrapText="1"/>
    </xf>
    <xf numFmtId="0" fontId="3" fillId="3" borderId="47" xfId="0" applyFont="1" applyFill="1" applyBorder="1" applyAlignment="1">
      <alignment horizontal="justify" vertical="justify" wrapText="1"/>
    </xf>
    <xf numFmtId="0" fontId="5" fillId="23" borderId="14" xfId="0" applyFont="1" applyFill="1" applyBorder="1" applyAlignment="1">
      <alignment horizontal="center" vertical="center" wrapText="1"/>
    </xf>
    <xf numFmtId="0" fontId="4" fillId="23" borderId="14" xfId="0" applyFont="1" applyFill="1" applyBorder="1" applyAlignment="1">
      <alignment horizontal="center" vertical="center" wrapText="1"/>
    </xf>
    <xf numFmtId="9" fontId="4" fillId="23" borderId="25" xfId="0" applyNumberFormat="1" applyFont="1" applyFill="1" applyBorder="1" applyAlignment="1">
      <alignment horizontal="center" vertical="center" wrapText="1"/>
    </xf>
    <xf numFmtId="0" fontId="7" fillId="3" borderId="47" xfId="0" applyFont="1" applyFill="1" applyBorder="1" applyAlignment="1">
      <alignment horizontal="justify" vertical="justify" wrapText="1"/>
    </xf>
    <xf numFmtId="0" fontId="2" fillId="12" borderId="15" xfId="0" applyFont="1" applyFill="1" applyBorder="1" applyAlignment="1"/>
    <xf numFmtId="0" fontId="2" fillId="12" borderId="16" xfId="0" applyFont="1" applyFill="1" applyBorder="1" applyAlignment="1"/>
    <xf numFmtId="0" fontId="2" fillId="12" borderId="17" xfId="0" applyFont="1" applyFill="1" applyBorder="1" applyAlignment="1"/>
    <xf numFmtId="9" fontId="4" fillId="5" borderId="26" xfId="0" applyNumberFormat="1" applyFont="1" applyFill="1" applyBorder="1" applyAlignment="1">
      <alignment horizontal="center"/>
    </xf>
    <xf numFmtId="0" fontId="4" fillId="9" borderId="24" xfId="0" applyFont="1" applyFill="1" applyBorder="1" applyAlignment="1">
      <alignment horizontal="center"/>
    </xf>
    <xf numFmtId="1" fontId="4" fillId="9" borderId="13" xfId="0" applyNumberFormat="1" applyFont="1" applyFill="1" applyBorder="1" applyAlignment="1">
      <alignment horizontal="center"/>
    </xf>
    <xf numFmtId="0" fontId="4" fillId="9" borderId="13" xfId="0" applyFont="1" applyFill="1" applyBorder="1" applyAlignment="1">
      <alignment horizontal="center"/>
    </xf>
    <xf numFmtId="9" fontId="4" fillId="9" borderId="13" xfId="0" applyNumberFormat="1" applyFont="1" applyFill="1" applyBorder="1" applyAlignment="1">
      <alignment horizontal="center"/>
    </xf>
    <xf numFmtId="9" fontId="4" fillId="9" borderId="27" xfId="0" applyNumberFormat="1" applyFont="1" applyFill="1" applyBorder="1" applyAlignment="1">
      <alignment horizontal="center"/>
    </xf>
    <xf numFmtId="0" fontId="5" fillId="9" borderId="34" xfId="0" applyFont="1" applyFill="1" applyBorder="1" applyAlignment="1">
      <alignment horizontal="center" vertical="center" wrapText="1"/>
    </xf>
    <xf numFmtId="0" fontId="4" fillId="9" borderId="34" xfId="0" applyFont="1" applyFill="1" applyBorder="1" applyAlignment="1">
      <alignment horizontal="center" vertical="center" wrapText="1"/>
    </xf>
    <xf numFmtId="9" fontId="4" fillId="9" borderId="0" xfId="0" applyNumberFormat="1" applyFont="1" applyFill="1" applyBorder="1" applyAlignment="1">
      <alignment horizontal="center" vertical="center" wrapText="1"/>
    </xf>
    <xf numFmtId="0" fontId="5" fillId="19" borderId="14" xfId="0" applyFont="1" applyFill="1" applyBorder="1" applyAlignment="1">
      <alignment horizontal="center" vertical="center" wrapText="1"/>
    </xf>
    <xf numFmtId="0" fontId="4" fillId="19" borderId="14" xfId="0" applyFont="1" applyFill="1" applyBorder="1" applyAlignment="1">
      <alignment horizontal="center" vertical="center" wrapText="1"/>
    </xf>
    <xf numFmtId="9" fontId="4" fillId="19" borderId="25" xfId="0" applyNumberFormat="1" applyFont="1" applyFill="1" applyBorder="1" applyAlignment="1">
      <alignment horizontal="center" vertical="center" wrapText="1"/>
    </xf>
    <xf numFmtId="0" fontId="4" fillId="19" borderId="24" xfId="0" applyFont="1" applyFill="1" applyBorder="1" applyAlignment="1">
      <alignment horizontal="center"/>
    </xf>
    <xf numFmtId="0" fontId="4" fillId="19" borderId="38" xfId="0" applyFont="1" applyFill="1" applyBorder="1" applyAlignment="1">
      <alignment horizontal="center"/>
    </xf>
    <xf numFmtId="0" fontId="4" fillId="19" borderId="13" xfId="0" applyFont="1" applyFill="1" applyBorder="1" applyAlignment="1">
      <alignment horizontal="center"/>
    </xf>
    <xf numFmtId="9" fontId="4" fillId="19" borderId="13" xfId="0" applyNumberFormat="1" applyFont="1" applyFill="1" applyBorder="1" applyAlignment="1">
      <alignment horizontal="center"/>
    </xf>
    <xf numFmtId="9" fontId="4" fillId="19" borderId="27" xfId="0" applyNumberFormat="1" applyFont="1" applyFill="1" applyBorder="1" applyAlignment="1">
      <alignment horizontal="center"/>
    </xf>
    <xf numFmtId="0" fontId="3" fillId="3" borderId="47" xfId="0" applyFont="1" applyFill="1" applyBorder="1" applyAlignment="1">
      <alignment horizontal="left" vertical="center" wrapText="1"/>
    </xf>
    <xf numFmtId="0" fontId="3" fillId="3" borderId="39" xfId="0" applyFont="1" applyFill="1" applyBorder="1" applyAlignment="1">
      <alignment horizontal="justify" vertical="justify" wrapText="1"/>
    </xf>
    <xf numFmtId="0" fontId="3" fillId="3" borderId="39" xfId="0" applyFont="1" applyFill="1" applyBorder="1" applyAlignment="1">
      <alignment horizontal="left" vertical="center" wrapText="1"/>
    </xf>
    <xf numFmtId="9" fontId="7" fillId="13" borderId="14" xfId="0" applyNumberFormat="1" applyFont="1" applyFill="1" applyBorder="1" applyAlignment="1">
      <alignment horizontal="center"/>
    </xf>
    <xf numFmtId="0" fontId="3" fillId="21" borderId="28" xfId="0" applyFont="1" applyFill="1" applyBorder="1" applyAlignment="1">
      <alignment horizontal="justify" vertical="justify" wrapText="1"/>
    </xf>
    <xf numFmtId="0" fontId="3" fillId="21" borderId="29" xfId="0" applyFont="1" applyFill="1" applyBorder="1" applyAlignment="1">
      <alignment horizontal="justify" vertical="justify" wrapText="1"/>
    </xf>
    <xf numFmtId="0" fontId="3" fillId="21" borderId="30" xfId="0" applyFont="1" applyFill="1" applyBorder="1" applyAlignment="1">
      <alignment horizontal="justify" vertical="justify" wrapText="1"/>
    </xf>
    <xf numFmtId="0" fontId="2" fillId="18" borderId="10" xfId="0" applyFont="1" applyFill="1" applyBorder="1" applyAlignment="1">
      <alignment horizontal="center"/>
    </xf>
    <xf numFmtId="0" fontId="2" fillId="18" borderId="17" xfId="0" applyFont="1" applyFill="1" applyBorder="1" applyAlignment="1">
      <alignment horizontal="center"/>
    </xf>
    <xf numFmtId="0" fontId="2" fillId="14" borderId="15" xfId="0" applyFont="1" applyFill="1" applyBorder="1" applyAlignment="1">
      <alignment horizontal="center"/>
    </xf>
    <xf numFmtId="0" fontId="2" fillId="14" borderId="16" xfId="0" applyFont="1" applyFill="1" applyBorder="1" applyAlignment="1">
      <alignment horizontal="center"/>
    </xf>
    <xf numFmtId="0" fontId="2" fillId="14" borderId="17" xfId="0" applyFont="1" applyFill="1" applyBorder="1" applyAlignment="1">
      <alignment horizontal="center"/>
    </xf>
    <xf numFmtId="0" fontId="2" fillId="18" borderId="6" xfId="0" applyFont="1" applyFill="1" applyBorder="1" applyAlignment="1">
      <alignment horizontal="center" vertical="center" wrapText="1"/>
    </xf>
    <xf numFmtId="0" fontId="2" fillId="18" borderId="46" xfId="0" applyFont="1" applyFill="1" applyBorder="1" applyAlignment="1">
      <alignment horizontal="center" vertical="center" wrapText="1"/>
    </xf>
    <xf numFmtId="0" fontId="2" fillId="18" borderId="10" xfId="0" applyFont="1" applyFill="1" applyBorder="1" applyAlignment="1">
      <alignment horizontal="center" vertical="center" wrapText="1"/>
    </xf>
    <xf numFmtId="0" fontId="2" fillId="18" borderId="25"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2" fillId="5" borderId="49" xfId="0" applyFont="1" applyFill="1" applyBorder="1" applyAlignment="1">
      <alignment horizontal="center" vertical="center" wrapText="1"/>
    </xf>
    <xf numFmtId="0" fontId="2" fillId="5" borderId="52" xfId="0" applyFont="1" applyFill="1" applyBorder="1" applyAlignment="1">
      <alignment horizontal="center" vertical="center" wrapText="1"/>
    </xf>
    <xf numFmtId="0" fontId="2" fillId="13" borderId="28" xfId="0" applyFont="1" applyFill="1" applyBorder="1" applyAlignment="1">
      <alignment horizontal="center" vertical="center" wrapText="1"/>
    </xf>
    <xf numFmtId="0" fontId="2" fillId="13" borderId="30" xfId="0" applyFont="1" applyFill="1" applyBorder="1" applyAlignment="1">
      <alignment horizontal="center" vertical="center" wrapText="1"/>
    </xf>
    <xf numFmtId="0" fontId="3" fillId="21" borderId="15" xfId="0" applyFont="1" applyFill="1" applyBorder="1" applyAlignment="1">
      <alignment horizontal="center" vertical="center" wrapText="1"/>
    </xf>
    <xf numFmtId="0" fontId="3" fillId="21" borderId="16" xfId="0" applyFont="1" applyFill="1" applyBorder="1" applyAlignment="1">
      <alignment horizontal="center" vertical="center" wrapText="1"/>
    </xf>
    <xf numFmtId="0" fontId="3" fillId="21" borderId="17" xfId="0" applyFont="1" applyFill="1" applyBorder="1" applyAlignment="1">
      <alignment horizontal="center" vertical="center" wrapText="1"/>
    </xf>
    <xf numFmtId="0" fontId="4" fillId="0" borderId="42" xfId="0" applyFont="1" applyBorder="1" applyAlignment="1">
      <alignment horizontal="center" vertical="justify" wrapText="1"/>
    </xf>
    <xf numFmtId="0" fontId="4" fillId="0" borderId="45" xfId="0" applyFont="1" applyBorder="1" applyAlignment="1">
      <alignment horizontal="center" vertical="justify" wrapText="1"/>
    </xf>
    <xf numFmtId="0" fontId="4" fillId="0" borderId="1" xfId="0" applyFont="1" applyBorder="1" applyAlignment="1">
      <alignment horizontal="center" vertical="justify" wrapText="1"/>
    </xf>
    <xf numFmtId="0" fontId="4" fillId="0" borderId="4" xfId="0" applyFont="1" applyBorder="1" applyAlignment="1">
      <alignment horizontal="center" vertical="justify" wrapText="1"/>
    </xf>
    <xf numFmtId="0" fontId="4" fillId="0" borderId="13" xfId="0" applyFont="1" applyBorder="1" applyAlignment="1">
      <alignment horizontal="center" vertical="justify" wrapText="1"/>
    </xf>
    <xf numFmtId="0" fontId="4" fillId="0" borderId="31" xfId="0" applyFont="1" applyBorder="1" applyAlignment="1">
      <alignment horizontal="center" vertical="justify" wrapText="1"/>
    </xf>
    <xf numFmtId="0" fontId="3" fillId="21" borderId="15" xfId="0" applyFont="1" applyFill="1" applyBorder="1" applyAlignment="1">
      <alignment horizontal="left"/>
    </xf>
    <xf numFmtId="0" fontId="3" fillId="21" borderId="16" xfId="0" applyFont="1" applyFill="1" applyBorder="1" applyAlignment="1">
      <alignment horizontal="left"/>
    </xf>
    <xf numFmtId="0" fontId="3" fillId="21" borderId="17" xfId="0" applyFont="1" applyFill="1" applyBorder="1" applyAlignment="1">
      <alignment horizontal="left"/>
    </xf>
    <xf numFmtId="0" fontId="3" fillId="12" borderId="15" xfId="0" applyFont="1" applyFill="1" applyBorder="1" applyAlignment="1">
      <alignment horizontal="center" vertical="center" wrapText="1"/>
    </xf>
    <xf numFmtId="0" fontId="3" fillId="12" borderId="16" xfId="0" applyFont="1" applyFill="1" applyBorder="1" applyAlignment="1">
      <alignment horizontal="center" vertical="center" wrapText="1"/>
    </xf>
    <xf numFmtId="0" fontId="3" fillId="12" borderId="17" xfId="0" applyFont="1" applyFill="1" applyBorder="1" applyAlignment="1">
      <alignment horizontal="center" vertical="center" wrapText="1"/>
    </xf>
    <xf numFmtId="0" fontId="3" fillId="12" borderId="15" xfId="0" applyFont="1" applyFill="1" applyBorder="1" applyAlignment="1">
      <alignment horizontal="left"/>
    </xf>
    <xf numFmtId="0" fontId="3" fillId="12" borderId="16" xfId="0" applyFont="1" applyFill="1" applyBorder="1" applyAlignment="1">
      <alignment horizontal="left"/>
    </xf>
    <xf numFmtId="0" fontId="3" fillId="12" borderId="17" xfId="0" applyFont="1" applyFill="1" applyBorder="1" applyAlignment="1">
      <alignment horizontal="left"/>
    </xf>
    <xf numFmtId="0" fontId="3" fillId="18" borderId="15" xfId="0" applyFont="1" applyFill="1" applyBorder="1" applyAlignment="1">
      <alignment horizontal="center" vertical="center" wrapText="1"/>
    </xf>
    <xf numFmtId="0" fontId="3" fillId="18" borderId="16" xfId="0" applyFont="1" applyFill="1" applyBorder="1" applyAlignment="1">
      <alignment horizontal="center" vertical="center" wrapText="1"/>
    </xf>
    <xf numFmtId="0" fontId="3" fillId="18" borderId="17" xfId="0" applyFont="1" applyFill="1" applyBorder="1" applyAlignment="1">
      <alignment horizontal="center" vertical="center" wrapText="1"/>
    </xf>
    <xf numFmtId="0" fontId="3" fillId="18" borderId="15" xfId="0" applyFont="1" applyFill="1" applyBorder="1" applyAlignment="1">
      <alignment horizontal="left"/>
    </xf>
    <xf numFmtId="0" fontId="3" fillId="18" borderId="16" xfId="0" applyFont="1" applyFill="1" applyBorder="1" applyAlignment="1">
      <alignment horizontal="left"/>
    </xf>
    <xf numFmtId="0" fontId="3" fillId="18" borderId="17" xfId="0" applyFont="1" applyFill="1" applyBorder="1" applyAlignment="1">
      <alignment horizontal="left"/>
    </xf>
    <xf numFmtId="0" fontId="3" fillId="17" borderId="15" xfId="0" applyFont="1" applyFill="1" applyBorder="1" applyAlignment="1">
      <alignment horizontal="justify" vertical="center" wrapText="1"/>
    </xf>
    <xf numFmtId="0" fontId="3" fillId="17" borderId="16" xfId="0" applyFont="1" applyFill="1" applyBorder="1" applyAlignment="1">
      <alignment horizontal="justify" vertical="center" wrapText="1"/>
    </xf>
    <xf numFmtId="0" fontId="3" fillId="17" borderId="17" xfId="0" applyFont="1" applyFill="1" applyBorder="1" applyAlignment="1">
      <alignment horizontal="justify" vertical="center" wrapText="1"/>
    </xf>
    <xf numFmtId="0" fontId="4" fillId="15" borderId="18" xfId="0" applyFont="1" applyFill="1" applyBorder="1" applyAlignment="1">
      <alignment horizontal="center" vertical="center" wrapText="1"/>
    </xf>
    <xf numFmtId="0" fontId="4" fillId="15" borderId="20" xfId="0" applyFont="1" applyFill="1" applyBorder="1" applyAlignment="1">
      <alignment horizontal="center" vertical="center" wrapText="1"/>
    </xf>
    <xf numFmtId="0" fontId="4" fillId="15" borderId="21" xfId="0" applyFont="1" applyFill="1" applyBorder="1" applyAlignment="1">
      <alignment horizontal="center" vertical="center" wrapText="1"/>
    </xf>
    <xf numFmtId="0" fontId="4" fillId="15" borderId="28" xfId="0" applyFont="1" applyFill="1" applyBorder="1" applyAlignment="1">
      <alignment horizontal="center" vertical="center" wrapText="1"/>
    </xf>
    <xf numFmtId="0" fontId="4" fillId="15" borderId="30" xfId="0" applyFont="1" applyFill="1" applyBorder="1" applyAlignment="1">
      <alignment horizontal="center" vertical="center" wrapText="1"/>
    </xf>
    <xf numFmtId="0" fontId="2" fillId="12" borderId="15" xfId="0" applyFont="1" applyFill="1" applyBorder="1" applyAlignment="1">
      <alignment horizontal="center"/>
    </xf>
    <xf numFmtId="0" fontId="2" fillId="12" borderId="16" xfId="0" applyFont="1" applyFill="1" applyBorder="1" applyAlignment="1">
      <alignment horizontal="center"/>
    </xf>
    <xf numFmtId="0" fontId="2" fillId="12" borderId="17" xfId="0" applyFont="1" applyFill="1" applyBorder="1" applyAlignment="1">
      <alignment horizontal="center"/>
    </xf>
    <xf numFmtId="0" fontId="3" fillId="0" borderId="18"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4" fillId="15" borderId="19" xfId="0" applyFont="1" applyFill="1" applyBorder="1" applyAlignment="1">
      <alignment horizontal="center" vertical="center" wrapText="1"/>
    </xf>
    <xf numFmtId="0" fontId="4" fillId="15" borderId="22" xfId="0" applyFont="1" applyFill="1" applyBorder="1" applyAlignment="1">
      <alignment horizontal="center" vertical="center" wrapText="1"/>
    </xf>
    <xf numFmtId="0" fontId="4" fillId="15" borderId="37" xfId="0" applyFont="1" applyFill="1" applyBorder="1" applyAlignment="1">
      <alignment horizontal="center" vertical="center" wrapText="1"/>
    </xf>
    <xf numFmtId="0" fontId="4" fillId="15" borderId="32" xfId="0" applyFont="1" applyFill="1" applyBorder="1" applyAlignment="1">
      <alignment horizontal="center" vertical="center" wrapText="1"/>
    </xf>
    <xf numFmtId="0" fontId="3" fillId="14" borderId="15" xfId="0" applyFont="1" applyFill="1" applyBorder="1" applyAlignment="1">
      <alignment horizontal="left"/>
    </xf>
    <xf numFmtId="0" fontId="3" fillId="14" borderId="16" xfId="0" applyFont="1" applyFill="1" applyBorder="1" applyAlignment="1">
      <alignment horizontal="left"/>
    </xf>
    <xf numFmtId="0" fontId="3" fillId="14" borderId="17" xfId="0" applyFont="1" applyFill="1" applyBorder="1" applyAlignment="1">
      <alignment horizontal="left"/>
    </xf>
    <xf numFmtId="0" fontId="3" fillId="14" borderId="6" xfId="0" applyFont="1" applyFill="1" applyBorder="1" applyAlignment="1">
      <alignment horizontal="center" vertical="justify" wrapText="1"/>
    </xf>
    <xf numFmtId="0" fontId="3" fillId="14" borderId="7" xfId="0" applyFont="1" applyFill="1" applyBorder="1" applyAlignment="1">
      <alignment horizontal="center" vertical="justify" wrapText="1"/>
    </xf>
    <xf numFmtId="0" fontId="3" fillId="14" borderId="10" xfId="0" applyFont="1" applyFill="1" applyBorder="1" applyAlignment="1">
      <alignment horizontal="center" vertical="justify" wrapText="1"/>
    </xf>
    <xf numFmtId="0" fontId="3" fillId="14" borderId="11" xfId="0" applyFont="1" applyFill="1" applyBorder="1" applyAlignment="1">
      <alignment horizontal="center" vertical="justify" wrapText="1"/>
    </xf>
    <xf numFmtId="0" fontId="2" fillId="16" borderId="6" xfId="0" applyFont="1" applyFill="1" applyBorder="1" applyAlignment="1">
      <alignment horizontal="center" vertical="center" wrapText="1"/>
    </xf>
    <xf numFmtId="0" fontId="2" fillId="16" borderId="7" xfId="0" applyFont="1" applyFill="1" applyBorder="1" applyAlignment="1">
      <alignment horizontal="center" vertical="center" wrapText="1"/>
    </xf>
    <xf numFmtId="0" fontId="2" fillId="16" borderId="8" xfId="0" applyFont="1" applyFill="1" applyBorder="1" applyAlignment="1">
      <alignment horizontal="center" vertical="center" wrapText="1"/>
    </xf>
    <xf numFmtId="0" fontId="2" fillId="16" borderId="0" xfId="0" applyFont="1" applyFill="1" applyBorder="1" applyAlignment="1">
      <alignment horizontal="center" vertical="center" wrapText="1"/>
    </xf>
    <xf numFmtId="0" fontId="2" fillId="16" borderId="10" xfId="0" applyFont="1" applyFill="1" applyBorder="1" applyAlignment="1">
      <alignment horizontal="center" vertical="center" wrapText="1"/>
    </xf>
    <xf numFmtId="0" fontId="2" fillId="16" borderId="25" xfId="0" applyFont="1" applyFill="1" applyBorder="1" applyAlignment="1">
      <alignment horizontal="center" vertical="center" wrapText="1"/>
    </xf>
    <xf numFmtId="0" fontId="7" fillId="17" borderId="18" xfId="0" applyFont="1" applyFill="1" applyBorder="1" applyAlignment="1">
      <alignment horizontal="justify" vertical="center" wrapText="1"/>
    </xf>
    <xf numFmtId="0" fontId="7" fillId="17" borderId="19" xfId="0" applyFont="1" applyFill="1" applyBorder="1" applyAlignment="1">
      <alignment horizontal="justify" vertical="center" wrapText="1"/>
    </xf>
    <xf numFmtId="0" fontId="7" fillId="17" borderId="20" xfId="0" applyFont="1" applyFill="1" applyBorder="1" applyAlignment="1">
      <alignment horizontal="justify" vertical="center" wrapText="1"/>
    </xf>
    <xf numFmtId="0" fontId="7" fillId="17" borderId="22" xfId="0" applyFont="1" applyFill="1" applyBorder="1" applyAlignment="1">
      <alignment horizontal="justify" vertical="center" wrapText="1"/>
    </xf>
    <xf numFmtId="0" fontId="3" fillId="17" borderId="18" xfId="0" applyFont="1" applyFill="1" applyBorder="1" applyAlignment="1">
      <alignment horizontal="justify" vertical="center" wrapText="1"/>
    </xf>
    <xf numFmtId="0" fontId="3" fillId="17" borderId="19" xfId="0" applyFont="1" applyFill="1" applyBorder="1" applyAlignment="1">
      <alignment horizontal="justify" vertical="center" wrapText="1"/>
    </xf>
    <xf numFmtId="0" fontId="3" fillId="17" borderId="20" xfId="0" applyFont="1" applyFill="1" applyBorder="1" applyAlignment="1">
      <alignment horizontal="justify" vertical="center" wrapText="1"/>
    </xf>
    <xf numFmtId="0" fontId="3" fillId="17" borderId="22" xfId="0" applyFont="1" applyFill="1" applyBorder="1" applyAlignment="1">
      <alignment horizontal="justify" vertical="center" wrapText="1"/>
    </xf>
    <xf numFmtId="0" fontId="4" fillId="15" borderId="15" xfId="0" applyFont="1" applyFill="1" applyBorder="1" applyAlignment="1">
      <alignment horizontal="center" vertical="center" wrapText="1"/>
    </xf>
    <xf numFmtId="0" fontId="4" fillId="15" borderId="16" xfId="0" applyFont="1" applyFill="1" applyBorder="1" applyAlignment="1">
      <alignment horizontal="center" vertical="center" wrapText="1"/>
    </xf>
    <xf numFmtId="0" fontId="4" fillId="15" borderId="34" xfId="0" applyFont="1" applyFill="1" applyBorder="1" applyAlignment="1">
      <alignment horizontal="center" vertical="center" wrapText="1"/>
    </xf>
    <xf numFmtId="0" fontId="4" fillId="15" borderId="35" xfId="0" applyFont="1" applyFill="1" applyBorder="1" applyAlignment="1">
      <alignment horizontal="center" vertical="center" wrapText="1"/>
    </xf>
    <xf numFmtId="0" fontId="2" fillId="16" borderId="9" xfId="0" applyFont="1" applyFill="1" applyBorder="1" applyAlignment="1">
      <alignment horizontal="center" vertical="center" wrapText="1"/>
    </xf>
    <xf numFmtId="0" fontId="2" fillId="16" borderId="11" xfId="0" applyFont="1" applyFill="1" applyBorder="1" applyAlignment="1">
      <alignment horizontal="center" vertical="center" wrapText="1"/>
    </xf>
    <xf numFmtId="0" fontId="7" fillId="6" borderId="18" xfId="0" applyFont="1" applyFill="1" applyBorder="1" applyAlignment="1">
      <alignment horizontal="justify" vertical="center" wrapText="1"/>
    </xf>
    <xf numFmtId="0" fontId="7" fillId="6" borderId="19" xfId="0" applyFont="1" applyFill="1" applyBorder="1" applyAlignment="1">
      <alignment horizontal="justify" vertical="center" wrapText="1"/>
    </xf>
    <xf numFmtId="0" fontId="7" fillId="6" borderId="20" xfId="0" applyFont="1" applyFill="1" applyBorder="1" applyAlignment="1">
      <alignment horizontal="justify" vertical="center" wrapText="1"/>
    </xf>
    <xf numFmtId="0" fontId="7" fillId="6" borderId="22" xfId="0" applyFont="1" applyFill="1" applyBorder="1" applyAlignment="1">
      <alignment horizontal="justify"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37"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6" borderId="30" xfId="0" applyFont="1" applyFill="1" applyBorder="1" applyAlignment="1">
      <alignment horizontal="center" vertical="center" wrapText="1"/>
    </xf>
    <xf numFmtId="0" fontId="4" fillId="23" borderId="18" xfId="0" applyFont="1" applyFill="1" applyBorder="1" applyAlignment="1">
      <alignment horizontal="center" vertical="center" wrapText="1"/>
    </xf>
    <xf numFmtId="0" fontId="4" fillId="23" borderId="20" xfId="0" applyFont="1" applyFill="1" applyBorder="1" applyAlignment="1">
      <alignment horizontal="center" vertical="center" wrapText="1"/>
    </xf>
    <xf numFmtId="0" fontId="4" fillId="23" borderId="21" xfId="0" applyFont="1" applyFill="1" applyBorder="1" applyAlignment="1">
      <alignment horizontal="center" vertical="center" wrapText="1"/>
    </xf>
    <xf numFmtId="0" fontId="4" fillId="23" borderId="28" xfId="0" applyFont="1" applyFill="1" applyBorder="1" applyAlignment="1">
      <alignment horizontal="center" vertical="center" wrapText="1"/>
    </xf>
    <xf numFmtId="0" fontId="4" fillId="23" borderId="30"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3" fillId="6" borderId="15" xfId="0" applyFont="1" applyFill="1" applyBorder="1" applyAlignment="1">
      <alignment horizontal="justify" vertical="center" wrapText="1"/>
    </xf>
    <xf numFmtId="0" fontId="3" fillId="6" borderId="16" xfId="0" applyFont="1" applyFill="1" applyBorder="1" applyAlignment="1">
      <alignment horizontal="justify" vertical="center" wrapText="1"/>
    </xf>
    <xf numFmtId="0" fontId="3" fillId="6" borderId="17" xfId="0" applyFont="1" applyFill="1" applyBorder="1" applyAlignment="1">
      <alignment horizontal="justify" vertical="center" wrapText="1"/>
    </xf>
    <xf numFmtId="0" fontId="3" fillId="17" borderId="21" xfId="0" applyFont="1" applyFill="1" applyBorder="1" applyAlignment="1">
      <alignment horizontal="justify" vertical="center" wrapText="1"/>
    </xf>
    <xf numFmtId="0" fontId="4" fillId="15" borderId="40" xfId="0" applyFont="1" applyFill="1" applyBorder="1" applyAlignment="1">
      <alignment horizontal="center" vertical="center" wrapText="1"/>
    </xf>
    <xf numFmtId="0" fontId="4" fillId="15" borderId="36" xfId="0" applyFont="1" applyFill="1" applyBorder="1" applyAlignment="1">
      <alignment horizontal="center" vertical="center" wrapText="1"/>
    </xf>
    <xf numFmtId="0" fontId="4" fillId="15" borderId="56" xfId="0" applyFont="1" applyFill="1" applyBorder="1" applyAlignment="1">
      <alignment horizontal="center" vertical="center" wrapText="1"/>
    </xf>
    <xf numFmtId="0" fontId="4" fillId="15" borderId="57" xfId="0" applyFont="1" applyFill="1" applyBorder="1" applyAlignment="1">
      <alignment horizontal="center" vertical="center" wrapText="1"/>
    </xf>
    <xf numFmtId="0" fontId="7" fillId="17" borderId="15" xfId="0" applyFont="1" applyFill="1" applyBorder="1" applyAlignment="1">
      <alignment horizontal="justify" vertical="center" wrapText="1"/>
    </xf>
    <xf numFmtId="0" fontId="7" fillId="17" borderId="16" xfId="0" applyFont="1" applyFill="1" applyBorder="1" applyAlignment="1">
      <alignment horizontal="justify" vertical="center" wrapText="1"/>
    </xf>
    <xf numFmtId="0" fontId="7" fillId="17" borderId="17" xfId="0" applyFont="1" applyFill="1" applyBorder="1" applyAlignment="1">
      <alignment horizontal="justify" vertical="center" wrapText="1"/>
    </xf>
    <xf numFmtId="0" fontId="4" fillId="15" borderId="17"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7" fillId="6" borderId="15" xfId="0" applyFont="1" applyFill="1" applyBorder="1" applyAlignment="1">
      <alignment horizontal="justify" vertical="center" wrapText="1"/>
    </xf>
    <xf numFmtId="0" fontId="7" fillId="6" borderId="16" xfId="0" applyFont="1" applyFill="1" applyBorder="1" applyAlignment="1">
      <alignment horizontal="justify" vertical="center" wrapText="1"/>
    </xf>
    <xf numFmtId="0" fontId="7" fillId="6" borderId="17" xfId="0" applyFont="1" applyFill="1" applyBorder="1" applyAlignment="1">
      <alignment horizontal="justify" vertical="center" wrapText="1"/>
    </xf>
    <xf numFmtId="0" fontId="3" fillId="6" borderId="18" xfId="0" applyFont="1" applyFill="1" applyBorder="1" applyAlignment="1">
      <alignment horizontal="justify" vertical="center" wrapText="1"/>
    </xf>
    <xf numFmtId="0" fontId="3" fillId="6" borderId="19" xfId="0" applyFont="1" applyFill="1" applyBorder="1" applyAlignment="1">
      <alignment horizontal="justify" vertical="center" wrapText="1"/>
    </xf>
    <xf numFmtId="0" fontId="3" fillId="6" borderId="20" xfId="0" applyFont="1" applyFill="1" applyBorder="1" applyAlignment="1">
      <alignment horizontal="justify" vertical="center" wrapText="1"/>
    </xf>
    <xf numFmtId="0" fontId="3" fillId="6" borderId="22" xfId="0" applyFont="1" applyFill="1" applyBorder="1" applyAlignment="1">
      <alignment horizontal="justify" vertical="center" wrapText="1"/>
    </xf>
    <xf numFmtId="0" fontId="4" fillId="17" borderId="19" xfId="0" applyFont="1" applyFill="1" applyBorder="1" applyAlignment="1">
      <alignment horizontal="justify" vertical="center" wrapText="1"/>
    </xf>
    <xf numFmtId="0" fontId="4" fillId="17" borderId="20" xfId="0" applyFont="1" applyFill="1" applyBorder="1" applyAlignment="1">
      <alignment horizontal="justify" vertical="center" wrapText="1"/>
    </xf>
    <xf numFmtId="0" fontId="4" fillId="17" borderId="22" xfId="0" applyFont="1" applyFill="1" applyBorder="1" applyAlignment="1">
      <alignment horizontal="justify" vertical="center" wrapText="1"/>
    </xf>
    <xf numFmtId="0" fontId="3" fillId="9" borderId="15" xfId="0" applyFont="1" applyFill="1" applyBorder="1" applyAlignment="1">
      <alignment horizontal="justify" vertical="center" wrapText="1"/>
    </xf>
    <xf numFmtId="0" fontId="3" fillId="9" borderId="16" xfId="0" applyFont="1" applyFill="1" applyBorder="1" applyAlignment="1">
      <alignment horizontal="justify" vertical="center" wrapText="1"/>
    </xf>
    <xf numFmtId="0" fontId="3" fillId="9" borderId="17" xfId="0" applyFont="1" applyFill="1" applyBorder="1" applyAlignment="1">
      <alignment horizontal="justify" vertical="center" wrapText="1"/>
    </xf>
    <xf numFmtId="0" fontId="4" fillId="9" borderId="18" xfId="0" applyFont="1" applyFill="1" applyBorder="1" applyAlignment="1">
      <alignment horizontal="center" vertical="center" wrapText="1"/>
    </xf>
    <xf numFmtId="0" fontId="4" fillId="9" borderId="20"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4" fillId="9" borderId="28" xfId="0" applyFont="1" applyFill="1" applyBorder="1" applyAlignment="1">
      <alignment horizontal="center" vertical="center" wrapText="1"/>
    </xf>
    <xf numFmtId="0" fontId="4" fillId="9" borderId="36" xfId="0" applyFont="1" applyFill="1" applyBorder="1" applyAlignment="1">
      <alignment horizontal="center" vertical="center" wrapText="1"/>
    </xf>
    <xf numFmtId="0" fontId="4" fillId="19" borderId="28" xfId="0" applyFont="1" applyFill="1" applyBorder="1" applyAlignment="1">
      <alignment horizontal="center" vertical="center" wrapText="1"/>
    </xf>
    <xf numFmtId="0" fontId="4" fillId="19" borderId="30" xfId="0" applyFont="1" applyFill="1" applyBorder="1" applyAlignment="1">
      <alignment horizontal="center" vertical="center" wrapText="1"/>
    </xf>
    <xf numFmtId="0" fontId="4" fillId="19" borderId="18" xfId="0" applyFont="1" applyFill="1" applyBorder="1" applyAlignment="1">
      <alignment horizontal="center" vertical="center" wrapText="1"/>
    </xf>
    <xf numFmtId="0" fontId="4" fillId="19" borderId="20" xfId="0" applyFont="1" applyFill="1" applyBorder="1" applyAlignment="1">
      <alignment horizontal="center" vertical="center" wrapText="1"/>
    </xf>
    <xf numFmtId="0" fontId="4" fillId="19" borderId="21" xfId="0" applyFont="1" applyFill="1" applyBorder="1" applyAlignment="1">
      <alignment horizontal="center" vertical="center" wrapText="1"/>
    </xf>
    <xf numFmtId="0" fontId="3" fillId="19" borderId="15" xfId="0" applyFont="1" applyFill="1" applyBorder="1" applyAlignment="1">
      <alignment horizontal="justify" vertical="center" wrapText="1"/>
    </xf>
    <xf numFmtId="0" fontId="3" fillId="19" borderId="16" xfId="0" applyFont="1" applyFill="1" applyBorder="1" applyAlignment="1">
      <alignment horizontal="justify" vertical="center" wrapText="1"/>
    </xf>
    <xf numFmtId="0" fontId="3" fillId="19" borderId="17" xfId="0" applyFont="1" applyFill="1" applyBorder="1" applyAlignment="1">
      <alignment horizontal="justify" vertical="center" wrapText="1"/>
    </xf>
    <xf numFmtId="0" fontId="4" fillId="15" borderId="39"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36" xfId="0" applyFont="1" applyFill="1" applyBorder="1" applyAlignment="1">
      <alignment horizontal="center" vertical="center" wrapText="1"/>
    </xf>
    <xf numFmtId="0" fontId="11" fillId="12" borderId="15" xfId="0" applyFont="1" applyFill="1" applyBorder="1" applyAlignment="1">
      <alignment horizontal="center"/>
    </xf>
    <xf numFmtId="0" fontId="11" fillId="12" borderId="16" xfId="0" applyFont="1" applyFill="1" applyBorder="1" applyAlignment="1">
      <alignment horizontal="center"/>
    </xf>
    <xf numFmtId="0" fontId="11" fillId="12" borderId="17"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00FFFF"/>
      <color rgb="FF66FF33"/>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400"/>
              <a:t>Nivel y % de</a:t>
            </a:r>
            <a:r>
              <a:rPr lang="es-CO" sz="1400" baseline="0"/>
              <a:t> Avance 1er trimestre 2021</a:t>
            </a:r>
            <a:endParaRPr lang="es-CO" sz="14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plotArea>
      <c:layout/>
      <c:barChart>
        <c:barDir val="col"/>
        <c:grouping val="clustered"/>
        <c:varyColors val="0"/>
        <c:ser>
          <c:idx val="0"/>
          <c:order val="0"/>
          <c:tx>
            <c:strRef>
              <c:f>'Comportamiento Indicadores NN '!$C$8:$F$8</c:f>
              <c:strCache>
                <c:ptCount val="4"/>
                <c:pt idx="0">
                  <c:v>1</c:v>
                </c:pt>
                <c:pt idx="1">
                  <c:v>Satisfactorio</c:v>
                </c:pt>
                <c:pt idx="3">
                  <c:v>Entre 90% y 100%</c:v>
                </c:pt>
              </c:strCache>
            </c:strRef>
          </c:tx>
          <c:spPr>
            <a:solidFill>
              <a:srgbClr val="92D05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'!$G$8:$J$8</c:f>
              <c:numCache>
                <c:formatCode>General</c:formatCode>
                <c:ptCount val="4"/>
                <c:pt idx="2">
                  <c:v>85</c:v>
                </c:pt>
                <c:pt idx="3" formatCode="0%">
                  <c:v>0.86734693877551017</c:v>
                </c:pt>
              </c:numCache>
            </c:numRef>
          </c:val>
          <c:extLst>
            <c:ext xmlns:c16="http://schemas.microsoft.com/office/drawing/2014/chart" uri="{C3380CC4-5D6E-409C-BE32-E72D297353CC}">
              <c16:uniqueId val="{00000000-CF02-4DB9-A36A-94E99E401170}"/>
            </c:ext>
          </c:extLst>
        </c:ser>
        <c:ser>
          <c:idx val="1"/>
          <c:order val="1"/>
          <c:tx>
            <c:strRef>
              <c:f>'Comportamiento Indicadores NN '!$C$9:$F$9</c:f>
              <c:strCache>
                <c:ptCount val="4"/>
                <c:pt idx="0">
                  <c:v>2</c:v>
                </c:pt>
                <c:pt idx="1">
                  <c:v>Aceptable</c:v>
                </c:pt>
                <c:pt idx="3">
                  <c:v>Entre 60 y 89%</c:v>
                </c:pt>
              </c:strCache>
            </c:strRef>
          </c:tx>
          <c:spPr>
            <a:solidFill>
              <a:srgbClr val="FFFF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'!$G$9:$J$9</c:f>
              <c:numCache>
                <c:formatCode>General</c:formatCode>
                <c:ptCount val="4"/>
                <c:pt idx="2">
                  <c:v>5</c:v>
                </c:pt>
                <c:pt idx="3" formatCode="0%">
                  <c:v>5.1020408163265307E-2</c:v>
                </c:pt>
              </c:numCache>
            </c:numRef>
          </c:val>
          <c:extLst>
            <c:ext xmlns:c16="http://schemas.microsoft.com/office/drawing/2014/chart" uri="{C3380CC4-5D6E-409C-BE32-E72D297353CC}">
              <c16:uniqueId val="{00000001-CF02-4DB9-A36A-94E99E401170}"/>
            </c:ext>
          </c:extLst>
        </c:ser>
        <c:ser>
          <c:idx val="2"/>
          <c:order val="2"/>
          <c:tx>
            <c:strRef>
              <c:f>'Comportamiento Indicadores NN '!$C$10:$F$10</c:f>
              <c:strCache>
                <c:ptCount val="4"/>
                <c:pt idx="0">
                  <c:v>3</c:v>
                </c:pt>
                <c:pt idx="1">
                  <c:v>Insatisfactorio</c:v>
                </c:pt>
                <c:pt idx="3">
                  <c:v>Menor de 60%</c:v>
                </c:pt>
              </c:strCache>
            </c:strRef>
          </c:tx>
          <c:spPr>
            <a:solidFill>
              <a:srgbClr val="FF00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'!$G$10:$J$10</c:f>
              <c:numCache>
                <c:formatCode>General</c:formatCode>
                <c:ptCount val="4"/>
                <c:pt idx="2">
                  <c:v>8</c:v>
                </c:pt>
                <c:pt idx="3" formatCode="0%">
                  <c:v>8.1632653061224483E-2</c:v>
                </c:pt>
              </c:numCache>
            </c:numRef>
          </c:val>
          <c:extLst>
            <c:ext xmlns:c16="http://schemas.microsoft.com/office/drawing/2014/chart" uri="{C3380CC4-5D6E-409C-BE32-E72D297353CC}">
              <c16:uniqueId val="{00000002-CF02-4DB9-A36A-94E99E401170}"/>
            </c:ext>
          </c:extLst>
        </c:ser>
        <c:dLbls>
          <c:showLegendKey val="0"/>
          <c:showVal val="0"/>
          <c:showCatName val="0"/>
          <c:showSerName val="0"/>
          <c:showPercent val="0"/>
          <c:showBubbleSize val="0"/>
        </c:dLbls>
        <c:gapWidth val="100"/>
        <c:overlap val="-24"/>
        <c:axId val="-1589829264"/>
        <c:axId val="-1589828176"/>
      </c:barChart>
      <c:catAx>
        <c:axId val="-1589829264"/>
        <c:scaling>
          <c:orientation val="minMax"/>
        </c:scaling>
        <c:delete val="0"/>
        <c:axPos val="b"/>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1589828176"/>
        <c:crosses val="autoZero"/>
        <c:auto val="1"/>
        <c:lblAlgn val="ctr"/>
        <c:lblOffset val="100"/>
        <c:noMultiLvlLbl val="0"/>
      </c:catAx>
      <c:valAx>
        <c:axId val="-158982817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1589829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38100">
      <a:solidFill>
        <a:schemeClr val="accent1"/>
      </a:solidFill>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400"/>
              <a:t>Nivel y % de Avance 2do trimestre 2021</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plotArea>
      <c:layout/>
      <c:barChart>
        <c:barDir val="col"/>
        <c:grouping val="clustered"/>
        <c:varyColors val="0"/>
        <c:ser>
          <c:idx val="0"/>
          <c:order val="0"/>
          <c:tx>
            <c:strRef>
              <c:f>'Comportamiento Indicadores NN '!$C$20:$F$20</c:f>
              <c:strCache>
                <c:ptCount val="4"/>
                <c:pt idx="0">
                  <c:v>1</c:v>
                </c:pt>
                <c:pt idx="1">
                  <c:v>Satisfactorio</c:v>
                </c:pt>
                <c:pt idx="3">
                  <c:v>Entre 90% y 100%</c:v>
                </c:pt>
              </c:strCache>
            </c:strRef>
          </c:tx>
          <c:spPr>
            <a:solidFill>
              <a:srgbClr val="92D05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'!$G$20:$J$20</c:f>
              <c:numCache>
                <c:formatCode>General</c:formatCode>
                <c:ptCount val="4"/>
                <c:pt idx="2">
                  <c:v>151</c:v>
                </c:pt>
                <c:pt idx="3" formatCode="0%">
                  <c:v>0.83888888888888891</c:v>
                </c:pt>
              </c:numCache>
            </c:numRef>
          </c:val>
          <c:extLst>
            <c:ext xmlns:c16="http://schemas.microsoft.com/office/drawing/2014/chart" uri="{C3380CC4-5D6E-409C-BE32-E72D297353CC}">
              <c16:uniqueId val="{00000000-805C-49F8-8736-5569554A2429}"/>
            </c:ext>
          </c:extLst>
        </c:ser>
        <c:ser>
          <c:idx val="1"/>
          <c:order val="1"/>
          <c:tx>
            <c:strRef>
              <c:f>'Comportamiento Indicadores NN '!$C$21:$F$21</c:f>
              <c:strCache>
                <c:ptCount val="4"/>
                <c:pt idx="0">
                  <c:v>2</c:v>
                </c:pt>
                <c:pt idx="1">
                  <c:v>Aceptable</c:v>
                </c:pt>
                <c:pt idx="3">
                  <c:v>Entre 60 y 89%</c:v>
                </c:pt>
              </c:strCache>
            </c:strRef>
          </c:tx>
          <c:spPr>
            <a:solidFill>
              <a:srgbClr val="FFFF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'!$G$21:$J$21</c:f>
              <c:numCache>
                <c:formatCode>General</c:formatCode>
                <c:ptCount val="4"/>
                <c:pt idx="2">
                  <c:v>7</c:v>
                </c:pt>
                <c:pt idx="3" formatCode="0%">
                  <c:v>3.888888888888889E-2</c:v>
                </c:pt>
              </c:numCache>
            </c:numRef>
          </c:val>
          <c:extLst>
            <c:ext xmlns:c16="http://schemas.microsoft.com/office/drawing/2014/chart" uri="{C3380CC4-5D6E-409C-BE32-E72D297353CC}">
              <c16:uniqueId val="{00000001-805C-49F8-8736-5569554A2429}"/>
            </c:ext>
          </c:extLst>
        </c:ser>
        <c:ser>
          <c:idx val="2"/>
          <c:order val="2"/>
          <c:tx>
            <c:strRef>
              <c:f>'Comportamiento Indicadores NN '!$C$22:$F$22</c:f>
              <c:strCache>
                <c:ptCount val="4"/>
                <c:pt idx="0">
                  <c:v>3</c:v>
                </c:pt>
                <c:pt idx="1">
                  <c:v>Insatisfactorio</c:v>
                </c:pt>
                <c:pt idx="3">
                  <c:v>Menor de 60%</c:v>
                </c:pt>
              </c:strCache>
            </c:strRef>
          </c:tx>
          <c:spPr>
            <a:solidFill>
              <a:srgbClr val="FF00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'!$G$22:$J$22</c:f>
              <c:numCache>
                <c:formatCode>General</c:formatCode>
                <c:ptCount val="4"/>
                <c:pt idx="2">
                  <c:v>22</c:v>
                </c:pt>
                <c:pt idx="3" formatCode="0%">
                  <c:v>0.12222222222222222</c:v>
                </c:pt>
              </c:numCache>
            </c:numRef>
          </c:val>
          <c:extLst>
            <c:ext xmlns:c16="http://schemas.microsoft.com/office/drawing/2014/chart" uri="{C3380CC4-5D6E-409C-BE32-E72D297353CC}">
              <c16:uniqueId val="{00000002-805C-49F8-8736-5569554A2429}"/>
            </c:ext>
          </c:extLst>
        </c:ser>
        <c:dLbls>
          <c:showLegendKey val="0"/>
          <c:showVal val="0"/>
          <c:showCatName val="0"/>
          <c:showSerName val="0"/>
          <c:showPercent val="0"/>
          <c:showBubbleSize val="0"/>
        </c:dLbls>
        <c:gapWidth val="100"/>
        <c:overlap val="-24"/>
        <c:axId val="-1589826544"/>
        <c:axId val="-1695626992"/>
      </c:barChart>
      <c:catAx>
        <c:axId val="-1589826544"/>
        <c:scaling>
          <c:orientation val="minMax"/>
        </c:scaling>
        <c:delete val="0"/>
        <c:axPos val="b"/>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1695626992"/>
        <c:crosses val="autoZero"/>
        <c:auto val="1"/>
        <c:lblAlgn val="ctr"/>
        <c:lblOffset val="100"/>
        <c:noMultiLvlLbl val="0"/>
      </c:catAx>
      <c:valAx>
        <c:axId val="-1695626992"/>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158982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38100">
      <a:solidFill>
        <a:srgbClr val="0070C0"/>
      </a:solidFill>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400"/>
              <a:t>Nivel y % de Avance 3er trimestre 2021</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plotArea>
      <c:layout/>
      <c:barChart>
        <c:barDir val="col"/>
        <c:grouping val="clustered"/>
        <c:varyColors val="0"/>
        <c:ser>
          <c:idx val="0"/>
          <c:order val="0"/>
          <c:tx>
            <c:strRef>
              <c:f>'Comportamiento Indicadores NN '!$C$33:$F$33</c:f>
              <c:strCache>
                <c:ptCount val="4"/>
                <c:pt idx="0">
                  <c:v>1</c:v>
                </c:pt>
                <c:pt idx="1">
                  <c:v>Satisfactorio</c:v>
                </c:pt>
                <c:pt idx="3">
                  <c:v>Entre 90% y 100%</c:v>
                </c:pt>
              </c:strCache>
            </c:strRef>
          </c:tx>
          <c:spPr>
            <a:solidFill>
              <a:srgbClr val="92D05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'!$G$33:$J$33</c:f>
              <c:numCache>
                <c:formatCode>General</c:formatCode>
                <c:ptCount val="4"/>
                <c:pt idx="2">
                  <c:v>155</c:v>
                </c:pt>
                <c:pt idx="3" formatCode="0%">
                  <c:v>0.75980392156862742</c:v>
                </c:pt>
              </c:numCache>
            </c:numRef>
          </c:val>
          <c:extLst>
            <c:ext xmlns:c16="http://schemas.microsoft.com/office/drawing/2014/chart" uri="{C3380CC4-5D6E-409C-BE32-E72D297353CC}">
              <c16:uniqueId val="{00000000-E1F5-42BC-9501-2719C2EAFE55}"/>
            </c:ext>
          </c:extLst>
        </c:ser>
        <c:ser>
          <c:idx val="1"/>
          <c:order val="1"/>
          <c:tx>
            <c:strRef>
              <c:f>'Comportamiento Indicadores NN '!$C$34:$F$34</c:f>
              <c:strCache>
                <c:ptCount val="4"/>
                <c:pt idx="0">
                  <c:v>2</c:v>
                </c:pt>
                <c:pt idx="1">
                  <c:v>Aceptable</c:v>
                </c:pt>
                <c:pt idx="3">
                  <c:v>Entre 60 y 89%</c:v>
                </c:pt>
              </c:strCache>
            </c:strRef>
          </c:tx>
          <c:spPr>
            <a:solidFill>
              <a:srgbClr val="FFFF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'!$G$34:$J$34</c:f>
              <c:numCache>
                <c:formatCode>General</c:formatCode>
                <c:ptCount val="4"/>
                <c:pt idx="2">
                  <c:v>16</c:v>
                </c:pt>
                <c:pt idx="3" formatCode="0%">
                  <c:v>7.8431372549019607E-2</c:v>
                </c:pt>
              </c:numCache>
            </c:numRef>
          </c:val>
          <c:extLst>
            <c:ext xmlns:c16="http://schemas.microsoft.com/office/drawing/2014/chart" uri="{C3380CC4-5D6E-409C-BE32-E72D297353CC}">
              <c16:uniqueId val="{00000001-E1F5-42BC-9501-2719C2EAFE55}"/>
            </c:ext>
          </c:extLst>
        </c:ser>
        <c:ser>
          <c:idx val="2"/>
          <c:order val="2"/>
          <c:tx>
            <c:strRef>
              <c:f>'Comportamiento Indicadores NN '!$C$35:$F$35</c:f>
              <c:strCache>
                <c:ptCount val="4"/>
                <c:pt idx="0">
                  <c:v>3</c:v>
                </c:pt>
                <c:pt idx="1">
                  <c:v>Insatisfactorio</c:v>
                </c:pt>
                <c:pt idx="3">
                  <c:v>Menor de 60%</c:v>
                </c:pt>
              </c:strCache>
            </c:strRef>
          </c:tx>
          <c:spPr>
            <a:solidFill>
              <a:srgbClr val="FF00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'!$G$35:$J$35</c:f>
              <c:numCache>
                <c:formatCode>General</c:formatCode>
                <c:ptCount val="4"/>
                <c:pt idx="2">
                  <c:v>33</c:v>
                </c:pt>
                <c:pt idx="3" formatCode="0%">
                  <c:v>0.16176470588235295</c:v>
                </c:pt>
              </c:numCache>
            </c:numRef>
          </c:val>
          <c:extLst>
            <c:ext xmlns:c16="http://schemas.microsoft.com/office/drawing/2014/chart" uri="{C3380CC4-5D6E-409C-BE32-E72D297353CC}">
              <c16:uniqueId val="{00000002-E1F5-42BC-9501-2719C2EAFE55}"/>
            </c:ext>
          </c:extLst>
        </c:ser>
        <c:dLbls>
          <c:showLegendKey val="0"/>
          <c:showVal val="0"/>
          <c:showCatName val="0"/>
          <c:showSerName val="0"/>
          <c:showPercent val="0"/>
          <c:showBubbleSize val="0"/>
        </c:dLbls>
        <c:gapWidth val="100"/>
        <c:overlap val="-24"/>
        <c:axId val="-1408859536"/>
        <c:axId val="-1408857360"/>
      </c:barChart>
      <c:catAx>
        <c:axId val="-1408859536"/>
        <c:scaling>
          <c:orientation val="minMax"/>
        </c:scaling>
        <c:delete val="0"/>
        <c:axPos val="b"/>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1408857360"/>
        <c:crosses val="autoZero"/>
        <c:auto val="1"/>
        <c:lblAlgn val="ctr"/>
        <c:lblOffset val="100"/>
        <c:noMultiLvlLbl val="0"/>
      </c:catAx>
      <c:valAx>
        <c:axId val="-1408857360"/>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1408859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38100">
      <a:solidFill>
        <a:srgbClr val="00B0F0"/>
      </a:solidFill>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219074</xdr:colOff>
      <xdr:row>0</xdr:row>
      <xdr:rowOff>171451</xdr:rowOff>
    </xdr:from>
    <xdr:to>
      <xdr:col>16</xdr:col>
      <xdr:colOff>0</xdr:colOff>
      <xdr:row>12</xdr:row>
      <xdr:rowOff>152400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28574</xdr:colOff>
      <xdr:row>13</xdr:row>
      <xdr:rowOff>66675</xdr:rowOff>
    </xdr:from>
    <xdr:to>
      <xdr:col>15</xdr:col>
      <xdr:colOff>752475</xdr:colOff>
      <xdr:row>24</xdr:row>
      <xdr:rowOff>171449</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19050</xdr:colOff>
      <xdr:row>25</xdr:row>
      <xdr:rowOff>90487</xdr:rowOff>
    </xdr:from>
    <xdr:to>
      <xdr:col>16</xdr:col>
      <xdr:colOff>9526</xdr:colOff>
      <xdr:row>36</xdr:row>
      <xdr:rowOff>180975</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B1:W41"/>
  <sheetViews>
    <sheetView tabSelected="1" zoomScaleNormal="100" workbookViewId="0">
      <selection activeCell="B3" sqref="B3:C4"/>
    </sheetView>
  </sheetViews>
  <sheetFormatPr baseColWidth="10" defaultRowHeight="14.5" x14ac:dyDescent="0.35"/>
  <cols>
    <col min="1" max="1" width="6" customWidth="1"/>
    <col min="2" max="2" width="4.54296875" customWidth="1"/>
    <col min="3" max="3" width="42.453125" customWidth="1"/>
    <col min="4" max="4" width="15.7265625" customWidth="1"/>
    <col min="5" max="5" width="5.54296875" customWidth="1"/>
    <col min="6" max="6" width="14.81640625" customWidth="1"/>
    <col min="7" max="7" width="5.1796875" customWidth="1"/>
    <col min="8" max="8" width="12.81640625" customWidth="1"/>
    <col min="9" max="9" width="4.81640625" customWidth="1"/>
    <col min="10" max="10" width="16.453125" customWidth="1"/>
    <col min="11" max="11" width="4.54296875" customWidth="1"/>
    <col min="12" max="12" width="23.1796875" customWidth="1"/>
  </cols>
  <sheetData>
    <row r="1" spans="2:23" ht="15.75" customHeight="1" thickBot="1" x14ac:dyDescent="0.4"/>
    <row r="2" spans="2:23" ht="18" customHeight="1" thickBot="1" x14ac:dyDescent="0.4">
      <c r="B2" s="287" t="s">
        <v>445</v>
      </c>
      <c r="C2" s="288"/>
      <c r="D2" s="288"/>
      <c r="E2" s="288"/>
      <c r="F2" s="288"/>
      <c r="G2" s="288"/>
      <c r="H2" s="288"/>
      <c r="I2" s="288"/>
      <c r="J2" s="289"/>
      <c r="L2" s="282" t="s">
        <v>437</v>
      </c>
    </row>
    <row r="3" spans="2:23" ht="18" customHeight="1" thickBot="1" x14ac:dyDescent="0.4">
      <c r="B3" s="290" t="s">
        <v>111</v>
      </c>
      <c r="C3" s="291"/>
      <c r="D3" s="294" t="s">
        <v>56</v>
      </c>
      <c r="E3" s="295"/>
      <c r="F3" s="296" t="s">
        <v>60</v>
      </c>
      <c r="G3" s="297"/>
      <c r="H3" s="298" t="s">
        <v>58</v>
      </c>
      <c r="I3" s="299"/>
      <c r="J3" s="300" t="s">
        <v>59</v>
      </c>
      <c r="L3" s="283"/>
    </row>
    <row r="4" spans="2:23" ht="18.75" customHeight="1" thickBot="1" x14ac:dyDescent="0.4">
      <c r="B4" s="292"/>
      <c r="C4" s="293"/>
      <c r="D4" s="50" t="s">
        <v>49</v>
      </c>
      <c r="E4" s="54" t="s">
        <v>55</v>
      </c>
      <c r="F4" s="51" t="s">
        <v>57</v>
      </c>
      <c r="G4" s="67" t="s">
        <v>55</v>
      </c>
      <c r="H4" s="52" t="s">
        <v>53</v>
      </c>
      <c r="I4" s="64" t="s">
        <v>55</v>
      </c>
      <c r="J4" s="301"/>
      <c r="L4" s="284"/>
    </row>
    <row r="5" spans="2:23" ht="17.25" customHeight="1" x14ac:dyDescent="0.35">
      <c r="B5" s="91">
        <v>1</v>
      </c>
      <c r="C5" s="252" t="s">
        <v>16</v>
      </c>
      <c r="D5" s="61">
        <v>4</v>
      </c>
      <c r="E5" s="63">
        <f t="shared" ref="E5:E37" si="0">D5/J5*100</f>
        <v>100</v>
      </c>
      <c r="F5" s="59">
        <v>0</v>
      </c>
      <c r="G5" s="61">
        <f>F5/J5*100</f>
        <v>0</v>
      </c>
      <c r="H5" s="59">
        <v>0</v>
      </c>
      <c r="I5" s="61">
        <f>H5/J5*100</f>
        <v>0</v>
      </c>
      <c r="J5" s="97">
        <f t="shared" ref="J5:J35" si="1">D5+F5+H5</f>
        <v>4</v>
      </c>
      <c r="L5" s="217">
        <v>4</v>
      </c>
      <c r="M5" s="221"/>
      <c r="N5" s="221"/>
      <c r="O5" s="221"/>
      <c r="P5" s="221"/>
      <c r="Q5" s="221"/>
      <c r="R5" s="221"/>
      <c r="S5" s="221"/>
      <c r="T5" s="221"/>
      <c r="U5" s="221"/>
      <c r="V5" s="221"/>
      <c r="W5" s="221"/>
    </row>
    <row r="6" spans="2:23" x14ac:dyDescent="0.35">
      <c r="B6" s="92">
        <v>2</v>
      </c>
      <c r="C6" s="253" t="s">
        <v>61</v>
      </c>
      <c r="D6" s="62">
        <v>10</v>
      </c>
      <c r="E6" s="63">
        <f t="shared" si="0"/>
        <v>100</v>
      </c>
      <c r="F6" s="58">
        <v>0</v>
      </c>
      <c r="G6" s="61">
        <f t="shared" ref="G6:G35" si="2">F6/J6*100</f>
        <v>0</v>
      </c>
      <c r="H6" s="58">
        <v>0</v>
      </c>
      <c r="I6" s="61">
        <f t="shared" ref="I6:I35" si="3">H6/J6*100</f>
        <v>0</v>
      </c>
      <c r="J6" s="95">
        <f t="shared" si="1"/>
        <v>10</v>
      </c>
      <c r="L6" s="218">
        <v>10</v>
      </c>
      <c r="M6" s="221"/>
      <c r="N6" s="221"/>
      <c r="O6" s="221"/>
      <c r="P6" s="221"/>
      <c r="Q6" s="221"/>
      <c r="R6" s="221"/>
      <c r="S6" s="221"/>
      <c r="T6" s="221"/>
      <c r="U6" s="221"/>
      <c r="V6" s="221"/>
      <c r="W6" s="221"/>
    </row>
    <row r="7" spans="2:23" ht="17.25" customHeight="1" x14ac:dyDescent="0.35">
      <c r="B7" s="92">
        <v>3</v>
      </c>
      <c r="C7" s="253" t="s">
        <v>29</v>
      </c>
      <c r="D7" s="62">
        <v>8</v>
      </c>
      <c r="E7" s="63">
        <f t="shared" si="0"/>
        <v>100</v>
      </c>
      <c r="F7" s="58">
        <v>0</v>
      </c>
      <c r="G7" s="61">
        <f t="shared" si="2"/>
        <v>0</v>
      </c>
      <c r="H7" s="58">
        <v>0</v>
      </c>
      <c r="I7" s="61">
        <f t="shared" si="3"/>
        <v>0</v>
      </c>
      <c r="J7" s="95">
        <f t="shared" si="1"/>
        <v>8</v>
      </c>
      <c r="L7" s="218">
        <v>9</v>
      </c>
      <c r="M7" s="221"/>
      <c r="N7" s="221"/>
      <c r="O7" s="221"/>
      <c r="P7" s="221"/>
      <c r="Q7" s="221"/>
      <c r="R7" s="221"/>
      <c r="S7" s="221"/>
      <c r="T7" s="221"/>
      <c r="U7" s="221"/>
      <c r="V7" s="221"/>
      <c r="W7" s="221"/>
    </row>
    <row r="8" spans="2:23" ht="16.5" customHeight="1" x14ac:dyDescent="0.35">
      <c r="B8" s="92">
        <v>4</v>
      </c>
      <c r="C8" s="257" t="s">
        <v>19</v>
      </c>
      <c r="D8" s="62">
        <v>3</v>
      </c>
      <c r="E8" s="63">
        <f t="shared" si="0"/>
        <v>75</v>
      </c>
      <c r="F8" s="58">
        <v>1</v>
      </c>
      <c r="G8" s="61">
        <f t="shared" si="2"/>
        <v>25</v>
      </c>
      <c r="H8" s="58">
        <v>0</v>
      </c>
      <c r="I8" s="61">
        <f t="shared" si="3"/>
        <v>0</v>
      </c>
      <c r="J8" s="95">
        <f t="shared" si="1"/>
        <v>4</v>
      </c>
      <c r="L8" s="218">
        <v>4</v>
      </c>
      <c r="M8" s="222"/>
      <c r="N8" s="222"/>
      <c r="O8" s="222"/>
      <c r="P8" s="222"/>
      <c r="Q8" s="222"/>
      <c r="R8" s="222"/>
      <c r="S8" s="222"/>
      <c r="T8" s="221"/>
      <c r="U8" s="221"/>
      <c r="V8" s="221"/>
      <c r="W8" s="221"/>
    </row>
    <row r="9" spans="2:23" x14ac:dyDescent="0.35">
      <c r="B9" s="92">
        <v>5</v>
      </c>
      <c r="C9" s="253" t="s">
        <v>62</v>
      </c>
      <c r="D9" s="62">
        <v>8</v>
      </c>
      <c r="E9" s="63">
        <f t="shared" si="0"/>
        <v>100</v>
      </c>
      <c r="F9" s="58">
        <v>0</v>
      </c>
      <c r="G9" s="61">
        <f t="shared" si="2"/>
        <v>0</v>
      </c>
      <c r="H9" s="58">
        <v>0</v>
      </c>
      <c r="I9" s="61">
        <f t="shared" si="3"/>
        <v>0</v>
      </c>
      <c r="J9" s="95">
        <f t="shared" si="1"/>
        <v>8</v>
      </c>
      <c r="L9" s="218">
        <v>8</v>
      </c>
      <c r="M9" s="222"/>
      <c r="N9" s="222"/>
      <c r="O9" s="222"/>
      <c r="P9" s="222"/>
      <c r="Q9" s="222"/>
      <c r="R9" s="222"/>
      <c r="S9" s="222"/>
      <c r="T9" s="221"/>
      <c r="U9" s="221"/>
      <c r="V9" s="221"/>
      <c r="W9" s="221"/>
    </row>
    <row r="10" spans="2:23" ht="16.5" customHeight="1" x14ac:dyDescent="0.35">
      <c r="B10" s="92">
        <v>6</v>
      </c>
      <c r="C10" s="253" t="s">
        <v>63</v>
      </c>
      <c r="D10" s="62">
        <v>11</v>
      </c>
      <c r="E10" s="63">
        <f t="shared" si="0"/>
        <v>68.75</v>
      </c>
      <c r="F10" s="58">
        <v>1</v>
      </c>
      <c r="G10" s="61">
        <f t="shared" si="2"/>
        <v>6.25</v>
      </c>
      <c r="H10" s="58">
        <v>4</v>
      </c>
      <c r="I10" s="61">
        <f t="shared" si="3"/>
        <v>25</v>
      </c>
      <c r="J10" s="95">
        <f t="shared" si="1"/>
        <v>16</v>
      </c>
      <c r="L10" s="218">
        <v>17</v>
      </c>
      <c r="M10" s="222"/>
      <c r="N10" s="222"/>
      <c r="O10" s="222"/>
      <c r="P10" s="222"/>
      <c r="Q10" s="222"/>
      <c r="R10" s="222"/>
      <c r="S10" s="222"/>
      <c r="T10" s="221"/>
      <c r="U10" s="221"/>
      <c r="V10" s="221"/>
      <c r="W10" s="221"/>
    </row>
    <row r="11" spans="2:23" ht="16.5" customHeight="1" x14ac:dyDescent="0.35">
      <c r="B11" s="92">
        <v>7</v>
      </c>
      <c r="C11" s="253" t="s">
        <v>64</v>
      </c>
      <c r="D11" s="62">
        <v>7</v>
      </c>
      <c r="E11" s="63">
        <f t="shared" si="0"/>
        <v>46.666666666666664</v>
      </c>
      <c r="F11" s="58">
        <v>3</v>
      </c>
      <c r="G11" s="61">
        <f t="shared" si="2"/>
        <v>20</v>
      </c>
      <c r="H11" s="58">
        <v>5</v>
      </c>
      <c r="I11" s="61">
        <f t="shared" si="3"/>
        <v>33.333333333333329</v>
      </c>
      <c r="J11" s="95">
        <f t="shared" si="1"/>
        <v>15</v>
      </c>
      <c r="L11" s="218">
        <v>17</v>
      </c>
      <c r="M11" s="222"/>
      <c r="N11" s="222"/>
      <c r="O11" s="222"/>
      <c r="P11" s="222"/>
      <c r="Q11" s="222"/>
      <c r="R11" s="222"/>
      <c r="S11" s="222"/>
      <c r="T11" s="221"/>
      <c r="U11" s="221"/>
      <c r="V11" s="221"/>
      <c r="W11" s="221"/>
    </row>
    <row r="12" spans="2:23" ht="15.75" customHeight="1" x14ac:dyDescent="0.35">
      <c r="B12" s="92">
        <v>8</v>
      </c>
      <c r="C12" s="253" t="s">
        <v>22</v>
      </c>
      <c r="D12" s="62">
        <v>3</v>
      </c>
      <c r="E12" s="63">
        <f t="shared" si="0"/>
        <v>100</v>
      </c>
      <c r="F12" s="58">
        <v>0</v>
      </c>
      <c r="G12" s="61">
        <f t="shared" si="2"/>
        <v>0</v>
      </c>
      <c r="H12" s="58">
        <v>0</v>
      </c>
      <c r="I12" s="61">
        <f t="shared" si="3"/>
        <v>0</v>
      </c>
      <c r="J12" s="95">
        <f t="shared" si="1"/>
        <v>3</v>
      </c>
      <c r="L12" s="218">
        <v>8</v>
      </c>
      <c r="M12" s="222"/>
      <c r="N12" s="222"/>
      <c r="O12" s="222"/>
      <c r="P12" s="222"/>
      <c r="Q12" s="222"/>
      <c r="R12" s="222"/>
      <c r="S12" s="222"/>
      <c r="T12" s="221"/>
      <c r="U12" s="221"/>
      <c r="V12" s="221"/>
      <c r="W12" s="221"/>
    </row>
    <row r="13" spans="2:23" ht="15.75" customHeight="1" x14ac:dyDescent="0.35">
      <c r="B13" s="92">
        <v>9</v>
      </c>
      <c r="C13" s="253" t="s">
        <v>65</v>
      </c>
      <c r="D13" s="62">
        <v>4</v>
      </c>
      <c r="E13" s="63">
        <f t="shared" si="0"/>
        <v>44.444444444444443</v>
      </c>
      <c r="F13" s="58">
        <v>2</v>
      </c>
      <c r="G13" s="61">
        <f t="shared" si="2"/>
        <v>22.222222222222221</v>
      </c>
      <c r="H13" s="58">
        <v>3</v>
      </c>
      <c r="I13" s="61">
        <f t="shared" si="3"/>
        <v>33.333333333333329</v>
      </c>
      <c r="J13" s="95">
        <f t="shared" si="1"/>
        <v>9</v>
      </c>
      <c r="L13" s="218">
        <v>13</v>
      </c>
      <c r="M13" s="222"/>
      <c r="N13" s="222"/>
      <c r="O13" s="222"/>
      <c r="P13" s="222"/>
      <c r="Q13" s="222"/>
      <c r="R13" s="222"/>
      <c r="S13" s="222"/>
      <c r="T13" s="221"/>
      <c r="U13" s="221"/>
      <c r="V13" s="221"/>
      <c r="W13" s="221"/>
    </row>
    <row r="14" spans="2:23" ht="15.75" customHeight="1" x14ac:dyDescent="0.35">
      <c r="B14" s="92">
        <v>10</v>
      </c>
      <c r="C14" s="253" t="s">
        <v>66</v>
      </c>
      <c r="D14" s="62">
        <v>7</v>
      </c>
      <c r="E14" s="63">
        <f t="shared" si="0"/>
        <v>87.5</v>
      </c>
      <c r="F14" s="58">
        <v>0</v>
      </c>
      <c r="G14" s="61">
        <f t="shared" si="2"/>
        <v>0</v>
      </c>
      <c r="H14" s="58">
        <v>1</v>
      </c>
      <c r="I14" s="61">
        <f t="shared" si="3"/>
        <v>12.5</v>
      </c>
      <c r="J14" s="95">
        <f t="shared" si="1"/>
        <v>8</v>
      </c>
      <c r="L14" s="218">
        <v>16</v>
      </c>
      <c r="M14" s="222"/>
      <c r="N14" s="222"/>
      <c r="O14" s="222"/>
      <c r="P14" s="222"/>
      <c r="Q14" s="222"/>
      <c r="R14" s="222"/>
      <c r="S14" s="222"/>
      <c r="T14" s="221"/>
      <c r="U14" s="221"/>
      <c r="V14" s="221"/>
      <c r="W14" s="221"/>
    </row>
    <row r="15" spans="2:23" x14ac:dyDescent="0.35">
      <c r="B15" s="92">
        <v>11</v>
      </c>
      <c r="C15" s="253" t="s">
        <v>67</v>
      </c>
      <c r="D15" s="62">
        <v>5</v>
      </c>
      <c r="E15" s="63">
        <f t="shared" si="0"/>
        <v>62.5</v>
      </c>
      <c r="F15" s="58">
        <v>3</v>
      </c>
      <c r="G15" s="61">
        <f t="shared" si="2"/>
        <v>37.5</v>
      </c>
      <c r="H15" s="58">
        <v>0</v>
      </c>
      <c r="I15" s="61">
        <f t="shared" si="3"/>
        <v>0</v>
      </c>
      <c r="J15" s="95">
        <f t="shared" si="1"/>
        <v>8</v>
      </c>
      <c r="L15" s="218">
        <v>9</v>
      </c>
      <c r="M15" s="222"/>
      <c r="N15" s="222"/>
      <c r="O15" s="222"/>
      <c r="P15" s="222"/>
      <c r="Q15" s="222"/>
      <c r="R15" s="222"/>
      <c r="S15" s="222"/>
      <c r="T15" s="221"/>
      <c r="U15" s="221"/>
      <c r="V15" s="221"/>
      <c r="W15" s="221"/>
    </row>
    <row r="16" spans="2:23" x14ac:dyDescent="0.35">
      <c r="B16" s="92">
        <v>12</v>
      </c>
      <c r="C16" s="253" t="s">
        <v>68</v>
      </c>
      <c r="D16" s="62">
        <v>5</v>
      </c>
      <c r="E16" s="63">
        <f t="shared" si="0"/>
        <v>62.5</v>
      </c>
      <c r="F16" s="58">
        <v>0</v>
      </c>
      <c r="G16" s="61">
        <f t="shared" si="2"/>
        <v>0</v>
      </c>
      <c r="H16" s="58">
        <v>3</v>
      </c>
      <c r="I16" s="61">
        <f t="shared" si="3"/>
        <v>37.5</v>
      </c>
      <c r="J16" s="95">
        <f t="shared" si="1"/>
        <v>8</v>
      </c>
      <c r="L16" s="218">
        <v>8</v>
      </c>
      <c r="M16" s="222"/>
      <c r="N16" s="222"/>
      <c r="O16" s="222"/>
      <c r="P16" s="222"/>
      <c r="Q16" s="222"/>
      <c r="R16" s="222"/>
      <c r="S16" s="222"/>
      <c r="T16" s="221"/>
      <c r="U16" s="221"/>
      <c r="V16" s="221"/>
      <c r="W16" s="221"/>
    </row>
    <row r="17" spans="2:23" ht="17.25" customHeight="1" x14ac:dyDescent="0.35">
      <c r="B17" s="92">
        <v>13</v>
      </c>
      <c r="C17" s="253" t="s">
        <v>119</v>
      </c>
      <c r="D17" s="62">
        <v>11</v>
      </c>
      <c r="E17" s="63">
        <f t="shared" si="0"/>
        <v>47.826086956521742</v>
      </c>
      <c r="F17" s="58">
        <v>1</v>
      </c>
      <c r="G17" s="61">
        <f t="shared" si="2"/>
        <v>4.3478260869565215</v>
      </c>
      <c r="H17" s="58">
        <v>11</v>
      </c>
      <c r="I17" s="61">
        <f t="shared" si="3"/>
        <v>47.826086956521742</v>
      </c>
      <c r="J17" s="95">
        <f t="shared" si="1"/>
        <v>23</v>
      </c>
      <c r="L17" s="218">
        <v>29</v>
      </c>
      <c r="M17" s="222"/>
      <c r="N17" s="222"/>
      <c r="O17" s="222"/>
      <c r="P17" s="222"/>
      <c r="Q17" s="222"/>
      <c r="R17" s="222"/>
      <c r="S17" s="222"/>
      <c r="T17" s="221"/>
      <c r="U17" s="221"/>
      <c r="V17" s="221"/>
      <c r="W17" s="221"/>
    </row>
    <row r="18" spans="2:23" ht="18.75" customHeight="1" x14ac:dyDescent="0.35">
      <c r="B18" s="92">
        <v>14</v>
      </c>
      <c r="C18" s="253" t="s">
        <v>69</v>
      </c>
      <c r="D18" s="62">
        <v>3</v>
      </c>
      <c r="E18" s="63">
        <f t="shared" si="0"/>
        <v>100</v>
      </c>
      <c r="F18" s="58">
        <v>0</v>
      </c>
      <c r="G18" s="61">
        <f t="shared" si="2"/>
        <v>0</v>
      </c>
      <c r="H18" s="58">
        <v>0</v>
      </c>
      <c r="I18" s="61">
        <f t="shared" si="3"/>
        <v>0</v>
      </c>
      <c r="J18" s="95">
        <f t="shared" si="1"/>
        <v>3</v>
      </c>
      <c r="L18" s="218">
        <v>3</v>
      </c>
      <c r="M18" s="222"/>
      <c r="N18" s="222"/>
      <c r="O18" s="222"/>
      <c r="P18" s="222"/>
      <c r="Q18" s="222"/>
      <c r="R18" s="222"/>
      <c r="S18" s="222"/>
      <c r="T18" s="221"/>
      <c r="U18" s="221"/>
      <c r="V18" s="221"/>
      <c r="W18" s="221"/>
    </row>
    <row r="19" spans="2:23" ht="15.75" customHeight="1" x14ac:dyDescent="0.35">
      <c r="B19" s="92">
        <v>15</v>
      </c>
      <c r="C19" s="253" t="s">
        <v>70</v>
      </c>
      <c r="D19" s="62">
        <v>2</v>
      </c>
      <c r="E19" s="63">
        <f t="shared" si="0"/>
        <v>100</v>
      </c>
      <c r="F19" s="58">
        <v>0</v>
      </c>
      <c r="G19" s="61">
        <f t="shared" si="2"/>
        <v>0</v>
      </c>
      <c r="H19" s="58">
        <v>0</v>
      </c>
      <c r="I19" s="61">
        <f t="shared" si="3"/>
        <v>0</v>
      </c>
      <c r="J19" s="95">
        <f t="shared" si="1"/>
        <v>2</v>
      </c>
      <c r="L19" s="218">
        <v>27</v>
      </c>
      <c r="M19" s="222"/>
      <c r="N19" s="222"/>
      <c r="O19" s="222"/>
      <c r="P19" s="222"/>
      <c r="Q19" s="222"/>
      <c r="R19" s="222"/>
      <c r="S19" s="222"/>
      <c r="T19" s="221"/>
      <c r="U19" s="221"/>
      <c r="V19" s="221"/>
      <c r="W19" s="221"/>
    </row>
    <row r="20" spans="2:23" x14ac:dyDescent="0.35">
      <c r="B20" s="92">
        <v>16</v>
      </c>
      <c r="C20" s="253" t="s">
        <v>71</v>
      </c>
      <c r="D20" s="62">
        <v>6</v>
      </c>
      <c r="E20" s="63">
        <f t="shared" si="0"/>
        <v>75</v>
      </c>
      <c r="F20" s="58">
        <v>2</v>
      </c>
      <c r="G20" s="61">
        <f t="shared" si="2"/>
        <v>25</v>
      </c>
      <c r="H20" s="58">
        <v>0</v>
      </c>
      <c r="I20" s="61">
        <f t="shared" si="3"/>
        <v>0</v>
      </c>
      <c r="J20" s="95">
        <f t="shared" si="1"/>
        <v>8</v>
      </c>
      <c r="L20" s="218">
        <v>10</v>
      </c>
      <c r="M20" s="222"/>
      <c r="N20" s="222"/>
      <c r="O20" s="222"/>
      <c r="P20" s="222"/>
      <c r="Q20" s="222"/>
      <c r="R20" s="222"/>
      <c r="S20" s="222"/>
      <c r="T20" s="221"/>
      <c r="U20" s="221"/>
      <c r="V20" s="221"/>
      <c r="W20" s="221"/>
    </row>
    <row r="21" spans="2:23" ht="16.5" customHeight="1" x14ac:dyDescent="0.35">
      <c r="B21" s="92">
        <v>17</v>
      </c>
      <c r="C21" s="253" t="s">
        <v>72</v>
      </c>
      <c r="D21" s="62">
        <v>5</v>
      </c>
      <c r="E21" s="63">
        <f t="shared" si="0"/>
        <v>100</v>
      </c>
      <c r="F21" s="58">
        <v>0</v>
      </c>
      <c r="G21" s="61">
        <f t="shared" si="2"/>
        <v>0</v>
      </c>
      <c r="H21" s="58">
        <v>0</v>
      </c>
      <c r="I21" s="61">
        <f t="shared" si="3"/>
        <v>0</v>
      </c>
      <c r="J21" s="95">
        <f t="shared" si="1"/>
        <v>5</v>
      </c>
      <c r="L21" s="218">
        <v>5</v>
      </c>
      <c r="M21" s="222"/>
      <c r="N21" s="222"/>
      <c r="O21" s="222"/>
      <c r="P21" s="222"/>
      <c r="Q21" s="222"/>
      <c r="R21" s="222"/>
      <c r="S21" s="222"/>
      <c r="T21" s="221"/>
      <c r="U21" s="221"/>
      <c r="V21" s="221"/>
      <c r="W21" s="221"/>
    </row>
    <row r="22" spans="2:23" ht="16.5" customHeight="1" x14ac:dyDescent="0.35">
      <c r="B22" s="92">
        <v>18</v>
      </c>
      <c r="C22" s="253" t="s">
        <v>73</v>
      </c>
      <c r="D22" s="62">
        <v>3</v>
      </c>
      <c r="E22" s="63">
        <f t="shared" si="0"/>
        <v>100</v>
      </c>
      <c r="F22" s="58">
        <v>0</v>
      </c>
      <c r="G22" s="61">
        <f t="shared" si="2"/>
        <v>0</v>
      </c>
      <c r="H22" s="58">
        <v>0</v>
      </c>
      <c r="I22" s="61">
        <f t="shared" si="3"/>
        <v>0</v>
      </c>
      <c r="J22" s="95">
        <f t="shared" si="1"/>
        <v>3</v>
      </c>
      <c r="L22" s="218">
        <v>4</v>
      </c>
      <c r="M22" s="222"/>
      <c r="N22" s="222"/>
      <c r="O22" s="222"/>
      <c r="P22" s="222"/>
      <c r="Q22" s="222"/>
      <c r="R22" s="222"/>
      <c r="S22" s="222"/>
      <c r="T22" s="221"/>
      <c r="U22" s="221"/>
      <c r="V22" s="221"/>
      <c r="W22" s="221"/>
    </row>
    <row r="23" spans="2:23" ht="16.5" customHeight="1" x14ac:dyDescent="0.35">
      <c r="B23" s="92">
        <v>19</v>
      </c>
      <c r="C23" s="253" t="s">
        <v>34</v>
      </c>
      <c r="D23" s="62">
        <v>6</v>
      </c>
      <c r="E23" s="63">
        <f t="shared" si="0"/>
        <v>100</v>
      </c>
      <c r="F23" s="58">
        <v>0</v>
      </c>
      <c r="G23" s="61">
        <f t="shared" si="2"/>
        <v>0</v>
      </c>
      <c r="H23" s="58">
        <v>0</v>
      </c>
      <c r="I23" s="61">
        <f t="shared" si="3"/>
        <v>0</v>
      </c>
      <c r="J23" s="95">
        <f t="shared" si="1"/>
        <v>6</v>
      </c>
      <c r="L23" s="218">
        <v>6</v>
      </c>
      <c r="M23" s="222"/>
      <c r="N23" s="222"/>
      <c r="O23" s="222"/>
      <c r="P23" s="222"/>
      <c r="Q23" s="222"/>
      <c r="R23" s="222"/>
      <c r="S23" s="222"/>
      <c r="T23" s="221"/>
      <c r="U23" s="221"/>
      <c r="V23" s="221"/>
      <c r="W23" s="221"/>
    </row>
    <row r="24" spans="2:23" ht="16.5" customHeight="1" x14ac:dyDescent="0.35">
      <c r="B24" s="92">
        <v>20</v>
      </c>
      <c r="C24" s="253" t="s">
        <v>35</v>
      </c>
      <c r="D24" s="62">
        <v>2</v>
      </c>
      <c r="E24" s="63">
        <f t="shared" si="0"/>
        <v>100</v>
      </c>
      <c r="F24" s="58">
        <v>0</v>
      </c>
      <c r="G24" s="61">
        <f t="shared" si="2"/>
        <v>0</v>
      </c>
      <c r="H24" s="58">
        <v>0</v>
      </c>
      <c r="I24" s="61">
        <f t="shared" si="3"/>
        <v>0</v>
      </c>
      <c r="J24" s="95">
        <f t="shared" si="1"/>
        <v>2</v>
      </c>
      <c r="L24" s="218">
        <v>2</v>
      </c>
      <c r="M24" s="222"/>
      <c r="N24" s="222"/>
      <c r="O24" s="222"/>
      <c r="P24" s="222"/>
      <c r="Q24" s="222"/>
      <c r="R24" s="222"/>
      <c r="S24" s="222"/>
      <c r="T24" s="221"/>
      <c r="U24" s="221"/>
      <c r="V24" s="221"/>
      <c r="W24" s="221"/>
    </row>
    <row r="25" spans="2:23" ht="16.5" customHeight="1" x14ac:dyDescent="0.35">
      <c r="B25" s="92">
        <v>21</v>
      </c>
      <c r="C25" s="253" t="s">
        <v>36</v>
      </c>
      <c r="D25" s="62">
        <v>1</v>
      </c>
      <c r="E25" s="63">
        <f t="shared" si="0"/>
        <v>100</v>
      </c>
      <c r="F25" s="58">
        <v>0</v>
      </c>
      <c r="G25" s="61">
        <f t="shared" si="2"/>
        <v>0</v>
      </c>
      <c r="H25" s="58">
        <v>0</v>
      </c>
      <c r="I25" s="61">
        <f t="shared" si="3"/>
        <v>0</v>
      </c>
      <c r="J25" s="95">
        <f t="shared" si="1"/>
        <v>1</v>
      </c>
      <c r="L25" s="218">
        <v>2</v>
      </c>
      <c r="M25" s="222"/>
      <c r="N25" s="222"/>
      <c r="O25" s="222"/>
      <c r="P25" s="222"/>
      <c r="Q25" s="222"/>
      <c r="R25" s="222"/>
      <c r="S25" s="222"/>
      <c r="T25" s="221"/>
      <c r="U25" s="221"/>
      <c r="V25" s="221"/>
      <c r="W25" s="221"/>
    </row>
    <row r="26" spans="2:23" ht="16.5" customHeight="1" x14ac:dyDescent="0.35">
      <c r="B26" s="92">
        <v>22</v>
      </c>
      <c r="C26" s="253" t="s">
        <v>74</v>
      </c>
      <c r="D26" s="62">
        <v>2</v>
      </c>
      <c r="E26" s="63">
        <f t="shared" si="0"/>
        <v>28.571428571428569</v>
      </c>
      <c r="F26" s="58">
        <v>1</v>
      </c>
      <c r="G26" s="61">
        <f t="shared" si="2"/>
        <v>14.285714285714285</v>
      </c>
      <c r="H26" s="58">
        <v>4</v>
      </c>
      <c r="I26" s="61">
        <f t="shared" si="3"/>
        <v>57.142857142857139</v>
      </c>
      <c r="J26" s="95">
        <f t="shared" si="1"/>
        <v>7</v>
      </c>
      <c r="L26" s="218">
        <v>8</v>
      </c>
      <c r="M26" s="222"/>
      <c r="N26" s="222"/>
      <c r="O26" s="222"/>
      <c r="P26" s="222"/>
      <c r="Q26" s="222"/>
      <c r="R26" s="222"/>
      <c r="S26" s="222"/>
      <c r="T26" s="221"/>
      <c r="U26" s="221"/>
      <c r="V26" s="221"/>
      <c r="W26" s="221"/>
    </row>
    <row r="27" spans="2:23" ht="16.5" customHeight="1" x14ac:dyDescent="0.35">
      <c r="B27" s="92">
        <v>23</v>
      </c>
      <c r="C27" s="253" t="s">
        <v>75</v>
      </c>
      <c r="D27" s="62">
        <v>3</v>
      </c>
      <c r="E27" s="63">
        <f t="shared" si="0"/>
        <v>75</v>
      </c>
      <c r="F27" s="58">
        <v>0</v>
      </c>
      <c r="G27" s="61">
        <f t="shared" si="2"/>
        <v>0</v>
      </c>
      <c r="H27" s="58">
        <v>1</v>
      </c>
      <c r="I27" s="61">
        <f t="shared" si="3"/>
        <v>25</v>
      </c>
      <c r="J27" s="95">
        <f t="shared" si="1"/>
        <v>4</v>
      </c>
      <c r="L27" s="218">
        <v>5</v>
      </c>
      <c r="M27" s="222"/>
      <c r="N27" s="222"/>
      <c r="O27" s="222"/>
      <c r="P27" s="222"/>
      <c r="Q27" s="222"/>
      <c r="R27" s="222"/>
      <c r="S27" s="222"/>
      <c r="T27" s="221"/>
      <c r="U27" s="221"/>
      <c r="V27" s="221"/>
      <c r="W27" s="221"/>
    </row>
    <row r="28" spans="2:23" ht="17.25" customHeight="1" x14ac:dyDescent="0.35">
      <c r="B28" s="92">
        <v>24</v>
      </c>
      <c r="C28" s="278" t="s">
        <v>76</v>
      </c>
      <c r="D28" s="62">
        <v>1</v>
      </c>
      <c r="E28" s="63">
        <f t="shared" si="0"/>
        <v>100</v>
      </c>
      <c r="F28" s="58">
        <v>0</v>
      </c>
      <c r="G28" s="61">
        <f t="shared" si="2"/>
        <v>0</v>
      </c>
      <c r="H28" s="58">
        <v>0</v>
      </c>
      <c r="I28" s="61">
        <f t="shared" si="3"/>
        <v>0</v>
      </c>
      <c r="J28" s="95">
        <f t="shared" si="1"/>
        <v>1</v>
      </c>
      <c r="L28" s="218">
        <v>1</v>
      </c>
      <c r="M28" s="222"/>
      <c r="N28" s="222"/>
      <c r="O28" s="222"/>
      <c r="P28" s="222"/>
      <c r="Q28" s="222"/>
      <c r="R28" s="222"/>
      <c r="S28" s="222"/>
      <c r="T28" s="221"/>
      <c r="U28" s="221"/>
      <c r="V28" s="221"/>
      <c r="W28" s="221"/>
    </row>
    <row r="29" spans="2:23" x14ac:dyDescent="0.35">
      <c r="B29" s="92">
        <v>25</v>
      </c>
      <c r="C29" s="253" t="s">
        <v>40</v>
      </c>
      <c r="D29" s="62">
        <v>5</v>
      </c>
      <c r="E29" s="63">
        <f t="shared" si="0"/>
        <v>83.333333333333343</v>
      </c>
      <c r="F29" s="58">
        <v>0</v>
      </c>
      <c r="G29" s="61">
        <f t="shared" si="2"/>
        <v>0</v>
      </c>
      <c r="H29" s="58">
        <v>1</v>
      </c>
      <c r="I29" s="61">
        <f t="shared" si="3"/>
        <v>16.666666666666664</v>
      </c>
      <c r="J29" s="95">
        <f t="shared" si="1"/>
        <v>6</v>
      </c>
      <c r="L29" s="218">
        <v>10</v>
      </c>
      <c r="M29" s="222"/>
      <c r="N29" s="222"/>
      <c r="O29" s="222"/>
      <c r="P29" s="222"/>
      <c r="Q29" s="222"/>
      <c r="R29" s="222"/>
      <c r="S29" s="222"/>
      <c r="T29" s="221"/>
      <c r="U29" s="221"/>
      <c r="V29" s="221"/>
      <c r="W29" s="221"/>
    </row>
    <row r="30" spans="2:23" x14ac:dyDescent="0.35">
      <c r="B30" s="92">
        <v>26</v>
      </c>
      <c r="C30" s="253" t="s">
        <v>77</v>
      </c>
      <c r="D30" s="62">
        <v>4</v>
      </c>
      <c r="E30" s="63">
        <f t="shared" si="0"/>
        <v>100</v>
      </c>
      <c r="F30" s="58">
        <v>0</v>
      </c>
      <c r="G30" s="61">
        <f t="shared" si="2"/>
        <v>0</v>
      </c>
      <c r="H30" s="58">
        <v>0</v>
      </c>
      <c r="I30" s="61">
        <f t="shared" si="3"/>
        <v>0</v>
      </c>
      <c r="J30" s="95">
        <f t="shared" si="1"/>
        <v>4</v>
      </c>
      <c r="L30" s="218">
        <v>10</v>
      </c>
      <c r="M30" s="222"/>
      <c r="N30" s="222"/>
      <c r="O30" s="222"/>
      <c r="P30" s="222"/>
      <c r="Q30" s="222"/>
      <c r="R30" s="222"/>
      <c r="S30" s="222"/>
      <c r="T30" s="221"/>
      <c r="U30" s="221"/>
      <c r="V30" s="221"/>
      <c r="W30" s="221"/>
    </row>
    <row r="31" spans="2:23" x14ac:dyDescent="0.35">
      <c r="B31" s="92">
        <v>27</v>
      </c>
      <c r="C31" s="253" t="s">
        <v>43</v>
      </c>
      <c r="D31" s="62">
        <v>3</v>
      </c>
      <c r="E31" s="63">
        <f t="shared" si="0"/>
        <v>100</v>
      </c>
      <c r="F31" s="58">
        <v>0</v>
      </c>
      <c r="G31" s="61">
        <f t="shared" si="2"/>
        <v>0</v>
      </c>
      <c r="H31" s="58">
        <v>0</v>
      </c>
      <c r="I31" s="61">
        <f t="shared" si="3"/>
        <v>0</v>
      </c>
      <c r="J31" s="95">
        <f t="shared" si="1"/>
        <v>3</v>
      </c>
      <c r="L31" s="218">
        <v>3</v>
      </c>
      <c r="M31" s="222"/>
      <c r="N31" s="222"/>
      <c r="O31" s="222"/>
      <c r="P31" s="222"/>
      <c r="Q31" s="222"/>
      <c r="R31" s="222"/>
      <c r="S31" s="222"/>
      <c r="T31" s="221"/>
      <c r="U31" s="221"/>
      <c r="V31" s="221"/>
      <c r="W31" s="221"/>
    </row>
    <row r="32" spans="2:23" x14ac:dyDescent="0.35">
      <c r="B32" s="92">
        <v>28</v>
      </c>
      <c r="C32" s="253" t="s">
        <v>78</v>
      </c>
      <c r="D32" s="62">
        <v>2</v>
      </c>
      <c r="E32" s="63">
        <f t="shared" si="0"/>
        <v>50</v>
      </c>
      <c r="F32" s="58">
        <v>2</v>
      </c>
      <c r="G32" s="61">
        <f t="shared" si="2"/>
        <v>50</v>
      </c>
      <c r="H32" s="58">
        <v>0</v>
      </c>
      <c r="I32" s="61">
        <f t="shared" si="3"/>
        <v>0</v>
      </c>
      <c r="J32" s="95">
        <f t="shared" si="1"/>
        <v>4</v>
      </c>
      <c r="L32" s="218">
        <v>12</v>
      </c>
      <c r="M32" s="222"/>
      <c r="N32" s="222"/>
      <c r="O32" s="222"/>
      <c r="P32" s="222"/>
      <c r="Q32" s="222"/>
      <c r="R32" s="222"/>
      <c r="S32" s="222"/>
      <c r="T32" s="221"/>
      <c r="U32" s="221"/>
      <c r="V32" s="221"/>
      <c r="W32" s="221"/>
    </row>
    <row r="33" spans="2:23" x14ac:dyDescent="0.35">
      <c r="B33" s="92">
        <v>29</v>
      </c>
      <c r="C33" s="253" t="s">
        <v>45</v>
      </c>
      <c r="D33" s="62">
        <v>4</v>
      </c>
      <c r="E33" s="63">
        <f t="shared" si="0"/>
        <v>100</v>
      </c>
      <c r="F33" s="58">
        <v>0</v>
      </c>
      <c r="G33" s="61">
        <f t="shared" si="2"/>
        <v>0</v>
      </c>
      <c r="H33" s="58">
        <v>0</v>
      </c>
      <c r="I33" s="61">
        <f t="shared" si="3"/>
        <v>0</v>
      </c>
      <c r="J33" s="95">
        <f t="shared" si="1"/>
        <v>4</v>
      </c>
      <c r="L33" s="218">
        <v>4</v>
      </c>
      <c r="M33" s="222"/>
      <c r="N33" s="222"/>
      <c r="O33" s="222"/>
      <c r="P33" s="222"/>
      <c r="Q33" s="222"/>
      <c r="R33" s="222"/>
      <c r="S33" s="222"/>
      <c r="T33" s="221"/>
      <c r="U33" s="221"/>
      <c r="V33" s="221"/>
      <c r="W33" s="221"/>
    </row>
    <row r="34" spans="2:23" x14ac:dyDescent="0.35">
      <c r="B34" s="93">
        <v>30</v>
      </c>
      <c r="C34" s="279" t="s">
        <v>117</v>
      </c>
      <c r="D34" s="62">
        <v>6</v>
      </c>
      <c r="E34" s="63">
        <f t="shared" si="0"/>
        <v>100</v>
      </c>
      <c r="F34" s="58">
        <v>0</v>
      </c>
      <c r="G34" s="61">
        <f t="shared" si="2"/>
        <v>0</v>
      </c>
      <c r="H34" s="58">
        <v>0</v>
      </c>
      <c r="I34" s="61">
        <f t="shared" si="3"/>
        <v>0</v>
      </c>
      <c r="J34" s="95">
        <f t="shared" si="1"/>
        <v>6</v>
      </c>
      <c r="L34" s="218">
        <v>12</v>
      </c>
      <c r="M34" s="222"/>
      <c r="N34" s="222"/>
      <c r="O34" s="222"/>
      <c r="P34" s="222"/>
      <c r="Q34" s="222"/>
      <c r="R34" s="222"/>
      <c r="S34" s="222"/>
      <c r="T34" s="221"/>
      <c r="U34" s="221"/>
      <c r="V34" s="221"/>
      <c r="W34" s="221"/>
    </row>
    <row r="35" spans="2:23" x14ac:dyDescent="0.35">
      <c r="B35" s="93">
        <v>31</v>
      </c>
      <c r="C35" s="280" t="s">
        <v>79</v>
      </c>
      <c r="D35" s="78">
        <v>7</v>
      </c>
      <c r="E35" s="63">
        <f t="shared" si="0"/>
        <v>100</v>
      </c>
      <c r="F35" s="60">
        <v>0</v>
      </c>
      <c r="G35" s="61">
        <f t="shared" si="2"/>
        <v>0</v>
      </c>
      <c r="H35" s="60">
        <v>0</v>
      </c>
      <c r="I35" s="61">
        <f t="shared" si="3"/>
        <v>0</v>
      </c>
      <c r="J35" s="98">
        <f t="shared" si="1"/>
        <v>7</v>
      </c>
      <c r="L35" s="218">
        <v>10</v>
      </c>
      <c r="M35" s="221"/>
      <c r="N35" s="221"/>
      <c r="O35" s="221"/>
      <c r="P35" s="221"/>
      <c r="Q35" s="221"/>
      <c r="R35" s="221"/>
      <c r="S35" s="221"/>
      <c r="T35" s="221"/>
      <c r="U35" s="221"/>
      <c r="V35" s="221"/>
      <c r="W35" s="221"/>
    </row>
    <row r="36" spans="2:23" ht="15" thickBot="1" x14ac:dyDescent="0.4">
      <c r="B36" s="94">
        <v>32</v>
      </c>
      <c r="C36" s="280" t="s">
        <v>110</v>
      </c>
      <c r="D36" s="78">
        <v>4</v>
      </c>
      <c r="E36" s="63">
        <f t="shared" ref="E36" si="4">D36/J36*100</f>
        <v>100</v>
      </c>
      <c r="F36" s="60">
        <v>0</v>
      </c>
      <c r="G36" s="61">
        <f t="shared" ref="G36" si="5">F36/J36*100</f>
        <v>0</v>
      </c>
      <c r="H36" s="60">
        <v>0</v>
      </c>
      <c r="I36" s="61">
        <f t="shared" ref="I36" si="6">H36/J36*100</f>
        <v>0</v>
      </c>
      <c r="J36" s="98">
        <f t="shared" ref="J36" si="7">D36+F36+H36</f>
        <v>4</v>
      </c>
      <c r="L36" s="219">
        <v>4</v>
      </c>
      <c r="M36" s="221"/>
      <c r="N36" s="221"/>
      <c r="O36" s="221"/>
      <c r="P36" s="221"/>
      <c r="Q36" s="221"/>
      <c r="R36" s="221"/>
      <c r="S36" s="221"/>
      <c r="T36" s="221"/>
      <c r="U36" s="221"/>
      <c r="V36" s="221"/>
      <c r="W36" s="221"/>
    </row>
    <row r="37" spans="2:23" ht="15" thickBot="1" x14ac:dyDescent="0.4">
      <c r="B37" s="285" t="s">
        <v>455</v>
      </c>
      <c r="C37" s="286"/>
      <c r="D37" s="33">
        <f>SUM(D5:D36)</f>
        <v>155</v>
      </c>
      <c r="E37" s="53">
        <f t="shared" si="0"/>
        <v>75.980392156862735</v>
      </c>
      <c r="F37" s="34">
        <f>SUM(F5:F36)</f>
        <v>16</v>
      </c>
      <c r="G37" s="55">
        <f>F37/J37*100</f>
        <v>7.8431372549019605</v>
      </c>
      <c r="H37" s="35">
        <f>SUM(H5:H36)</f>
        <v>33</v>
      </c>
      <c r="I37" s="36">
        <f>H37/J37*100</f>
        <v>16.176470588235293</v>
      </c>
      <c r="J37" s="76">
        <f>SUM(J5:J36)</f>
        <v>204</v>
      </c>
      <c r="L37" s="216">
        <f>SUM(L5:L36)</f>
        <v>290</v>
      </c>
    </row>
    <row r="38" spans="2:23" ht="15.75" customHeight="1" x14ac:dyDescent="0.35"/>
    <row r="39" spans="2:23" ht="15" customHeight="1" x14ac:dyDescent="0.35">
      <c r="B39" s="96"/>
    </row>
    <row r="40" spans="2:23" ht="15" customHeight="1" x14ac:dyDescent="0.35"/>
    <row r="41" spans="2:23" ht="15.75" customHeight="1" x14ac:dyDescent="0.35"/>
  </sheetData>
  <mergeCells count="8">
    <mergeCell ref="L2:L4"/>
    <mergeCell ref="B37:C37"/>
    <mergeCell ref="B2:J2"/>
    <mergeCell ref="B3:C4"/>
    <mergeCell ref="D3:E3"/>
    <mergeCell ref="F3:G3"/>
    <mergeCell ref="H3:I3"/>
    <mergeCell ref="J3:J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B1:AQ32"/>
  <sheetViews>
    <sheetView workbookViewId="0">
      <selection activeCell="H20" sqref="H20:I21"/>
    </sheetView>
  </sheetViews>
  <sheetFormatPr baseColWidth="10" defaultRowHeight="14.5" x14ac:dyDescent="0.35"/>
  <cols>
    <col min="1" max="1" width="6" customWidth="1"/>
    <col min="2" max="2" width="4" customWidth="1"/>
    <col min="3" max="3" width="13.1796875" customWidth="1"/>
    <col min="4" max="4" width="6.81640625" customWidth="1"/>
    <col min="5" max="5" width="4.81640625" customWidth="1"/>
    <col min="6" max="6" width="5.81640625" customWidth="1"/>
    <col min="7" max="7" width="6.453125" customWidth="1"/>
    <col min="8" max="8" width="11.1796875" customWidth="1"/>
    <col min="9" max="9" width="6.81640625" customWidth="1"/>
    <col min="10" max="10" width="4.7265625" customWidth="1"/>
    <col min="11" max="11" width="6.453125" customWidth="1"/>
    <col min="12" max="12" width="7" customWidth="1"/>
    <col min="13" max="13" width="9.81640625" customWidth="1"/>
    <col min="14" max="14" width="6.453125" customWidth="1"/>
    <col min="15" max="15" width="5.453125" customWidth="1"/>
    <col min="16" max="16" width="6.54296875" customWidth="1"/>
    <col min="17" max="17" width="7" customWidth="1"/>
    <col min="18" max="18" width="9.7265625" customWidth="1"/>
    <col min="19" max="19" width="6.54296875" customWidth="1"/>
    <col min="20" max="20" width="6.26953125" customWidth="1"/>
    <col min="21" max="21" width="6.1796875" customWidth="1"/>
    <col min="22" max="22" width="7.26953125" customWidth="1"/>
    <col min="23" max="23" width="9.7265625" customWidth="1"/>
    <col min="24" max="24" width="7.26953125" customWidth="1"/>
    <col min="25" max="25" width="5.81640625" customWidth="1"/>
    <col min="26" max="26" width="6.26953125" customWidth="1"/>
    <col min="27" max="27" width="7.81640625" customWidth="1"/>
    <col min="28" max="28" width="11" customWidth="1"/>
    <col min="29" max="29" width="7.81640625" customWidth="1"/>
    <col min="30" max="30" width="6.54296875" customWidth="1"/>
    <col min="31" max="31" width="7.26953125" customWidth="1"/>
    <col min="32" max="32" width="7.81640625" customWidth="1"/>
    <col min="33" max="33" width="10.54296875" customWidth="1"/>
    <col min="34" max="34" width="7.26953125" customWidth="1"/>
    <col min="35" max="35" width="5.7265625" customWidth="1"/>
    <col min="36" max="36" width="6.81640625" customWidth="1"/>
    <col min="37" max="37" width="6.7265625" customWidth="1"/>
    <col min="38" max="38" width="9.81640625" customWidth="1"/>
    <col min="39" max="39" width="6.54296875" customWidth="1"/>
    <col min="40" max="40" width="5.7265625" customWidth="1"/>
    <col min="41" max="41" width="6.7265625" customWidth="1"/>
    <col min="42" max="42" width="8" customWidth="1"/>
    <col min="43" max="43" width="10.54296875" customWidth="1"/>
  </cols>
  <sheetData>
    <row r="1" spans="2:43" ht="15" thickBot="1" x14ac:dyDescent="0.4"/>
    <row r="2" spans="2:43" ht="15" thickBot="1" x14ac:dyDescent="0.4">
      <c r="B2" s="350" t="s">
        <v>22</v>
      </c>
      <c r="C2" s="351"/>
      <c r="D2" s="334" t="s">
        <v>85</v>
      </c>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6"/>
    </row>
    <row r="3" spans="2:43" ht="75" customHeight="1" thickBot="1" x14ac:dyDescent="0.4">
      <c r="B3" s="352"/>
      <c r="C3" s="368"/>
      <c r="D3" s="405" t="s">
        <v>159</v>
      </c>
      <c r="E3" s="406"/>
      <c r="F3" s="406"/>
      <c r="G3" s="406"/>
      <c r="H3" s="407"/>
      <c r="I3" s="388" t="s">
        <v>160</v>
      </c>
      <c r="J3" s="389"/>
      <c r="K3" s="389"/>
      <c r="L3" s="389"/>
      <c r="M3" s="390"/>
      <c r="N3" s="388" t="s">
        <v>161</v>
      </c>
      <c r="O3" s="389"/>
      <c r="P3" s="389"/>
      <c r="Q3" s="389"/>
      <c r="R3" s="390"/>
      <c r="S3" s="326" t="s">
        <v>441</v>
      </c>
      <c r="T3" s="327"/>
      <c r="U3" s="327"/>
      <c r="V3" s="327"/>
      <c r="W3" s="328"/>
      <c r="X3" s="396" t="s">
        <v>188</v>
      </c>
      <c r="Y3" s="397"/>
      <c r="Z3" s="397"/>
      <c r="AA3" s="397"/>
      <c r="AB3" s="398"/>
      <c r="AC3" s="388" t="s">
        <v>168</v>
      </c>
      <c r="AD3" s="389"/>
      <c r="AE3" s="389"/>
      <c r="AF3" s="389"/>
      <c r="AG3" s="390"/>
      <c r="AH3" s="388" t="s">
        <v>162</v>
      </c>
      <c r="AI3" s="389"/>
      <c r="AJ3" s="389"/>
      <c r="AK3" s="389"/>
      <c r="AL3" s="390"/>
      <c r="AM3" s="326" t="s">
        <v>189</v>
      </c>
      <c r="AN3" s="327"/>
      <c r="AO3" s="327"/>
      <c r="AP3" s="327"/>
      <c r="AQ3" s="328"/>
    </row>
    <row r="4" spans="2:43" ht="24.75" customHeight="1" thickBot="1" x14ac:dyDescent="0.4">
      <c r="B4" s="352"/>
      <c r="C4" s="368"/>
      <c r="D4" s="400" t="s">
        <v>0</v>
      </c>
      <c r="E4" s="401"/>
      <c r="F4" s="402"/>
      <c r="G4" s="403" t="s">
        <v>1</v>
      </c>
      <c r="H4" s="403" t="s">
        <v>124</v>
      </c>
      <c r="I4" s="400" t="s">
        <v>0</v>
      </c>
      <c r="J4" s="401"/>
      <c r="K4" s="402"/>
      <c r="L4" s="403" t="s">
        <v>1</v>
      </c>
      <c r="M4" s="403" t="s">
        <v>124</v>
      </c>
      <c r="N4" s="400" t="s">
        <v>0</v>
      </c>
      <c r="O4" s="401"/>
      <c r="P4" s="402"/>
      <c r="Q4" s="403" t="s">
        <v>1</v>
      </c>
      <c r="R4" s="403" t="s">
        <v>124</v>
      </c>
      <c r="S4" s="364" t="s">
        <v>0</v>
      </c>
      <c r="T4" s="365"/>
      <c r="U4" s="399"/>
      <c r="V4" s="366" t="s">
        <v>1</v>
      </c>
      <c r="W4" s="366" t="s">
        <v>124</v>
      </c>
      <c r="X4" s="364" t="s">
        <v>0</v>
      </c>
      <c r="Y4" s="365"/>
      <c r="Z4" s="399"/>
      <c r="AA4" s="366" t="s">
        <v>1</v>
      </c>
      <c r="AB4" s="366" t="s">
        <v>124</v>
      </c>
      <c r="AC4" s="400" t="s">
        <v>0</v>
      </c>
      <c r="AD4" s="401"/>
      <c r="AE4" s="402"/>
      <c r="AF4" s="403" t="s">
        <v>1</v>
      </c>
      <c r="AG4" s="403" t="s">
        <v>124</v>
      </c>
      <c r="AH4" s="400" t="s">
        <v>0</v>
      </c>
      <c r="AI4" s="401"/>
      <c r="AJ4" s="402"/>
      <c r="AK4" s="403" t="s">
        <v>1</v>
      </c>
      <c r="AL4" s="403" t="s">
        <v>124</v>
      </c>
      <c r="AM4" s="364" t="s">
        <v>0</v>
      </c>
      <c r="AN4" s="365"/>
      <c r="AO4" s="399"/>
      <c r="AP4" s="366" t="s">
        <v>1</v>
      </c>
      <c r="AQ4" s="366" t="s">
        <v>124</v>
      </c>
    </row>
    <row r="5" spans="2:43" ht="18" customHeight="1" thickBot="1" x14ac:dyDescent="0.4">
      <c r="B5" s="354"/>
      <c r="C5" s="369"/>
      <c r="D5" s="174" t="s">
        <v>54</v>
      </c>
      <c r="E5" s="175" t="s">
        <v>2</v>
      </c>
      <c r="F5" s="203" t="s">
        <v>3</v>
      </c>
      <c r="G5" s="404"/>
      <c r="H5" s="404"/>
      <c r="I5" s="174" t="s">
        <v>54</v>
      </c>
      <c r="J5" s="175" t="s">
        <v>2</v>
      </c>
      <c r="K5" s="176" t="s">
        <v>3</v>
      </c>
      <c r="L5" s="404"/>
      <c r="M5" s="404"/>
      <c r="N5" s="209" t="s">
        <v>54</v>
      </c>
      <c r="O5" s="199" t="s">
        <v>4</v>
      </c>
      <c r="P5" s="210" t="s">
        <v>3</v>
      </c>
      <c r="Q5" s="404"/>
      <c r="R5" s="404"/>
      <c r="S5" s="99" t="s">
        <v>54</v>
      </c>
      <c r="T5" s="100" t="s">
        <v>4</v>
      </c>
      <c r="U5" s="102" t="s">
        <v>3</v>
      </c>
      <c r="V5" s="367"/>
      <c r="W5" s="367"/>
      <c r="X5" s="99" t="s">
        <v>54</v>
      </c>
      <c r="Y5" s="100" t="s">
        <v>2</v>
      </c>
      <c r="Z5" s="101" t="s">
        <v>3</v>
      </c>
      <c r="AA5" s="367"/>
      <c r="AB5" s="367"/>
      <c r="AC5" s="174" t="s">
        <v>54</v>
      </c>
      <c r="AD5" s="175" t="s">
        <v>2</v>
      </c>
      <c r="AE5" s="176" t="s">
        <v>3</v>
      </c>
      <c r="AF5" s="404"/>
      <c r="AG5" s="404"/>
      <c r="AH5" s="174" t="s">
        <v>54</v>
      </c>
      <c r="AI5" s="175" t="s">
        <v>4</v>
      </c>
      <c r="AJ5" s="176" t="s">
        <v>3</v>
      </c>
      <c r="AK5" s="404"/>
      <c r="AL5" s="404"/>
      <c r="AM5" s="139" t="s">
        <v>54</v>
      </c>
      <c r="AN5" s="149" t="s">
        <v>4</v>
      </c>
      <c r="AO5" s="133" t="s">
        <v>3</v>
      </c>
      <c r="AP5" s="367"/>
      <c r="AQ5" s="367"/>
    </row>
    <row r="6" spans="2:43" ht="17.25" customHeight="1" x14ac:dyDescent="0.35">
      <c r="B6" s="68">
        <v>1</v>
      </c>
      <c r="C6" s="37" t="s">
        <v>5</v>
      </c>
      <c r="D6" s="177">
        <v>0</v>
      </c>
      <c r="E6" s="126">
        <v>1</v>
      </c>
      <c r="F6" s="126">
        <f>D6/E6*100</f>
        <v>0</v>
      </c>
      <c r="G6" s="171">
        <v>0</v>
      </c>
      <c r="H6" s="178">
        <f>D6/E17</f>
        <v>0</v>
      </c>
      <c r="I6" s="177">
        <v>0</v>
      </c>
      <c r="J6" s="126">
        <v>1</v>
      </c>
      <c r="K6" s="126">
        <f>I6/J6*100</f>
        <v>0</v>
      </c>
      <c r="L6" s="171">
        <v>0</v>
      </c>
      <c r="M6" s="205">
        <f>I6/J17</f>
        <v>0</v>
      </c>
      <c r="N6" s="177">
        <v>0</v>
      </c>
      <c r="O6" s="171">
        <v>1</v>
      </c>
      <c r="P6" s="126">
        <f>N6/O6*100</f>
        <v>0</v>
      </c>
      <c r="Q6" s="171">
        <v>0</v>
      </c>
      <c r="R6" s="178">
        <f>N6/O17</f>
        <v>0</v>
      </c>
      <c r="S6" s="177">
        <v>0</v>
      </c>
      <c r="T6" s="229">
        <v>0</v>
      </c>
      <c r="U6" s="126">
        <v>0</v>
      </c>
      <c r="V6" s="171">
        <v>0</v>
      </c>
      <c r="W6" s="178">
        <v>0</v>
      </c>
      <c r="X6" s="226">
        <v>100</v>
      </c>
      <c r="Y6" s="223">
        <v>100</v>
      </c>
      <c r="Z6" s="73">
        <f>X6/Y6*100</f>
        <v>100</v>
      </c>
      <c r="AA6" s="74">
        <v>1</v>
      </c>
      <c r="AB6" s="46">
        <f>X6/Y17</f>
        <v>8.3333333333333329E-2</v>
      </c>
      <c r="AC6" s="177">
        <v>0</v>
      </c>
      <c r="AD6" s="171">
        <v>1</v>
      </c>
      <c r="AE6" s="126">
        <f>AC6/AD6*100</f>
        <v>0</v>
      </c>
      <c r="AF6" s="171">
        <v>0</v>
      </c>
      <c r="AG6" s="178">
        <f>AC6/AD17</f>
        <v>0</v>
      </c>
      <c r="AH6" s="177">
        <v>0</v>
      </c>
      <c r="AI6" s="126">
        <v>2</v>
      </c>
      <c r="AJ6" s="126">
        <f>AH6/AI6*100</f>
        <v>0</v>
      </c>
      <c r="AK6" s="171">
        <v>0</v>
      </c>
      <c r="AL6" s="205">
        <f>AH6/AI17</f>
        <v>0</v>
      </c>
      <c r="AM6" s="72">
        <v>6</v>
      </c>
      <c r="AN6" s="73">
        <v>6</v>
      </c>
      <c r="AO6" s="73">
        <f>AM6/AN6*100</f>
        <v>100</v>
      </c>
      <c r="AP6" s="74">
        <v>1</v>
      </c>
      <c r="AQ6" s="46">
        <f>AM6/AN17</f>
        <v>1</v>
      </c>
    </row>
    <row r="7" spans="2:43" x14ac:dyDescent="0.35">
      <c r="B7" s="69">
        <v>2</v>
      </c>
      <c r="C7" s="70" t="s">
        <v>6</v>
      </c>
      <c r="D7" s="179">
        <v>0</v>
      </c>
      <c r="E7" s="127">
        <v>1</v>
      </c>
      <c r="F7" s="180">
        <f>D7/E7*100</f>
        <v>0</v>
      </c>
      <c r="G7" s="172">
        <v>0</v>
      </c>
      <c r="H7" s="181">
        <f>D7/E17</f>
        <v>0</v>
      </c>
      <c r="I7" s="179">
        <v>0</v>
      </c>
      <c r="J7" s="127">
        <v>1</v>
      </c>
      <c r="K7" s="180">
        <f>I7/J7*100</f>
        <v>0</v>
      </c>
      <c r="L7" s="172">
        <v>0</v>
      </c>
      <c r="M7" s="206">
        <f>I7/J17</f>
        <v>0</v>
      </c>
      <c r="N7" s="179">
        <v>0</v>
      </c>
      <c r="O7" s="172">
        <v>1</v>
      </c>
      <c r="P7" s="180">
        <f>N7/O7*100</f>
        <v>0</v>
      </c>
      <c r="Q7" s="172">
        <v>0</v>
      </c>
      <c r="R7" s="181">
        <f>N7/O17</f>
        <v>0</v>
      </c>
      <c r="S7" s="179">
        <v>0</v>
      </c>
      <c r="T7" s="230">
        <v>0</v>
      </c>
      <c r="U7" s="180">
        <v>0</v>
      </c>
      <c r="V7" s="172">
        <v>0</v>
      </c>
      <c r="W7" s="181">
        <v>0</v>
      </c>
      <c r="X7" s="227">
        <v>200</v>
      </c>
      <c r="Y7" s="224">
        <v>200</v>
      </c>
      <c r="Z7" s="2">
        <f>X7/Y7*100</f>
        <v>100</v>
      </c>
      <c r="AA7" s="38">
        <v>1</v>
      </c>
      <c r="AB7" s="27">
        <f>X7/Y17</f>
        <v>0.16666666666666666</v>
      </c>
      <c r="AC7" s="179">
        <v>0</v>
      </c>
      <c r="AD7" s="172">
        <v>1</v>
      </c>
      <c r="AE7" s="180">
        <f>AC7/AD7*100</f>
        <v>0</v>
      </c>
      <c r="AF7" s="172">
        <v>0</v>
      </c>
      <c r="AG7" s="181">
        <f>AC7/AD17</f>
        <v>0</v>
      </c>
      <c r="AH7" s="179">
        <v>0</v>
      </c>
      <c r="AI7" s="127">
        <v>2</v>
      </c>
      <c r="AJ7" s="180">
        <f>AH7/AI7*100</f>
        <v>0</v>
      </c>
      <c r="AK7" s="172">
        <v>0</v>
      </c>
      <c r="AL7" s="206">
        <f>AH7/AI17</f>
        <v>0</v>
      </c>
      <c r="AM7" s="3">
        <v>6</v>
      </c>
      <c r="AN7" s="2">
        <v>6</v>
      </c>
      <c r="AO7" s="2">
        <f>AM7/AN7*100</f>
        <v>100</v>
      </c>
      <c r="AP7" s="38">
        <v>1</v>
      </c>
      <c r="AQ7" s="27">
        <f>AM7/AN17</f>
        <v>1</v>
      </c>
    </row>
    <row r="8" spans="2:43" ht="15.5" x14ac:dyDescent="0.35">
      <c r="B8" s="106">
        <v>3</v>
      </c>
      <c r="C8" s="107" t="s">
        <v>7</v>
      </c>
      <c r="D8" s="179">
        <v>0</v>
      </c>
      <c r="E8" s="127">
        <v>1</v>
      </c>
      <c r="F8" s="180">
        <f>D8/E8*100</f>
        <v>0</v>
      </c>
      <c r="G8" s="172">
        <v>0</v>
      </c>
      <c r="H8" s="181">
        <f>D8/E17</f>
        <v>0</v>
      </c>
      <c r="I8" s="179">
        <v>0</v>
      </c>
      <c r="J8" s="127">
        <v>1</v>
      </c>
      <c r="K8" s="180">
        <f>I8/J8*100</f>
        <v>0</v>
      </c>
      <c r="L8" s="172">
        <v>0</v>
      </c>
      <c r="M8" s="206">
        <f>I8/J17</f>
        <v>0</v>
      </c>
      <c r="N8" s="179">
        <v>0</v>
      </c>
      <c r="O8" s="172">
        <v>1</v>
      </c>
      <c r="P8" s="180">
        <f>N8/O8*100</f>
        <v>0</v>
      </c>
      <c r="Q8" s="172">
        <v>0</v>
      </c>
      <c r="R8" s="181">
        <f>N8/O17</f>
        <v>0</v>
      </c>
      <c r="S8" s="208">
        <v>0</v>
      </c>
      <c r="T8" s="230">
        <v>0</v>
      </c>
      <c r="U8" s="180">
        <v>0</v>
      </c>
      <c r="V8" s="172">
        <v>0</v>
      </c>
      <c r="W8" s="181">
        <v>0</v>
      </c>
      <c r="X8" s="227">
        <v>300</v>
      </c>
      <c r="Y8" s="224">
        <v>300</v>
      </c>
      <c r="Z8" s="2">
        <f>X8/Y8*100</f>
        <v>100</v>
      </c>
      <c r="AA8" s="148">
        <v>1</v>
      </c>
      <c r="AB8" s="27">
        <f>X8/Y17</f>
        <v>0.25</v>
      </c>
      <c r="AC8" s="179">
        <v>0</v>
      </c>
      <c r="AD8" s="172">
        <v>1</v>
      </c>
      <c r="AE8" s="180">
        <f>AC8/AD8*100</f>
        <v>0</v>
      </c>
      <c r="AF8" s="172">
        <v>0</v>
      </c>
      <c r="AG8" s="181">
        <f>AC8/AD17</f>
        <v>0</v>
      </c>
      <c r="AH8" s="179">
        <v>0</v>
      </c>
      <c r="AI8" s="127">
        <v>2</v>
      </c>
      <c r="AJ8" s="180">
        <f>AH8/AI8*100</f>
        <v>0</v>
      </c>
      <c r="AK8" s="172">
        <v>0</v>
      </c>
      <c r="AL8" s="206">
        <f>AH8/AI17</f>
        <v>0</v>
      </c>
      <c r="AM8" s="3">
        <v>6</v>
      </c>
      <c r="AN8" s="2">
        <v>6</v>
      </c>
      <c r="AO8" s="2">
        <f>AM8/AN8*100</f>
        <v>100</v>
      </c>
      <c r="AP8" s="148">
        <v>1</v>
      </c>
      <c r="AQ8" s="27">
        <f>AM8/AN17</f>
        <v>1</v>
      </c>
    </row>
    <row r="9" spans="2:43" x14ac:dyDescent="0.35">
      <c r="B9" s="69">
        <v>4</v>
      </c>
      <c r="C9" s="70" t="s">
        <v>8</v>
      </c>
      <c r="D9" s="179">
        <v>0</v>
      </c>
      <c r="E9" s="127">
        <v>2</v>
      </c>
      <c r="F9" s="180">
        <f t="shared" ref="F9:F17" si="0">D9/E9*100</f>
        <v>0</v>
      </c>
      <c r="G9" s="172">
        <v>0</v>
      </c>
      <c r="H9" s="181">
        <f>D9/E17</f>
        <v>0</v>
      </c>
      <c r="I9" s="179">
        <v>0</v>
      </c>
      <c r="J9" s="127">
        <v>2</v>
      </c>
      <c r="K9" s="180">
        <f t="shared" ref="K9:K17" si="1">I9/J9*100</f>
        <v>0</v>
      </c>
      <c r="L9" s="172">
        <v>0</v>
      </c>
      <c r="M9" s="206">
        <f>I9/J17</f>
        <v>0</v>
      </c>
      <c r="N9" s="179">
        <v>0</v>
      </c>
      <c r="O9" s="172">
        <v>1</v>
      </c>
      <c r="P9" s="180">
        <f t="shared" ref="P9:P17" si="2">N9/O9*100</f>
        <v>0</v>
      </c>
      <c r="Q9" s="172">
        <v>0</v>
      </c>
      <c r="R9" s="181">
        <f>N9/O17</f>
        <v>0</v>
      </c>
      <c r="S9" s="179">
        <v>0</v>
      </c>
      <c r="T9" s="230">
        <v>0</v>
      </c>
      <c r="U9" s="180">
        <v>0</v>
      </c>
      <c r="V9" s="172">
        <v>0</v>
      </c>
      <c r="W9" s="181">
        <v>0</v>
      </c>
      <c r="X9" s="227">
        <v>400</v>
      </c>
      <c r="Y9" s="224">
        <v>400</v>
      </c>
      <c r="Z9" s="2">
        <f t="shared" ref="Z9:Z17" si="3">X9/Y9*100</f>
        <v>100</v>
      </c>
      <c r="AA9" s="38">
        <v>0</v>
      </c>
      <c r="AB9" s="27">
        <f>X9/Y17</f>
        <v>0.33333333333333331</v>
      </c>
      <c r="AC9" s="179">
        <v>0</v>
      </c>
      <c r="AD9" s="172">
        <v>1</v>
      </c>
      <c r="AE9" s="180">
        <f t="shared" ref="AE9:AE17" si="4">AC9/AD9*100</f>
        <v>0</v>
      </c>
      <c r="AF9" s="172">
        <v>0</v>
      </c>
      <c r="AG9" s="181">
        <f>AC9/AD17</f>
        <v>0</v>
      </c>
      <c r="AH9" s="179">
        <v>0</v>
      </c>
      <c r="AI9" s="127">
        <v>2</v>
      </c>
      <c r="AJ9" s="180">
        <f t="shared" ref="AJ9:AJ17" si="5">AH9/AI9*100</f>
        <v>0</v>
      </c>
      <c r="AK9" s="172">
        <v>0</v>
      </c>
      <c r="AL9" s="206">
        <f>AH9/AI17</f>
        <v>0</v>
      </c>
      <c r="AM9" s="3">
        <v>6</v>
      </c>
      <c r="AN9" s="2">
        <v>6</v>
      </c>
      <c r="AO9" s="2">
        <f t="shared" ref="AO9:AO17" si="6">AM9/AN9*100</f>
        <v>100</v>
      </c>
      <c r="AP9" s="38">
        <v>1</v>
      </c>
      <c r="AQ9" s="27">
        <f>AM9/AN17</f>
        <v>1</v>
      </c>
    </row>
    <row r="10" spans="2:43" x14ac:dyDescent="0.35">
      <c r="B10" s="69">
        <v>5</v>
      </c>
      <c r="C10" s="70" t="s">
        <v>9</v>
      </c>
      <c r="D10" s="179">
        <v>0</v>
      </c>
      <c r="E10" s="127">
        <v>2</v>
      </c>
      <c r="F10" s="180">
        <f t="shared" si="0"/>
        <v>0</v>
      </c>
      <c r="G10" s="172">
        <v>0</v>
      </c>
      <c r="H10" s="181">
        <f>D10/E17</f>
        <v>0</v>
      </c>
      <c r="I10" s="179">
        <v>0</v>
      </c>
      <c r="J10" s="127">
        <v>2</v>
      </c>
      <c r="K10" s="180">
        <f t="shared" si="1"/>
        <v>0</v>
      </c>
      <c r="L10" s="172">
        <v>0</v>
      </c>
      <c r="M10" s="206">
        <f>I10/J17</f>
        <v>0</v>
      </c>
      <c r="N10" s="179">
        <v>0</v>
      </c>
      <c r="O10" s="172">
        <v>1</v>
      </c>
      <c r="P10" s="180">
        <f t="shared" si="2"/>
        <v>0</v>
      </c>
      <c r="Q10" s="172">
        <v>0</v>
      </c>
      <c r="R10" s="181">
        <f>N10/O17</f>
        <v>0</v>
      </c>
      <c r="S10" s="179">
        <v>0</v>
      </c>
      <c r="T10" s="230">
        <v>0</v>
      </c>
      <c r="U10" s="180">
        <v>0</v>
      </c>
      <c r="V10" s="172">
        <v>0</v>
      </c>
      <c r="W10" s="181">
        <v>0</v>
      </c>
      <c r="X10" s="227">
        <v>500</v>
      </c>
      <c r="Y10" s="224">
        <v>500</v>
      </c>
      <c r="Z10" s="2">
        <f t="shared" si="3"/>
        <v>100</v>
      </c>
      <c r="AA10" s="38">
        <v>0</v>
      </c>
      <c r="AB10" s="27">
        <f>X10/Y17</f>
        <v>0.41666666666666669</v>
      </c>
      <c r="AC10" s="179">
        <v>0</v>
      </c>
      <c r="AD10" s="172">
        <v>1</v>
      </c>
      <c r="AE10" s="180">
        <f t="shared" si="4"/>
        <v>0</v>
      </c>
      <c r="AF10" s="172">
        <v>0</v>
      </c>
      <c r="AG10" s="181">
        <f>AC10/AD17</f>
        <v>0</v>
      </c>
      <c r="AH10" s="179">
        <v>0</v>
      </c>
      <c r="AI10" s="127">
        <v>2</v>
      </c>
      <c r="AJ10" s="180">
        <f t="shared" si="5"/>
        <v>0</v>
      </c>
      <c r="AK10" s="172">
        <v>0</v>
      </c>
      <c r="AL10" s="206">
        <f>AH10/AI17</f>
        <v>0</v>
      </c>
      <c r="AM10" s="3">
        <v>6</v>
      </c>
      <c r="AN10" s="2">
        <v>6</v>
      </c>
      <c r="AO10" s="2">
        <f t="shared" si="6"/>
        <v>100</v>
      </c>
      <c r="AP10" s="38">
        <v>1</v>
      </c>
      <c r="AQ10" s="27">
        <f>AM10/AN17</f>
        <v>1</v>
      </c>
    </row>
    <row r="11" spans="2:43" x14ac:dyDescent="0.35">
      <c r="B11" s="108">
        <v>6</v>
      </c>
      <c r="C11" s="109" t="s">
        <v>10</v>
      </c>
      <c r="D11" s="179">
        <v>0</v>
      </c>
      <c r="E11" s="127">
        <v>3</v>
      </c>
      <c r="F11" s="180">
        <f t="shared" si="0"/>
        <v>0</v>
      </c>
      <c r="G11" s="172">
        <v>0</v>
      </c>
      <c r="H11" s="181">
        <f>D11/E17</f>
        <v>0</v>
      </c>
      <c r="I11" s="179">
        <v>0</v>
      </c>
      <c r="J11" s="127">
        <v>3</v>
      </c>
      <c r="K11" s="180">
        <f t="shared" si="1"/>
        <v>0</v>
      </c>
      <c r="L11" s="172">
        <v>0</v>
      </c>
      <c r="M11" s="206">
        <f>I11/J17</f>
        <v>0</v>
      </c>
      <c r="N11" s="179">
        <v>0</v>
      </c>
      <c r="O11" s="172">
        <v>1</v>
      </c>
      <c r="P11" s="180">
        <f t="shared" si="2"/>
        <v>0</v>
      </c>
      <c r="Q11" s="172">
        <v>0</v>
      </c>
      <c r="R11" s="181">
        <f>N11/O17</f>
        <v>0</v>
      </c>
      <c r="S11" s="3">
        <v>1863</v>
      </c>
      <c r="T11" s="224">
        <v>1863</v>
      </c>
      <c r="U11" s="2">
        <f t="shared" ref="U11:U17" si="7">S11/T11*100</f>
        <v>100</v>
      </c>
      <c r="V11" s="148">
        <v>1</v>
      </c>
      <c r="W11" s="27">
        <f>S11/T17</f>
        <v>0.3105</v>
      </c>
      <c r="X11" s="227">
        <v>600</v>
      </c>
      <c r="Y11" s="224">
        <v>600</v>
      </c>
      <c r="Z11" s="2">
        <f t="shared" si="3"/>
        <v>100</v>
      </c>
      <c r="AA11" s="148">
        <v>1</v>
      </c>
      <c r="AB11" s="27">
        <f>X11/Y17</f>
        <v>0.5</v>
      </c>
      <c r="AC11" s="179">
        <v>0</v>
      </c>
      <c r="AD11" s="172">
        <v>1</v>
      </c>
      <c r="AE11" s="180">
        <f t="shared" si="4"/>
        <v>0</v>
      </c>
      <c r="AF11" s="172">
        <v>0</v>
      </c>
      <c r="AG11" s="181">
        <f>AC11/AD17</f>
        <v>0</v>
      </c>
      <c r="AH11" s="179">
        <v>0</v>
      </c>
      <c r="AI11" s="127">
        <v>2</v>
      </c>
      <c r="AJ11" s="180">
        <f t="shared" si="5"/>
        <v>0</v>
      </c>
      <c r="AK11" s="172">
        <v>0</v>
      </c>
      <c r="AL11" s="206">
        <f>AH11/AI17</f>
        <v>0</v>
      </c>
      <c r="AM11" s="3">
        <v>6</v>
      </c>
      <c r="AN11" s="2">
        <v>6</v>
      </c>
      <c r="AO11" s="2">
        <f t="shared" si="6"/>
        <v>100</v>
      </c>
      <c r="AP11" s="148">
        <v>1</v>
      </c>
      <c r="AQ11" s="27">
        <f>AM11/AN17</f>
        <v>1</v>
      </c>
    </row>
    <row r="12" spans="2:43" x14ac:dyDescent="0.35">
      <c r="B12" s="69">
        <v>7</v>
      </c>
      <c r="C12" s="70" t="s">
        <v>11</v>
      </c>
      <c r="D12" s="179">
        <v>0</v>
      </c>
      <c r="E12" s="127">
        <v>3</v>
      </c>
      <c r="F12" s="180">
        <f t="shared" si="0"/>
        <v>0</v>
      </c>
      <c r="G12" s="172">
        <v>0</v>
      </c>
      <c r="H12" s="181">
        <f>D12/E17</f>
        <v>0</v>
      </c>
      <c r="I12" s="179">
        <v>0</v>
      </c>
      <c r="J12" s="127">
        <v>3</v>
      </c>
      <c r="K12" s="180">
        <f t="shared" si="1"/>
        <v>0</v>
      </c>
      <c r="L12" s="172">
        <v>0</v>
      </c>
      <c r="M12" s="206">
        <f>I12/J17</f>
        <v>0</v>
      </c>
      <c r="N12" s="179">
        <v>0</v>
      </c>
      <c r="O12" s="172">
        <v>1</v>
      </c>
      <c r="P12" s="180">
        <f t="shared" si="2"/>
        <v>0</v>
      </c>
      <c r="Q12" s="172">
        <v>0</v>
      </c>
      <c r="R12" s="181">
        <f>N12/O17</f>
        <v>0</v>
      </c>
      <c r="S12" s="3">
        <v>0</v>
      </c>
      <c r="T12" s="224">
        <v>1863</v>
      </c>
      <c r="U12" s="2">
        <f t="shared" si="7"/>
        <v>0</v>
      </c>
      <c r="V12" s="38">
        <v>0</v>
      </c>
      <c r="W12" s="27">
        <f>S12/T17</f>
        <v>0</v>
      </c>
      <c r="X12" s="227">
        <v>0</v>
      </c>
      <c r="Y12" s="224">
        <v>700</v>
      </c>
      <c r="Z12" s="2">
        <f t="shared" si="3"/>
        <v>0</v>
      </c>
      <c r="AA12" s="38">
        <v>0</v>
      </c>
      <c r="AB12" s="27">
        <f>X12/Y17</f>
        <v>0</v>
      </c>
      <c r="AC12" s="179">
        <v>0</v>
      </c>
      <c r="AD12" s="172">
        <v>1</v>
      </c>
      <c r="AE12" s="180">
        <f t="shared" si="4"/>
        <v>0</v>
      </c>
      <c r="AF12" s="172">
        <v>0</v>
      </c>
      <c r="AG12" s="181">
        <f>AC12/AD17</f>
        <v>0</v>
      </c>
      <c r="AH12" s="179">
        <v>0</v>
      </c>
      <c r="AI12" s="127">
        <v>2</v>
      </c>
      <c r="AJ12" s="180">
        <f t="shared" si="5"/>
        <v>0</v>
      </c>
      <c r="AK12" s="172">
        <v>0</v>
      </c>
      <c r="AL12" s="206">
        <f>AH12/AI17</f>
        <v>0</v>
      </c>
      <c r="AM12" s="3">
        <v>6</v>
      </c>
      <c r="AN12" s="2">
        <v>6</v>
      </c>
      <c r="AO12" s="2">
        <f t="shared" si="6"/>
        <v>100</v>
      </c>
      <c r="AP12" s="38">
        <v>1</v>
      </c>
      <c r="AQ12" s="27">
        <f>AM12/AN17</f>
        <v>1</v>
      </c>
    </row>
    <row r="13" spans="2:43" x14ac:dyDescent="0.35">
      <c r="B13" s="69">
        <v>8</v>
      </c>
      <c r="C13" s="70" t="s">
        <v>12</v>
      </c>
      <c r="D13" s="179">
        <v>0</v>
      </c>
      <c r="E13" s="127">
        <v>4</v>
      </c>
      <c r="F13" s="180">
        <f t="shared" si="0"/>
        <v>0</v>
      </c>
      <c r="G13" s="172">
        <v>0</v>
      </c>
      <c r="H13" s="181">
        <f>D13/E17</f>
        <v>0</v>
      </c>
      <c r="I13" s="179">
        <v>0</v>
      </c>
      <c r="J13" s="127">
        <v>4</v>
      </c>
      <c r="K13" s="180">
        <f t="shared" si="1"/>
        <v>0</v>
      </c>
      <c r="L13" s="172">
        <v>0</v>
      </c>
      <c r="M13" s="206">
        <f>I13/J17</f>
        <v>0</v>
      </c>
      <c r="N13" s="179">
        <v>0</v>
      </c>
      <c r="O13" s="172">
        <v>1</v>
      </c>
      <c r="P13" s="180">
        <f t="shared" si="2"/>
        <v>0</v>
      </c>
      <c r="Q13" s="172">
        <v>0</v>
      </c>
      <c r="R13" s="181">
        <f>N13/O17</f>
        <v>0</v>
      </c>
      <c r="S13" s="3">
        <v>0</v>
      </c>
      <c r="T13" s="224">
        <v>1863</v>
      </c>
      <c r="U13" s="2">
        <f t="shared" si="7"/>
        <v>0</v>
      </c>
      <c r="V13" s="38">
        <v>0</v>
      </c>
      <c r="W13" s="27">
        <f>S13/T17</f>
        <v>0</v>
      </c>
      <c r="X13" s="227">
        <v>0</v>
      </c>
      <c r="Y13" s="224">
        <v>800</v>
      </c>
      <c r="Z13" s="2">
        <f t="shared" si="3"/>
        <v>0</v>
      </c>
      <c r="AA13" s="38">
        <v>0</v>
      </c>
      <c r="AB13" s="27">
        <f>X13/Y17</f>
        <v>0</v>
      </c>
      <c r="AC13" s="179">
        <v>0</v>
      </c>
      <c r="AD13" s="172">
        <v>1</v>
      </c>
      <c r="AE13" s="180">
        <f t="shared" si="4"/>
        <v>0</v>
      </c>
      <c r="AF13" s="172">
        <v>0</v>
      </c>
      <c r="AG13" s="181">
        <f>AC13/AD17</f>
        <v>0</v>
      </c>
      <c r="AH13" s="179">
        <v>0</v>
      </c>
      <c r="AI13" s="127">
        <v>2</v>
      </c>
      <c r="AJ13" s="180">
        <f t="shared" si="5"/>
        <v>0</v>
      </c>
      <c r="AK13" s="172">
        <v>0</v>
      </c>
      <c r="AL13" s="206">
        <f>AH13/AI17</f>
        <v>0</v>
      </c>
      <c r="AM13" s="3">
        <v>6</v>
      </c>
      <c r="AN13" s="2">
        <v>6</v>
      </c>
      <c r="AO13" s="2">
        <f t="shared" si="6"/>
        <v>100</v>
      </c>
      <c r="AP13" s="38">
        <v>1</v>
      </c>
      <c r="AQ13" s="27">
        <f>AM13/AN17</f>
        <v>1</v>
      </c>
    </row>
    <row r="14" spans="2:43" x14ac:dyDescent="0.35">
      <c r="B14" s="108">
        <v>9</v>
      </c>
      <c r="C14" s="109" t="s">
        <v>13</v>
      </c>
      <c r="D14" s="179">
        <v>0</v>
      </c>
      <c r="E14" s="127">
        <v>4</v>
      </c>
      <c r="F14" s="180">
        <f t="shared" si="0"/>
        <v>0</v>
      </c>
      <c r="G14" s="172">
        <v>0</v>
      </c>
      <c r="H14" s="181">
        <f>D14/E17</f>
        <v>0</v>
      </c>
      <c r="I14" s="179">
        <v>0</v>
      </c>
      <c r="J14" s="127">
        <v>4</v>
      </c>
      <c r="K14" s="180">
        <f t="shared" si="1"/>
        <v>0</v>
      </c>
      <c r="L14" s="172">
        <v>0</v>
      </c>
      <c r="M14" s="206">
        <f>I14/J17</f>
        <v>0</v>
      </c>
      <c r="N14" s="179">
        <v>0</v>
      </c>
      <c r="O14" s="172">
        <v>1</v>
      </c>
      <c r="P14" s="180">
        <f t="shared" si="2"/>
        <v>0</v>
      </c>
      <c r="Q14" s="172">
        <v>0</v>
      </c>
      <c r="R14" s="181">
        <f>N14/O17</f>
        <v>0</v>
      </c>
      <c r="S14" s="3">
        <v>3725</v>
      </c>
      <c r="T14" s="224">
        <v>1863</v>
      </c>
      <c r="U14" s="2">
        <f t="shared" si="7"/>
        <v>199.94632313472894</v>
      </c>
      <c r="V14" s="152">
        <v>2</v>
      </c>
      <c r="W14" s="27">
        <f>S14/T17</f>
        <v>0.62083333333333335</v>
      </c>
      <c r="X14" s="227">
        <v>900</v>
      </c>
      <c r="Y14" s="224">
        <v>900</v>
      </c>
      <c r="Z14" s="2">
        <f t="shared" si="3"/>
        <v>100</v>
      </c>
      <c r="AA14" s="148">
        <v>1</v>
      </c>
      <c r="AB14" s="27">
        <f>X14/Y17</f>
        <v>0.75</v>
      </c>
      <c r="AC14" s="179">
        <v>0</v>
      </c>
      <c r="AD14" s="172">
        <v>1</v>
      </c>
      <c r="AE14" s="180">
        <f t="shared" si="4"/>
        <v>0</v>
      </c>
      <c r="AF14" s="172">
        <v>0</v>
      </c>
      <c r="AG14" s="181">
        <f>AC14/AD17</f>
        <v>0</v>
      </c>
      <c r="AH14" s="179">
        <v>0</v>
      </c>
      <c r="AI14" s="127">
        <v>2</v>
      </c>
      <c r="AJ14" s="180">
        <f t="shared" si="5"/>
        <v>0</v>
      </c>
      <c r="AK14" s="172">
        <v>0</v>
      </c>
      <c r="AL14" s="206">
        <f>AH14/AI17</f>
        <v>0</v>
      </c>
      <c r="AM14" s="3">
        <v>6</v>
      </c>
      <c r="AN14" s="2">
        <v>6</v>
      </c>
      <c r="AO14" s="2">
        <f t="shared" si="6"/>
        <v>100</v>
      </c>
      <c r="AP14" s="148">
        <v>1</v>
      </c>
      <c r="AQ14" s="27">
        <f>AM14/AN17</f>
        <v>1</v>
      </c>
    </row>
    <row r="15" spans="2:43" x14ac:dyDescent="0.35">
      <c r="B15" s="69">
        <v>10</v>
      </c>
      <c r="C15" s="70" t="s">
        <v>14</v>
      </c>
      <c r="D15" s="179">
        <v>0</v>
      </c>
      <c r="E15" s="127">
        <v>5</v>
      </c>
      <c r="F15" s="180">
        <f t="shared" si="0"/>
        <v>0</v>
      </c>
      <c r="G15" s="172">
        <v>0</v>
      </c>
      <c r="H15" s="181">
        <f>D15/E17</f>
        <v>0</v>
      </c>
      <c r="I15" s="179">
        <v>0</v>
      </c>
      <c r="J15" s="127">
        <v>4</v>
      </c>
      <c r="K15" s="180">
        <f t="shared" si="1"/>
        <v>0</v>
      </c>
      <c r="L15" s="172">
        <v>0</v>
      </c>
      <c r="M15" s="206">
        <f>I15/J17</f>
        <v>0</v>
      </c>
      <c r="N15" s="179">
        <v>0</v>
      </c>
      <c r="O15" s="172">
        <v>1</v>
      </c>
      <c r="P15" s="180">
        <f t="shared" si="2"/>
        <v>0</v>
      </c>
      <c r="Q15" s="172">
        <v>0</v>
      </c>
      <c r="R15" s="181">
        <f>N15/O17</f>
        <v>0</v>
      </c>
      <c r="S15" s="3">
        <v>0</v>
      </c>
      <c r="T15" s="224">
        <v>1863</v>
      </c>
      <c r="U15" s="2">
        <f t="shared" si="7"/>
        <v>0</v>
      </c>
      <c r="V15" s="38">
        <v>0</v>
      </c>
      <c r="W15" s="27">
        <f>S15/T17</f>
        <v>0</v>
      </c>
      <c r="X15" s="227">
        <v>0</v>
      </c>
      <c r="Y15" s="224">
        <v>1000</v>
      </c>
      <c r="Z15" s="2">
        <f t="shared" si="3"/>
        <v>0</v>
      </c>
      <c r="AA15" s="38">
        <v>0</v>
      </c>
      <c r="AB15" s="27">
        <f>X15/Y17</f>
        <v>0</v>
      </c>
      <c r="AC15" s="179">
        <v>0</v>
      </c>
      <c r="AD15" s="172">
        <v>1</v>
      </c>
      <c r="AE15" s="180">
        <f t="shared" si="4"/>
        <v>0</v>
      </c>
      <c r="AF15" s="172">
        <v>0</v>
      </c>
      <c r="AG15" s="181">
        <f>AC15/AD17</f>
        <v>0</v>
      </c>
      <c r="AH15" s="179">
        <v>0</v>
      </c>
      <c r="AI15" s="127">
        <v>2</v>
      </c>
      <c r="AJ15" s="180">
        <f t="shared" si="5"/>
        <v>0</v>
      </c>
      <c r="AK15" s="172">
        <v>0</v>
      </c>
      <c r="AL15" s="206">
        <f>AH15/AI17</f>
        <v>0</v>
      </c>
      <c r="AM15" s="3">
        <v>0</v>
      </c>
      <c r="AN15" s="2">
        <v>6</v>
      </c>
      <c r="AO15" s="2">
        <f t="shared" si="6"/>
        <v>0</v>
      </c>
      <c r="AP15" s="38">
        <v>0</v>
      </c>
      <c r="AQ15" s="27">
        <f>AM15/AN17</f>
        <v>0</v>
      </c>
    </row>
    <row r="16" spans="2:43" x14ac:dyDescent="0.35">
      <c r="B16" s="69">
        <v>11</v>
      </c>
      <c r="C16" s="70" t="s">
        <v>47</v>
      </c>
      <c r="D16" s="179">
        <v>0</v>
      </c>
      <c r="E16" s="127">
        <v>6</v>
      </c>
      <c r="F16" s="180">
        <f t="shared" si="0"/>
        <v>0</v>
      </c>
      <c r="G16" s="172">
        <v>0</v>
      </c>
      <c r="H16" s="181">
        <f>D16/E17</f>
        <v>0</v>
      </c>
      <c r="I16" s="179">
        <v>0</v>
      </c>
      <c r="J16" s="127">
        <v>5</v>
      </c>
      <c r="K16" s="180">
        <f t="shared" si="1"/>
        <v>0</v>
      </c>
      <c r="L16" s="172">
        <v>0</v>
      </c>
      <c r="M16" s="206">
        <f>I16/J17</f>
        <v>0</v>
      </c>
      <c r="N16" s="179">
        <v>0</v>
      </c>
      <c r="O16" s="172">
        <v>1</v>
      </c>
      <c r="P16" s="180">
        <f t="shared" si="2"/>
        <v>0</v>
      </c>
      <c r="Q16" s="172">
        <v>0</v>
      </c>
      <c r="R16" s="181">
        <f>N16/O17</f>
        <v>0</v>
      </c>
      <c r="S16" s="3">
        <v>0</v>
      </c>
      <c r="T16" s="224">
        <v>1863</v>
      </c>
      <c r="U16" s="2">
        <f t="shared" si="7"/>
        <v>0</v>
      </c>
      <c r="V16" s="38">
        <v>0</v>
      </c>
      <c r="W16" s="27">
        <f>S16/T17</f>
        <v>0</v>
      </c>
      <c r="X16" s="227">
        <v>0</v>
      </c>
      <c r="Y16" s="224">
        <v>1100</v>
      </c>
      <c r="Z16" s="2">
        <f t="shared" si="3"/>
        <v>0</v>
      </c>
      <c r="AA16" s="38">
        <v>0</v>
      </c>
      <c r="AB16" s="27">
        <f>X16/Y17</f>
        <v>0</v>
      </c>
      <c r="AC16" s="179">
        <v>0</v>
      </c>
      <c r="AD16" s="172">
        <v>1</v>
      </c>
      <c r="AE16" s="180">
        <f t="shared" si="4"/>
        <v>0</v>
      </c>
      <c r="AF16" s="172">
        <v>0</v>
      </c>
      <c r="AG16" s="181">
        <f>AC16/AD17</f>
        <v>0</v>
      </c>
      <c r="AH16" s="179">
        <v>0</v>
      </c>
      <c r="AI16" s="127">
        <v>2</v>
      </c>
      <c r="AJ16" s="180">
        <f t="shared" si="5"/>
        <v>0</v>
      </c>
      <c r="AK16" s="172">
        <v>0</v>
      </c>
      <c r="AL16" s="206">
        <f>AH16/AI17</f>
        <v>0</v>
      </c>
      <c r="AM16" s="3">
        <v>0</v>
      </c>
      <c r="AN16" s="2">
        <v>6</v>
      </c>
      <c r="AO16" s="2">
        <f t="shared" si="6"/>
        <v>0</v>
      </c>
      <c r="AP16" s="38">
        <v>0</v>
      </c>
      <c r="AQ16" s="27">
        <f>AM16/AN17</f>
        <v>0</v>
      </c>
    </row>
    <row r="17" spans="2:43" ht="15" thickBot="1" x14ac:dyDescent="0.4">
      <c r="B17" s="110">
        <v>12</v>
      </c>
      <c r="C17" s="111" t="s">
        <v>15</v>
      </c>
      <c r="D17" s="182">
        <v>0</v>
      </c>
      <c r="E17" s="128">
        <v>6</v>
      </c>
      <c r="F17" s="183">
        <f t="shared" si="0"/>
        <v>0</v>
      </c>
      <c r="G17" s="173">
        <v>0</v>
      </c>
      <c r="H17" s="184">
        <f>D17/E17</f>
        <v>0</v>
      </c>
      <c r="I17" s="182">
        <v>0</v>
      </c>
      <c r="J17" s="128">
        <v>5</v>
      </c>
      <c r="K17" s="183">
        <f t="shared" si="1"/>
        <v>0</v>
      </c>
      <c r="L17" s="173">
        <v>0</v>
      </c>
      <c r="M17" s="207">
        <f>I17/J17</f>
        <v>0</v>
      </c>
      <c r="N17" s="182">
        <v>0</v>
      </c>
      <c r="O17" s="173">
        <v>1</v>
      </c>
      <c r="P17" s="183">
        <f t="shared" si="2"/>
        <v>0</v>
      </c>
      <c r="Q17" s="173">
        <v>0</v>
      </c>
      <c r="R17" s="184">
        <f>N17/O17</f>
        <v>0</v>
      </c>
      <c r="S17" s="49">
        <v>0</v>
      </c>
      <c r="T17" s="225">
        <v>6000</v>
      </c>
      <c r="U17" s="48">
        <f t="shared" si="7"/>
        <v>0</v>
      </c>
      <c r="V17" s="39">
        <v>0</v>
      </c>
      <c r="W17" s="71">
        <f>S17/T17</f>
        <v>0</v>
      </c>
      <c r="X17" s="228">
        <v>0</v>
      </c>
      <c r="Y17" s="225">
        <v>1200</v>
      </c>
      <c r="Z17" s="48">
        <f t="shared" si="3"/>
        <v>0</v>
      </c>
      <c r="AA17" s="39">
        <v>0</v>
      </c>
      <c r="AB17" s="71">
        <f>X17/Y17</f>
        <v>0</v>
      </c>
      <c r="AC17" s="182">
        <v>0</v>
      </c>
      <c r="AD17" s="173">
        <v>1</v>
      </c>
      <c r="AE17" s="183">
        <f t="shared" si="4"/>
        <v>0</v>
      </c>
      <c r="AF17" s="173">
        <v>0</v>
      </c>
      <c r="AG17" s="184">
        <f>AC17/AD17</f>
        <v>0</v>
      </c>
      <c r="AH17" s="182">
        <v>0</v>
      </c>
      <c r="AI17" s="128">
        <v>2</v>
      </c>
      <c r="AJ17" s="183">
        <f t="shared" si="5"/>
        <v>0</v>
      </c>
      <c r="AK17" s="173">
        <v>0</v>
      </c>
      <c r="AL17" s="207">
        <f>AH17/AI17</f>
        <v>0</v>
      </c>
      <c r="AM17" s="49">
        <v>0</v>
      </c>
      <c r="AN17" s="48">
        <v>6</v>
      </c>
      <c r="AO17" s="48">
        <f t="shared" si="6"/>
        <v>0</v>
      </c>
      <c r="AP17" s="39">
        <v>0</v>
      </c>
      <c r="AQ17" s="71">
        <f>AM17/AN17</f>
        <v>0</v>
      </c>
    </row>
    <row r="19" spans="2:43" ht="15" thickBot="1" x14ac:dyDescent="0.4"/>
    <row r="20" spans="2:43" ht="13.5" customHeight="1" thickBot="1" x14ac:dyDescent="0.4">
      <c r="B20" s="22"/>
      <c r="C20" s="23"/>
      <c r="D20" s="26"/>
      <c r="E20" s="26"/>
      <c r="F20" s="26"/>
      <c r="G20" s="26"/>
      <c r="H20" s="346" t="s">
        <v>446</v>
      </c>
      <c r="I20" s="347"/>
    </row>
    <row r="21" spans="2:43" ht="15" customHeight="1" thickBot="1" x14ac:dyDescent="0.4">
      <c r="H21" s="348"/>
      <c r="I21" s="349"/>
      <c r="AN21" s="153">
        <v>7</v>
      </c>
    </row>
    <row r="22" spans="2:43" x14ac:dyDescent="0.35">
      <c r="B22" s="12">
        <v>1</v>
      </c>
      <c r="C22" s="7" t="s">
        <v>48</v>
      </c>
      <c r="D22" s="8"/>
      <c r="E22" s="305" t="s">
        <v>49</v>
      </c>
      <c r="F22" s="305"/>
      <c r="G22" s="306"/>
      <c r="H22" s="16">
        <v>3</v>
      </c>
      <c r="I22" s="19">
        <f>H22/H25</f>
        <v>1</v>
      </c>
      <c r="AN22" s="155">
        <v>7</v>
      </c>
    </row>
    <row r="23" spans="2:43" x14ac:dyDescent="0.35">
      <c r="B23" s="13">
        <v>2</v>
      </c>
      <c r="C23" s="9" t="s">
        <v>50</v>
      </c>
      <c r="D23" s="4"/>
      <c r="E23" s="307" t="s">
        <v>51</v>
      </c>
      <c r="F23" s="307"/>
      <c r="G23" s="308"/>
      <c r="H23" s="17">
        <v>0</v>
      </c>
      <c r="I23" s="20">
        <f>H23/H25</f>
        <v>0</v>
      </c>
      <c r="AN23" s="155">
        <v>7</v>
      </c>
    </row>
    <row r="24" spans="2:43" ht="15" thickBot="1" x14ac:dyDescent="0.4">
      <c r="B24" s="14">
        <v>3</v>
      </c>
      <c r="C24" s="10" t="s">
        <v>52</v>
      </c>
      <c r="D24" s="11"/>
      <c r="E24" s="309" t="s">
        <v>53</v>
      </c>
      <c r="F24" s="309"/>
      <c r="G24" s="310"/>
      <c r="H24" s="18">
        <v>0</v>
      </c>
      <c r="I24" s="21">
        <f>H24/H25</f>
        <v>0</v>
      </c>
      <c r="AN24" s="155">
        <v>7</v>
      </c>
    </row>
    <row r="25" spans="2:43" ht="15" thickBot="1" x14ac:dyDescent="0.4">
      <c r="B25" s="343" t="s">
        <v>135</v>
      </c>
      <c r="C25" s="344"/>
      <c r="D25" s="344"/>
      <c r="E25" s="344"/>
      <c r="F25" s="344"/>
      <c r="G25" s="345"/>
      <c r="H25" s="15">
        <f>SUM(H22:H24)</f>
        <v>3</v>
      </c>
      <c r="I25" s="24">
        <f>SUM(I22:I24)</f>
        <v>1</v>
      </c>
      <c r="AN25" s="155">
        <v>7</v>
      </c>
    </row>
    <row r="26" spans="2:43" ht="15" thickBot="1" x14ac:dyDescent="0.4">
      <c r="AN26" s="155">
        <v>7</v>
      </c>
    </row>
    <row r="27" spans="2:43" ht="15" thickBot="1" x14ac:dyDescent="0.4">
      <c r="B27" s="66">
        <v>0</v>
      </c>
      <c r="C27" s="337" t="s">
        <v>112</v>
      </c>
      <c r="D27" s="338"/>
      <c r="AN27" s="155">
        <v>7</v>
      </c>
    </row>
    <row r="28" spans="2:43" ht="15" thickBot="1" x14ac:dyDescent="0.4">
      <c r="AN28" s="155">
        <v>7</v>
      </c>
    </row>
    <row r="29" spans="2:43" ht="15" thickBot="1" x14ac:dyDescent="0.4">
      <c r="B29" s="191">
        <v>6</v>
      </c>
      <c r="C29" t="s">
        <v>187</v>
      </c>
      <c r="AN29" s="155">
        <v>7</v>
      </c>
    </row>
    <row r="30" spans="2:43" x14ac:dyDescent="0.35">
      <c r="AN30" s="155">
        <v>7</v>
      </c>
    </row>
    <row r="31" spans="2:43" x14ac:dyDescent="0.35">
      <c r="AN31" s="155">
        <v>7</v>
      </c>
    </row>
    <row r="32" spans="2:43" ht="15" thickBot="1" x14ac:dyDescent="0.4">
      <c r="AN32" s="156">
        <v>7</v>
      </c>
    </row>
  </sheetData>
  <mergeCells count="40">
    <mergeCell ref="D2:AQ2"/>
    <mergeCell ref="C27:D27"/>
    <mergeCell ref="S3:W3"/>
    <mergeCell ref="S4:U4"/>
    <mergeCell ref="V4:V5"/>
    <mergeCell ref="W4:W5"/>
    <mergeCell ref="E24:G24"/>
    <mergeCell ref="B25:G25"/>
    <mergeCell ref="H20:I21"/>
    <mergeCell ref="E22:G22"/>
    <mergeCell ref="E23:G23"/>
    <mergeCell ref="B2:C5"/>
    <mergeCell ref="N4:P4"/>
    <mergeCell ref="Q4:Q5"/>
    <mergeCell ref="R4:R5"/>
    <mergeCell ref="N3:R3"/>
    <mergeCell ref="I4:K4"/>
    <mergeCell ref="L4:L5"/>
    <mergeCell ref="D3:H3"/>
    <mergeCell ref="I3:M3"/>
    <mergeCell ref="D4:F4"/>
    <mergeCell ref="G4:G5"/>
    <mergeCell ref="H4:H5"/>
    <mergeCell ref="M4:M5"/>
    <mergeCell ref="X3:AB3"/>
    <mergeCell ref="AC3:AG3"/>
    <mergeCell ref="AH3:AL3"/>
    <mergeCell ref="AM3:AQ3"/>
    <mergeCell ref="X4:Z4"/>
    <mergeCell ref="AA4:AA5"/>
    <mergeCell ref="AB4:AB5"/>
    <mergeCell ref="AC4:AE4"/>
    <mergeCell ref="AF4:AF5"/>
    <mergeCell ref="AG4:AG5"/>
    <mergeCell ref="AH4:AJ4"/>
    <mergeCell ref="AK4:AK5"/>
    <mergeCell ref="AL4:AL5"/>
    <mergeCell ref="AM4:AO4"/>
    <mergeCell ref="AP4:AP5"/>
    <mergeCell ref="AQ4:AQ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B1:BP29"/>
  <sheetViews>
    <sheetView workbookViewId="0">
      <selection activeCell="H20" sqref="H20:I21"/>
    </sheetView>
  </sheetViews>
  <sheetFormatPr baseColWidth="10" defaultRowHeight="14.5" x14ac:dyDescent="0.35"/>
  <cols>
    <col min="1" max="1" width="6" customWidth="1"/>
    <col min="2" max="2" width="4" customWidth="1"/>
    <col min="3" max="3" width="13.1796875" customWidth="1"/>
    <col min="4" max="4" width="6.81640625" customWidth="1"/>
    <col min="5" max="5" width="5.453125" customWidth="1"/>
    <col min="6" max="6" width="5.81640625" customWidth="1"/>
    <col min="7" max="7" width="6.81640625" customWidth="1"/>
    <col min="8" max="8" width="9.7265625" customWidth="1"/>
    <col min="9" max="9" width="6.81640625" customWidth="1"/>
    <col min="10" max="10" width="5.1796875" customWidth="1"/>
    <col min="11" max="11" width="6.453125" customWidth="1"/>
    <col min="12" max="12" width="7" customWidth="1"/>
    <col min="13" max="13" width="9.81640625" customWidth="1"/>
    <col min="14" max="14" width="7.1796875" customWidth="1"/>
    <col min="15" max="15" width="5.26953125" customWidth="1"/>
    <col min="16" max="16" width="6.54296875" customWidth="1"/>
    <col min="17" max="17" width="7" customWidth="1"/>
    <col min="18" max="18" width="9.7265625" customWidth="1"/>
    <col min="19" max="19" width="6.26953125" customWidth="1"/>
    <col min="20" max="20" width="5.26953125" customWidth="1"/>
    <col min="21" max="21" width="6.453125" customWidth="1"/>
    <col min="22" max="22" width="7" customWidth="1"/>
    <col min="23" max="23" width="9.54296875" customWidth="1"/>
    <col min="24" max="24" width="6.54296875" customWidth="1"/>
    <col min="25" max="25" width="5.7265625" customWidth="1"/>
    <col min="26" max="26" width="6.453125" customWidth="1"/>
    <col min="27" max="27" width="6.81640625" customWidth="1"/>
    <col min="28" max="28" width="9.7265625" customWidth="1"/>
    <col min="29" max="29" width="6.54296875" customWidth="1"/>
    <col min="30" max="30" width="5.453125" customWidth="1"/>
    <col min="31" max="31" width="6.453125" customWidth="1"/>
    <col min="32" max="32" width="6.54296875" customWidth="1"/>
    <col min="33" max="33" width="9.81640625" customWidth="1"/>
    <col min="34" max="34" width="6.81640625" customWidth="1"/>
    <col min="35" max="35" width="5" customWidth="1"/>
    <col min="36" max="36" width="6" customWidth="1"/>
    <col min="37" max="37" width="6.81640625" customWidth="1"/>
    <col min="38" max="38" width="10.1796875" customWidth="1"/>
    <col min="39" max="39" width="6.26953125" customWidth="1"/>
    <col min="40" max="41" width="6" customWidth="1"/>
    <col min="42" max="42" width="7.1796875" customWidth="1"/>
    <col min="43" max="43" width="9.7265625" customWidth="1"/>
    <col min="44" max="44" width="7" customWidth="1"/>
    <col min="45" max="45" width="5.453125" customWidth="1"/>
    <col min="46" max="46" width="6.54296875" customWidth="1"/>
    <col min="47" max="47" width="7" customWidth="1"/>
    <col min="48" max="48" width="9.7265625" customWidth="1"/>
    <col min="49" max="49" width="6.81640625" customWidth="1"/>
    <col min="50" max="50" width="5.26953125" customWidth="1"/>
    <col min="51" max="51" width="6.54296875" customWidth="1"/>
    <col min="52" max="52" width="7" customWidth="1"/>
    <col min="53" max="53" width="9.81640625" customWidth="1"/>
    <col min="54" max="54" width="6.7265625" customWidth="1"/>
    <col min="55" max="55" width="5.26953125" customWidth="1"/>
    <col min="56" max="56" width="6.453125" customWidth="1"/>
    <col min="57" max="57" width="7" customWidth="1"/>
    <col min="58" max="58" width="9.81640625" customWidth="1"/>
    <col min="59" max="59" width="6.81640625" customWidth="1"/>
    <col min="60" max="60" width="6.54296875" customWidth="1"/>
    <col min="61" max="61" width="6.7265625" customWidth="1"/>
    <col min="62" max="62" width="6.54296875" customWidth="1"/>
    <col min="63" max="63" width="9.81640625" customWidth="1"/>
    <col min="64" max="64" width="7" customWidth="1"/>
    <col min="65" max="65" width="6.54296875" customWidth="1"/>
    <col min="66" max="67" width="6.81640625" customWidth="1"/>
    <col min="68" max="68" width="10.81640625" customWidth="1"/>
  </cols>
  <sheetData>
    <row r="1" spans="2:68" ht="15" thickBot="1" x14ac:dyDescent="0.4"/>
    <row r="2" spans="2:68" ht="15" thickBot="1" x14ac:dyDescent="0.4">
      <c r="B2" s="350" t="s">
        <v>32</v>
      </c>
      <c r="C2" s="351"/>
      <c r="D2" s="334" t="s">
        <v>86</v>
      </c>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35"/>
      <c r="BF2" s="335"/>
      <c r="BG2" s="335"/>
      <c r="BH2" s="335"/>
      <c r="BI2" s="335"/>
      <c r="BJ2" s="335"/>
      <c r="BK2" s="335"/>
      <c r="BL2" s="335"/>
      <c r="BM2" s="335"/>
      <c r="BN2" s="335"/>
      <c r="BO2" s="335"/>
      <c r="BP2" s="336"/>
    </row>
    <row r="3" spans="2:68" ht="78" customHeight="1" thickBot="1" x14ac:dyDescent="0.4">
      <c r="B3" s="352"/>
      <c r="C3" s="368"/>
      <c r="D3" s="356" t="s">
        <v>250</v>
      </c>
      <c r="E3" s="357"/>
      <c r="F3" s="358"/>
      <c r="G3" s="358"/>
      <c r="H3" s="359"/>
      <c r="I3" s="408" t="s">
        <v>238</v>
      </c>
      <c r="J3" s="409"/>
      <c r="K3" s="410"/>
      <c r="L3" s="410"/>
      <c r="M3" s="411"/>
      <c r="N3" s="326" t="s">
        <v>249</v>
      </c>
      <c r="O3" s="327"/>
      <c r="P3" s="327"/>
      <c r="Q3" s="327"/>
      <c r="R3" s="328"/>
      <c r="S3" s="326" t="s">
        <v>248</v>
      </c>
      <c r="T3" s="327"/>
      <c r="U3" s="327"/>
      <c r="V3" s="327"/>
      <c r="W3" s="328"/>
      <c r="X3" s="361" t="s">
        <v>240</v>
      </c>
      <c r="Y3" s="361"/>
      <c r="Z3" s="362"/>
      <c r="AA3" s="362"/>
      <c r="AB3" s="363"/>
      <c r="AC3" s="356" t="s">
        <v>244</v>
      </c>
      <c r="AD3" s="357"/>
      <c r="AE3" s="358"/>
      <c r="AF3" s="358"/>
      <c r="AG3" s="359"/>
      <c r="AH3" s="360" t="s">
        <v>242</v>
      </c>
      <c r="AI3" s="361"/>
      <c r="AJ3" s="362"/>
      <c r="AK3" s="362"/>
      <c r="AL3" s="363"/>
      <c r="AM3" s="361" t="s">
        <v>241</v>
      </c>
      <c r="AN3" s="361"/>
      <c r="AO3" s="362"/>
      <c r="AP3" s="362"/>
      <c r="AQ3" s="363"/>
      <c r="AR3" s="360" t="s">
        <v>245</v>
      </c>
      <c r="AS3" s="361"/>
      <c r="AT3" s="362"/>
      <c r="AU3" s="362"/>
      <c r="AV3" s="363"/>
      <c r="AW3" s="360" t="s">
        <v>243</v>
      </c>
      <c r="AX3" s="361"/>
      <c r="AY3" s="362"/>
      <c r="AZ3" s="362"/>
      <c r="BA3" s="363"/>
      <c r="BB3" s="361" t="s">
        <v>247</v>
      </c>
      <c r="BC3" s="361"/>
      <c r="BD3" s="362"/>
      <c r="BE3" s="362"/>
      <c r="BF3" s="363"/>
      <c r="BG3" s="408" t="s">
        <v>239</v>
      </c>
      <c r="BH3" s="409"/>
      <c r="BI3" s="410"/>
      <c r="BJ3" s="410"/>
      <c r="BK3" s="411"/>
      <c r="BL3" s="360" t="s">
        <v>246</v>
      </c>
      <c r="BM3" s="361"/>
      <c r="BN3" s="362"/>
      <c r="BO3" s="362"/>
      <c r="BP3" s="363"/>
    </row>
    <row r="4" spans="2:68" ht="24.75" customHeight="1" thickBot="1" x14ac:dyDescent="0.4">
      <c r="B4" s="352"/>
      <c r="C4" s="368"/>
      <c r="D4" s="329" t="s">
        <v>0</v>
      </c>
      <c r="E4" s="339"/>
      <c r="F4" s="340"/>
      <c r="G4" s="341" t="s">
        <v>1</v>
      </c>
      <c r="H4" s="332" t="s">
        <v>124</v>
      </c>
      <c r="I4" s="374" t="s">
        <v>0</v>
      </c>
      <c r="J4" s="386"/>
      <c r="K4" s="387"/>
      <c r="L4" s="379" t="s">
        <v>1</v>
      </c>
      <c r="M4" s="379" t="s">
        <v>124</v>
      </c>
      <c r="N4" s="329" t="s">
        <v>0</v>
      </c>
      <c r="O4" s="330"/>
      <c r="P4" s="331"/>
      <c r="Q4" s="332" t="s">
        <v>1</v>
      </c>
      <c r="R4" s="332" t="s">
        <v>124</v>
      </c>
      <c r="S4" s="329" t="s">
        <v>0</v>
      </c>
      <c r="T4" s="330"/>
      <c r="U4" s="331"/>
      <c r="V4" s="332" t="s">
        <v>1</v>
      </c>
      <c r="W4" s="332" t="s">
        <v>124</v>
      </c>
      <c r="X4" s="339" t="s">
        <v>0</v>
      </c>
      <c r="Y4" s="330"/>
      <c r="Z4" s="331"/>
      <c r="AA4" s="332" t="s">
        <v>1</v>
      </c>
      <c r="AB4" s="332" t="s">
        <v>124</v>
      </c>
      <c r="AC4" s="329" t="s">
        <v>0</v>
      </c>
      <c r="AD4" s="330"/>
      <c r="AE4" s="331"/>
      <c r="AF4" s="332" t="s">
        <v>1</v>
      </c>
      <c r="AG4" s="332" t="s">
        <v>124</v>
      </c>
      <c r="AH4" s="329" t="s">
        <v>0</v>
      </c>
      <c r="AI4" s="330"/>
      <c r="AJ4" s="331"/>
      <c r="AK4" s="332" t="s">
        <v>1</v>
      </c>
      <c r="AL4" s="332" t="s">
        <v>124</v>
      </c>
      <c r="AM4" s="365" t="s">
        <v>0</v>
      </c>
      <c r="AN4" s="365"/>
      <c r="AO4" s="365"/>
      <c r="AP4" s="366" t="s">
        <v>1</v>
      </c>
      <c r="AQ4" s="332" t="s">
        <v>124</v>
      </c>
      <c r="AR4" s="364" t="s">
        <v>0</v>
      </c>
      <c r="AS4" s="365"/>
      <c r="AT4" s="365"/>
      <c r="AU4" s="366" t="s">
        <v>1</v>
      </c>
      <c r="AV4" s="332" t="s">
        <v>124</v>
      </c>
      <c r="AW4" s="364" t="s">
        <v>0</v>
      </c>
      <c r="AX4" s="365"/>
      <c r="AY4" s="365"/>
      <c r="AZ4" s="366" t="s">
        <v>1</v>
      </c>
      <c r="BA4" s="332" t="s">
        <v>124</v>
      </c>
      <c r="BB4" s="365" t="s">
        <v>0</v>
      </c>
      <c r="BC4" s="365"/>
      <c r="BD4" s="365"/>
      <c r="BE4" s="366" t="s">
        <v>1</v>
      </c>
      <c r="BF4" s="332" t="s">
        <v>124</v>
      </c>
      <c r="BG4" s="400" t="s">
        <v>0</v>
      </c>
      <c r="BH4" s="401"/>
      <c r="BI4" s="401"/>
      <c r="BJ4" s="403" t="s">
        <v>1</v>
      </c>
      <c r="BK4" s="379" t="s">
        <v>124</v>
      </c>
      <c r="BL4" s="364" t="s">
        <v>0</v>
      </c>
      <c r="BM4" s="365"/>
      <c r="BN4" s="365"/>
      <c r="BO4" s="366" t="s">
        <v>1</v>
      </c>
      <c r="BP4" s="332" t="s">
        <v>124</v>
      </c>
    </row>
    <row r="5" spans="2:68" ht="18" customHeight="1" thickBot="1" x14ac:dyDescent="0.4">
      <c r="B5" s="354"/>
      <c r="C5" s="369"/>
      <c r="D5" s="99" t="s">
        <v>54</v>
      </c>
      <c r="E5" s="100" t="s">
        <v>2</v>
      </c>
      <c r="F5" s="101" t="s">
        <v>3</v>
      </c>
      <c r="G5" s="342"/>
      <c r="H5" s="333"/>
      <c r="I5" s="174" t="s">
        <v>54</v>
      </c>
      <c r="J5" s="175" t="s">
        <v>2</v>
      </c>
      <c r="K5" s="176" t="s">
        <v>3</v>
      </c>
      <c r="L5" s="380"/>
      <c r="M5" s="380"/>
      <c r="N5" s="99" t="s">
        <v>54</v>
      </c>
      <c r="O5" s="100" t="s">
        <v>4</v>
      </c>
      <c r="P5" s="102" t="s">
        <v>3</v>
      </c>
      <c r="Q5" s="333"/>
      <c r="R5" s="333"/>
      <c r="S5" s="99" t="s">
        <v>54</v>
      </c>
      <c r="T5" s="100" t="s">
        <v>4</v>
      </c>
      <c r="U5" s="102" t="s">
        <v>3</v>
      </c>
      <c r="V5" s="333"/>
      <c r="W5" s="333"/>
      <c r="X5" s="103" t="s">
        <v>54</v>
      </c>
      <c r="Y5" s="100" t="s">
        <v>4</v>
      </c>
      <c r="Z5" s="102" t="s">
        <v>3</v>
      </c>
      <c r="AA5" s="333"/>
      <c r="AB5" s="333"/>
      <c r="AC5" s="99" t="s">
        <v>54</v>
      </c>
      <c r="AD5" s="100" t="s">
        <v>4</v>
      </c>
      <c r="AE5" s="102" t="s">
        <v>3</v>
      </c>
      <c r="AF5" s="333"/>
      <c r="AG5" s="333"/>
      <c r="AH5" s="99" t="s">
        <v>54</v>
      </c>
      <c r="AI5" s="100" t="s">
        <v>4</v>
      </c>
      <c r="AJ5" s="102" t="s">
        <v>3</v>
      </c>
      <c r="AK5" s="333"/>
      <c r="AL5" s="333"/>
      <c r="AM5" s="104" t="s">
        <v>54</v>
      </c>
      <c r="AN5" s="100" t="s">
        <v>4</v>
      </c>
      <c r="AO5" s="102" t="s">
        <v>3</v>
      </c>
      <c r="AP5" s="367"/>
      <c r="AQ5" s="333"/>
      <c r="AR5" s="105" t="s">
        <v>54</v>
      </c>
      <c r="AS5" s="100" t="s">
        <v>4</v>
      </c>
      <c r="AT5" s="102" t="s">
        <v>3</v>
      </c>
      <c r="AU5" s="367"/>
      <c r="AV5" s="333"/>
      <c r="AW5" s="105" t="s">
        <v>54</v>
      </c>
      <c r="AX5" s="100" t="s">
        <v>4</v>
      </c>
      <c r="AY5" s="102" t="s">
        <v>3</v>
      </c>
      <c r="AZ5" s="367"/>
      <c r="BA5" s="333"/>
      <c r="BB5" s="104" t="s">
        <v>54</v>
      </c>
      <c r="BC5" s="100" t="s">
        <v>4</v>
      </c>
      <c r="BD5" s="102" t="s">
        <v>3</v>
      </c>
      <c r="BE5" s="367"/>
      <c r="BF5" s="333"/>
      <c r="BG5" s="200" t="s">
        <v>54</v>
      </c>
      <c r="BH5" s="175" t="s">
        <v>4</v>
      </c>
      <c r="BI5" s="176" t="s">
        <v>3</v>
      </c>
      <c r="BJ5" s="404"/>
      <c r="BK5" s="380"/>
      <c r="BL5" s="105" t="s">
        <v>54</v>
      </c>
      <c r="BM5" s="100" t="s">
        <v>4</v>
      </c>
      <c r="BN5" s="102" t="s">
        <v>3</v>
      </c>
      <c r="BO5" s="367"/>
      <c r="BP5" s="333"/>
    </row>
    <row r="6" spans="2:68" ht="17.25" customHeight="1" x14ac:dyDescent="0.35">
      <c r="B6" s="68">
        <v>1</v>
      </c>
      <c r="C6" s="37" t="s">
        <v>5</v>
      </c>
      <c r="D6" s="114">
        <v>0</v>
      </c>
      <c r="E6" s="115">
        <v>1</v>
      </c>
      <c r="F6" s="115">
        <f>D6/E6*100</f>
        <v>0</v>
      </c>
      <c r="G6" s="116">
        <v>0</v>
      </c>
      <c r="H6" s="117">
        <f>D6/E17</f>
        <v>0</v>
      </c>
      <c r="I6" s="177">
        <v>0</v>
      </c>
      <c r="J6" s="126">
        <v>1</v>
      </c>
      <c r="K6" s="126">
        <f>I6/J6*100</f>
        <v>0</v>
      </c>
      <c r="L6" s="171">
        <v>0</v>
      </c>
      <c r="M6" s="178">
        <f>I6/J17</f>
        <v>0</v>
      </c>
      <c r="N6" s="114">
        <v>0</v>
      </c>
      <c r="O6" s="115">
        <v>1</v>
      </c>
      <c r="P6" s="115">
        <f>N6/O6*100</f>
        <v>0</v>
      </c>
      <c r="Q6" s="116">
        <v>0</v>
      </c>
      <c r="R6" s="117">
        <f>N6/O17</f>
        <v>0</v>
      </c>
      <c r="S6" s="114">
        <v>0</v>
      </c>
      <c r="T6" s="115">
        <v>1</v>
      </c>
      <c r="U6" s="115">
        <f>S6/T6*100</f>
        <v>0</v>
      </c>
      <c r="V6" s="116">
        <v>0</v>
      </c>
      <c r="W6" s="117">
        <f>S6/T17</f>
        <v>0</v>
      </c>
      <c r="X6" s="114">
        <v>0</v>
      </c>
      <c r="Y6" s="115">
        <v>1</v>
      </c>
      <c r="Z6" s="115">
        <f>X6/Y6*100</f>
        <v>0</v>
      </c>
      <c r="AA6" s="116">
        <v>0</v>
      </c>
      <c r="AB6" s="117">
        <f>X6/Y17</f>
        <v>0</v>
      </c>
      <c r="AC6" s="114">
        <v>0</v>
      </c>
      <c r="AD6" s="115">
        <v>1</v>
      </c>
      <c r="AE6" s="115">
        <f>AC6/AD6*100</f>
        <v>0</v>
      </c>
      <c r="AF6" s="116">
        <v>0</v>
      </c>
      <c r="AG6" s="117">
        <f>AC6/AD17</f>
        <v>0</v>
      </c>
      <c r="AH6" s="114">
        <v>0</v>
      </c>
      <c r="AI6" s="115">
        <v>1</v>
      </c>
      <c r="AJ6" s="115">
        <f>AH6/AI6*100</f>
        <v>0</v>
      </c>
      <c r="AK6" s="116">
        <v>0</v>
      </c>
      <c r="AL6" s="117">
        <f>AH6/AI17</f>
        <v>0</v>
      </c>
      <c r="AM6" s="114">
        <v>0</v>
      </c>
      <c r="AN6" s="115">
        <v>1</v>
      </c>
      <c r="AO6" s="115">
        <f>AM6/AN6*100</f>
        <v>0</v>
      </c>
      <c r="AP6" s="116">
        <v>0</v>
      </c>
      <c r="AQ6" s="117">
        <f>AM6/AN17</f>
        <v>0</v>
      </c>
      <c r="AR6" s="114">
        <v>0</v>
      </c>
      <c r="AS6" s="115">
        <v>1</v>
      </c>
      <c r="AT6" s="115">
        <f>AR6/AS6*100</f>
        <v>0</v>
      </c>
      <c r="AU6" s="116">
        <v>0</v>
      </c>
      <c r="AV6" s="117">
        <f>AR6/AS17</f>
        <v>0</v>
      </c>
      <c r="AW6" s="114">
        <v>0</v>
      </c>
      <c r="AX6" s="115">
        <v>1</v>
      </c>
      <c r="AY6" s="115">
        <f>AW6/AX6*100</f>
        <v>0</v>
      </c>
      <c r="AZ6" s="116">
        <v>0</v>
      </c>
      <c r="BA6" s="117">
        <f>AW6/AX17</f>
        <v>0</v>
      </c>
      <c r="BB6" s="114">
        <v>0</v>
      </c>
      <c r="BC6" s="115">
        <v>1</v>
      </c>
      <c r="BD6" s="115">
        <f>BB6/BC6*100</f>
        <v>0</v>
      </c>
      <c r="BE6" s="116">
        <v>0</v>
      </c>
      <c r="BF6" s="117">
        <f>BB6/BC17</f>
        <v>0</v>
      </c>
      <c r="BG6" s="177">
        <v>0</v>
      </c>
      <c r="BH6" s="126">
        <v>1</v>
      </c>
      <c r="BI6" s="126">
        <f>BG6/BH6*100</f>
        <v>0</v>
      </c>
      <c r="BJ6" s="171">
        <v>0</v>
      </c>
      <c r="BK6" s="178">
        <f>BG6/BH17</f>
        <v>0</v>
      </c>
      <c r="BL6" s="72">
        <v>1</v>
      </c>
      <c r="BM6" s="73">
        <v>1</v>
      </c>
      <c r="BN6" s="73">
        <f>BL6/BM6*100</f>
        <v>100</v>
      </c>
      <c r="BO6" s="74">
        <v>1</v>
      </c>
      <c r="BP6" s="46">
        <f>BL6/BM17</f>
        <v>7.8125E-3</v>
      </c>
    </row>
    <row r="7" spans="2:68" x14ac:dyDescent="0.35">
      <c r="B7" s="69">
        <v>2</v>
      </c>
      <c r="C7" s="70" t="s">
        <v>6</v>
      </c>
      <c r="D7" s="118">
        <v>0</v>
      </c>
      <c r="E7" s="119">
        <v>1</v>
      </c>
      <c r="F7" s="120">
        <f>D7/E7*100</f>
        <v>0</v>
      </c>
      <c r="G7" s="121">
        <v>0</v>
      </c>
      <c r="H7" s="122">
        <f>D7/E17</f>
        <v>0</v>
      </c>
      <c r="I7" s="179">
        <v>0</v>
      </c>
      <c r="J7" s="127">
        <v>1</v>
      </c>
      <c r="K7" s="180">
        <f>I7/J7*100</f>
        <v>0</v>
      </c>
      <c r="L7" s="172">
        <v>0</v>
      </c>
      <c r="M7" s="181">
        <f>I7/J17</f>
        <v>0</v>
      </c>
      <c r="N7" s="118">
        <v>0</v>
      </c>
      <c r="O7" s="119">
        <v>1</v>
      </c>
      <c r="P7" s="120">
        <f>N7/O7*100</f>
        <v>0</v>
      </c>
      <c r="Q7" s="121">
        <v>0</v>
      </c>
      <c r="R7" s="122">
        <f>N7/O17</f>
        <v>0</v>
      </c>
      <c r="S7" s="118">
        <v>0</v>
      </c>
      <c r="T7" s="119">
        <v>1</v>
      </c>
      <c r="U7" s="120">
        <f>S7/T7*100</f>
        <v>0</v>
      </c>
      <c r="V7" s="121">
        <v>0</v>
      </c>
      <c r="W7" s="122">
        <f>S7/T17</f>
        <v>0</v>
      </c>
      <c r="X7" s="118">
        <v>0</v>
      </c>
      <c r="Y7" s="119">
        <v>1</v>
      </c>
      <c r="Z7" s="120">
        <f>X7/Y7*100</f>
        <v>0</v>
      </c>
      <c r="AA7" s="121">
        <v>0</v>
      </c>
      <c r="AB7" s="122">
        <f>X7/Y17</f>
        <v>0</v>
      </c>
      <c r="AC7" s="118">
        <v>0</v>
      </c>
      <c r="AD7" s="119">
        <v>1</v>
      </c>
      <c r="AE7" s="120">
        <f>AC7/AD7*100</f>
        <v>0</v>
      </c>
      <c r="AF7" s="121">
        <v>0</v>
      </c>
      <c r="AG7" s="122">
        <f>AC7/AD17</f>
        <v>0</v>
      </c>
      <c r="AH7" s="118">
        <v>0</v>
      </c>
      <c r="AI7" s="119">
        <v>1</v>
      </c>
      <c r="AJ7" s="120">
        <f>AH7/AI7*100</f>
        <v>0</v>
      </c>
      <c r="AK7" s="121">
        <v>0</v>
      </c>
      <c r="AL7" s="122">
        <f>AH7/AI17</f>
        <v>0</v>
      </c>
      <c r="AM7" s="118">
        <v>0</v>
      </c>
      <c r="AN7" s="119">
        <v>1</v>
      </c>
      <c r="AO7" s="120">
        <f>AM7/AN7*100</f>
        <v>0</v>
      </c>
      <c r="AP7" s="121">
        <v>0</v>
      </c>
      <c r="AQ7" s="122">
        <f>AM7/AN17</f>
        <v>0</v>
      </c>
      <c r="AR7" s="118">
        <v>0</v>
      </c>
      <c r="AS7" s="119">
        <v>1</v>
      </c>
      <c r="AT7" s="120">
        <f>AR7/AS7*100</f>
        <v>0</v>
      </c>
      <c r="AU7" s="121">
        <v>0</v>
      </c>
      <c r="AV7" s="122">
        <f>AR7/AS17</f>
        <v>0</v>
      </c>
      <c r="AW7" s="118">
        <v>0</v>
      </c>
      <c r="AX7" s="119">
        <v>1</v>
      </c>
      <c r="AY7" s="120">
        <f>AW7/AX7*100</f>
        <v>0</v>
      </c>
      <c r="AZ7" s="121">
        <v>0</v>
      </c>
      <c r="BA7" s="122">
        <f>AW7/AX17</f>
        <v>0</v>
      </c>
      <c r="BB7" s="118">
        <v>0</v>
      </c>
      <c r="BC7" s="119">
        <v>1</v>
      </c>
      <c r="BD7" s="120">
        <f>BB7/BC7*100</f>
        <v>0</v>
      </c>
      <c r="BE7" s="121">
        <v>0</v>
      </c>
      <c r="BF7" s="122">
        <f>BB7/BC17</f>
        <v>0</v>
      </c>
      <c r="BG7" s="179">
        <v>0</v>
      </c>
      <c r="BH7" s="127">
        <v>1</v>
      </c>
      <c r="BI7" s="180">
        <f>BG7/BH7*100</f>
        <v>0</v>
      </c>
      <c r="BJ7" s="172">
        <v>0</v>
      </c>
      <c r="BK7" s="181">
        <f>BG7/BH17</f>
        <v>0</v>
      </c>
      <c r="BL7" s="3">
        <v>6</v>
      </c>
      <c r="BM7" s="1">
        <v>6</v>
      </c>
      <c r="BN7" s="2">
        <f>BL7/BM7*100</f>
        <v>100</v>
      </c>
      <c r="BO7" s="38">
        <v>1</v>
      </c>
      <c r="BP7" s="27">
        <f>BL7/BM17</f>
        <v>4.6875E-2</v>
      </c>
    </row>
    <row r="8" spans="2:68" ht="15.5" x14ac:dyDescent="0.35">
      <c r="B8" s="106">
        <v>3</v>
      </c>
      <c r="C8" s="107" t="s">
        <v>7</v>
      </c>
      <c r="D8" s="118">
        <v>0</v>
      </c>
      <c r="E8" s="119">
        <v>1</v>
      </c>
      <c r="F8" s="120">
        <f>D8/E8*100</f>
        <v>0</v>
      </c>
      <c r="G8" s="121">
        <v>0</v>
      </c>
      <c r="H8" s="122">
        <f>D8/E17</f>
        <v>0</v>
      </c>
      <c r="I8" s="179">
        <v>0</v>
      </c>
      <c r="J8" s="127">
        <v>1</v>
      </c>
      <c r="K8" s="180">
        <f>I8/J8*100</f>
        <v>0</v>
      </c>
      <c r="L8" s="172">
        <v>0</v>
      </c>
      <c r="M8" s="181">
        <f>I8/J17</f>
        <v>0</v>
      </c>
      <c r="N8" s="118">
        <v>0</v>
      </c>
      <c r="O8" s="119">
        <v>1</v>
      </c>
      <c r="P8" s="120">
        <f>N8/O8*100</f>
        <v>0</v>
      </c>
      <c r="Q8" s="121">
        <v>0</v>
      </c>
      <c r="R8" s="122">
        <f>N8/O17</f>
        <v>0</v>
      </c>
      <c r="S8" s="118">
        <v>0</v>
      </c>
      <c r="T8" s="119">
        <v>1</v>
      </c>
      <c r="U8" s="120">
        <f>S8/T8*100</f>
        <v>0</v>
      </c>
      <c r="V8" s="121">
        <v>0</v>
      </c>
      <c r="W8" s="122">
        <f>S8/T17</f>
        <v>0</v>
      </c>
      <c r="X8" s="118">
        <v>0</v>
      </c>
      <c r="Y8" s="119">
        <v>1</v>
      </c>
      <c r="Z8" s="120">
        <f>X8/Y8*100</f>
        <v>0</v>
      </c>
      <c r="AA8" s="121">
        <v>0</v>
      </c>
      <c r="AB8" s="122">
        <f>X8/Y17</f>
        <v>0</v>
      </c>
      <c r="AC8" s="118">
        <v>0</v>
      </c>
      <c r="AD8" s="119">
        <v>1</v>
      </c>
      <c r="AE8" s="120">
        <f>AC8/AD8*100</f>
        <v>0</v>
      </c>
      <c r="AF8" s="121">
        <v>0</v>
      </c>
      <c r="AG8" s="122">
        <f>AC8/AD17</f>
        <v>0</v>
      </c>
      <c r="AH8" s="118">
        <v>0</v>
      </c>
      <c r="AI8" s="119">
        <v>1</v>
      </c>
      <c r="AJ8" s="120">
        <f>AH8/AI8*100</f>
        <v>0</v>
      </c>
      <c r="AK8" s="121">
        <v>0</v>
      </c>
      <c r="AL8" s="122">
        <f>AH8/AI17</f>
        <v>0</v>
      </c>
      <c r="AM8" s="118">
        <v>0</v>
      </c>
      <c r="AN8" s="119">
        <v>1</v>
      </c>
      <c r="AO8" s="120">
        <f>AM8/AN8*100</f>
        <v>0</v>
      </c>
      <c r="AP8" s="121">
        <v>0</v>
      </c>
      <c r="AQ8" s="122">
        <f>AM8/AN17</f>
        <v>0</v>
      </c>
      <c r="AR8" s="118">
        <v>0</v>
      </c>
      <c r="AS8" s="119">
        <v>1</v>
      </c>
      <c r="AT8" s="120">
        <f>AR8/AS8*100</f>
        <v>0</v>
      </c>
      <c r="AU8" s="121">
        <v>0</v>
      </c>
      <c r="AV8" s="122">
        <f>AR8/AS17</f>
        <v>0</v>
      </c>
      <c r="AW8" s="118">
        <v>0</v>
      </c>
      <c r="AX8" s="119">
        <v>1</v>
      </c>
      <c r="AY8" s="120">
        <f>AW8/AX8*100</f>
        <v>0</v>
      </c>
      <c r="AZ8" s="121">
        <v>0</v>
      </c>
      <c r="BA8" s="122">
        <f>AW8/AX17</f>
        <v>0</v>
      </c>
      <c r="BB8" s="118">
        <v>0</v>
      </c>
      <c r="BC8" s="119">
        <v>1</v>
      </c>
      <c r="BD8" s="120">
        <f>BB8/BC8*100</f>
        <v>0</v>
      </c>
      <c r="BE8" s="121">
        <v>0</v>
      </c>
      <c r="BF8" s="122">
        <f>BB8/BC17</f>
        <v>0</v>
      </c>
      <c r="BG8" s="179">
        <v>0</v>
      </c>
      <c r="BH8" s="127">
        <v>1</v>
      </c>
      <c r="BI8" s="180">
        <f>BG8/BH8*100</f>
        <v>0</v>
      </c>
      <c r="BJ8" s="172">
        <v>0</v>
      </c>
      <c r="BK8" s="181">
        <f>BG8/BH17</f>
        <v>0</v>
      </c>
      <c r="BL8" s="3">
        <v>6</v>
      </c>
      <c r="BM8" s="1">
        <v>6</v>
      </c>
      <c r="BN8" s="2">
        <f>BL8/BM8*100</f>
        <v>100</v>
      </c>
      <c r="BO8" s="148">
        <v>1</v>
      </c>
      <c r="BP8" s="27">
        <f>BL8/BM17</f>
        <v>4.6875E-2</v>
      </c>
    </row>
    <row r="9" spans="2:68" x14ac:dyDescent="0.35">
      <c r="B9" s="69">
        <v>4</v>
      </c>
      <c r="C9" s="70" t="s">
        <v>8</v>
      </c>
      <c r="D9" s="118">
        <v>0</v>
      </c>
      <c r="E9" s="119">
        <v>1</v>
      </c>
      <c r="F9" s="120">
        <f t="shared" ref="F9:F17" si="0">D9/E9*100</f>
        <v>0</v>
      </c>
      <c r="G9" s="121">
        <v>0</v>
      </c>
      <c r="H9" s="122">
        <f>D9/E17</f>
        <v>0</v>
      </c>
      <c r="I9" s="179">
        <v>0</v>
      </c>
      <c r="J9" s="127">
        <v>1</v>
      </c>
      <c r="K9" s="180">
        <f t="shared" ref="K9:K17" si="1">I9/J9*100</f>
        <v>0</v>
      </c>
      <c r="L9" s="172">
        <v>0</v>
      </c>
      <c r="M9" s="181">
        <f>I9/J17</f>
        <v>0</v>
      </c>
      <c r="N9" s="118">
        <v>0</v>
      </c>
      <c r="O9" s="119">
        <v>1</v>
      </c>
      <c r="P9" s="120">
        <f t="shared" ref="P9:P17" si="2">N9/O9*100</f>
        <v>0</v>
      </c>
      <c r="Q9" s="121">
        <v>0</v>
      </c>
      <c r="R9" s="122">
        <f>N9/O17</f>
        <v>0</v>
      </c>
      <c r="S9" s="118">
        <v>0</v>
      </c>
      <c r="T9" s="119">
        <v>1</v>
      </c>
      <c r="U9" s="120">
        <f t="shared" ref="U9:U17" si="3">S9/T9*100</f>
        <v>0</v>
      </c>
      <c r="V9" s="121">
        <v>0</v>
      </c>
      <c r="W9" s="122">
        <f>S9/T17</f>
        <v>0</v>
      </c>
      <c r="X9" s="118">
        <v>0</v>
      </c>
      <c r="Y9" s="119">
        <v>1</v>
      </c>
      <c r="Z9" s="120">
        <f t="shared" ref="Z9:Z17" si="4">X9/Y9*100</f>
        <v>0</v>
      </c>
      <c r="AA9" s="121">
        <v>0</v>
      </c>
      <c r="AB9" s="122">
        <f>X9/Y17</f>
        <v>0</v>
      </c>
      <c r="AC9" s="118">
        <v>0</v>
      </c>
      <c r="AD9" s="119">
        <v>1</v>
      </c>
      <c r="AE9" s="120">
        <f t="shared" ref="AE9:AE17" si="5">AC9/AD9*100</f>
        <v>0</v>
      </c>
      <c r="AF9" s="121">
        <v>0</v>
      </c>
      <c r="AG9" s="122">
        <f>AC9/AD17</f>
        <v>0</v>
      </c>
      <c r="AH9" s="118">
        <v>0</v>
      </c>
      <c r="AI9" s="119">
        <v>1</v>
      </c>
      <c r="AJ9" s="120">
        <f t="shared" ref="AJ9:AJ17" si="6">AH9/AI9*100</f>
        <v>0</v>
      </c>
      <c r="AK9" s="121">
        <v>0</v>
      </c>
      <c r="AL9" s="122">
        <f>AH9/AI17</f>
        <v>0</v>
      </c>
      <c r="AM9" s="3">
        <v>0</v>
      </c>
      <c r="AN9" s="1">
        <v>1</v>
      </c>
      <c r="AO9" s="2">
        <f t="shared" ref="AO9:AO17" si="7">AM9/AN9*100</f>
        <v>0</v>
      </c>
      <c r="AP9" s="38">
        <v>0</v>
      </c>
      <c r="AQ9" s="27">
        <f>AM9/AN17</f>
        <v>0</v>
      </c>
      <c r="AR9" s="118">
        <v>0</v>
      </c>
      <c r="AS9" s="119">
        <v>1</v>
      </c>
      <c r="AT9" s="120">
        <f t="shared" ref="AT9:AT17" si="8">AR9/AS9*100</f>
        <v>0</v>
      </c>
      <c r="AU9" s="121">
        <v>0</v>
      </c>
      <c r="AV9" s="122">
        <f>AR9/AS17</f>
        <v>0</v>
      </c>
      <c r="AW9" s="118">
        <v>0</v>
      </c>
      <c r="AX9" s="119">
        <v>1</v>
      </c>
      <c r="AY9" s="120">
        <f t="shared" ref="AY9:AY17" si="9">AW9/AX9*100</f>
        <v>0</v>
      </c>
      <c r="AZ9" s="121">
        <v>0</v>
      </c>
      <c r="BA9" s="122">
        <f>AW9/AX17</f>
        <v>0</v>
      </c>
      <c r="BB9" s="118">
        <v>0</v>
      </c>
      <c r="BC9" s="119">
        <v>1</v>
      </c>
      <c r="BD9" s="120">
        <f t="shared" ref="BD9:BD17" si="10">BB9/BC9*100</f>
        <v>0</v>
      </c>
      <c r="BE9" s="121">
        <v>0</v>
      </c>
      <c r="BF9" s="122">
        <f>BB9/BC17</f>
        <v>0</v>
      </c>
      <c r="BG9" s="179">
        <v>0</v>
      </c>
      <c r="BH9" s="127">
        <v>1</v>
      </c>
      <c r="BI9" s="180">
        <f t="shared" ref="BI9:BI17" si="11">BG9/BH9*100</f>
        <v>0</v>
      </c>
      <c r="BJ9" s="172">
        <v>0</v>
      </c>
      <c r="BK9" s="181">
        <f>BG9/BH17</f>
        <v>0</v>
      </c>
      <c r="BL9" s="3">
        <v>0</v>
      </c>
      <c r="BM9" s="1">
        <v>6</v>
      </c>
      <c r="BN9" s="2">
        <f t="shared" ref="BN9:BN17" si="12">BL9/BM9*100</f>
        <v>0</v>
      </c>
      <c r="BO9" s="38">
        <v>0</v>
      </c>
      <c r="BP9" s="27">
        <f>BL9/BM17</f>
        <v>0</v>
      </c>
    </row>
    <row r="10" spans="2:68" x14ac:dyDescent="0.35">
      <c r="B10" s="69">
        <v>5</v>
      </c>
      <c r="C10" s="70" t="s">
        <v>9</v>
      </c>
      <c r="D10" s="3">
        <v>0</v>
      </c>
      <c r="E10" s="1">
        <v>6</v>
      </c>
      <c r="F10" s="2">
        <f t="shared" si="0"/>
        <v>0</v>
      </c>
      <c r="G10" s="38">
        <v>0</v>
      </c>
      <c r="H10" s="27">
        <f>D10/E17</f>
        <v>0</v>
      </c>
      <c r="I10" s="179">
        <v>0</v>
      </c>
      <c r="J10" s="185">
        <v>0.05</v>
      </c>
      <c r="K10" s="180">
        <f t="shared" si="1"/>
        <v>0</v>
      </c>
      <c r="L10" s="172">
        <v>0</v>
      </c>
      <c r="M10" s="181">
        <f>I10/J17</f>
        <v>0</v>
      </c>
      <c r="N10" s="3">
        <v>0</v>
      </c>
      <c r="O10" s="1">
        <v>1</v>
      </c>
      <c r="P10" s="2">
        <f t="shared" si="2"/>
        <v>0</v>
      </c>
      <c r="Q10" s="38">
        <v>0</v>
      </c>
      <c r="R10" s="27">
        <f>N10/O17</f>
        <v>0</v>
      </c>
      <c r="S10" s="118">
        <v>0</v>
      </c>
      <c r="T10" s="119">
        <v>1</v>
      </c>
      <c r="U10" s="120">
        <f t="shared" si="3"/>
        <v>0</v>
      </c>
      <c r="V10" s="121">
        <v>0</v>
      </c>
      <c r="W10" s="122">
        <f>S10/T17</f>
        <v>0</v>
      </c>
      <c r="X10" s="3">
        <v>0</v>
      </c>
      <c r="Y10" s="1">
        <v>3</v>
      </c>
      <c r="Z10" s="2">
        <f t="shared" si="4"/>
        <v>0</v>
      </c>
      <c r="AA10" s="38">
        <v>0</v>
      </c>
      <c r="AB10" s="27">
        <f>X10/Y17</f>
        <v>0</v>
      </c>
      <c r="AC10" s="118">
        <v>0</v>
      </c>
      <c r="AD10" s="119">
        <v>1</v>
      </c>
      <c r="AE10" s="120">
        <f t="shared" si="5"/>
        <v>0</v>
      </c>
      <c r="AF10" s="121">
        <v>0</v>
      </c>
      <c r="AG10" s="122">
        <f>AC10/AD17</f>
        <v>0</v>
      </c>
      <c r="AH10" s="118">
        <v>0</v>
      </c>
      <c r="AI10" s="119">
        <v>1</v>
      </c>
      <c r="AJ10" s="120">
        <f t="shared" si="6"/>
        <v>0</v>
      </c>
      <c r="AK10" s="121">
        <v>0</v>
      </c>
      <c r="AL10" s="122">
        <f>AH10/AI17</f>
        <v>0</v>
      </c>
      <c r="AM10" s="3">
        <v>0</v>
      </c>
      <c r="AN10" s="1">
        <v>1</v>
      </c>
      <c r="AO10" s="2">
        <f t="shared" si="7"/>
        <v>0</v>
      </c>
      <c r="AP10" s="38">
        <v>0</v>
      </c>
      <c r="AQ10" s="27">
        <f>AM10/AN17</f>
        <v>0</v>
      </c>
      <c r="AR10" s="118">
        <v>0</v>
      </c>
      <c r="AS10" s="119">
        <v>1</v>
      </c>
      <c r="AT10" s="120">
        <f t="shared" si="8"/>
        <v>0</v>
      </c>
      <c r="AU10" s="121">
        <v>0</v>
      </c>
      <c r="AV10" s="122">
        <f>AR10/AS17</f>
        <v>0</v>
      </c>
      <c r="AW10" s="118">
        <v>0</v>
      </c>
      <c r="AX10" s="119">
        <v>1</v>
      </c>
      <c r="AY10" s="120">
        <f t="shared" si="9"/>
        <v>0</v>
      </c>
      <c r="AZ10" s="121">
        <v>0</v>
      </c>
      <c r="BA10" s="122">
        <f>AW10/AX17</f>
        <v>0</v>
      </c>
      <c r="BB10" s="3">
        <v>0</v>
      </c>
      <c r="BC10" s="1">
        <v>5</v>
      </c>
      <c r="BD10" s="2">
        <f t="shared" si="10"/>
        <v>0</v>
      </c>
      <c r="BE10" s="38">
        <v>0</v>
      </c>
      <c r="BF10" s="27">
        <f>BB10/BC17</f>
        <v>0</v>
      </c>
      <c r="BG10" s="179">
        <v>0</v>
      </c>
      <c r="BH10" s="127">
        <v>1</v>
      </c>
      <c r="BI10" s="180">
        <f t="shared" si="11"/>
        <v>0</v>
      </c>
      <c r="BJ10" s="172">
        <v>0</v>
      </c>
      <c r="BK10" s="181">
        <f>BG10/BH17</f>
        <v>0</v>
      </c>
      <c r="BL10" s="3">
        <v>0</v>
      </c>
      <c r="BM10" s="1">
        <v>12</v>
      </c>
      <c r="BN10" s="2">
        <f t="shared" si="12"/>
        <v>0</v>
      </c>
      <c r="BO10" s="38">
        <v>0</v>
      </c>
      <c r="BP10" s="27">
        <f>BL10/BM17</f>
        <v>0</v>
      </c>
    </row>
    <row r="11" spans="2:68" x14ac:dyDescent="0.35">
      <c r="B11" s="108">
        <v>6</v>
      </c>
      <c r="C11" s="109" t="s">
        <v>10</v>
      </c>
      <c r="D11" s="3">
        <v>15</v>
      </c>
      <c r="E11" s="1">
        <v>15</v>
      </c>
      <c r="F11" s="2">
        <f t="shared" si="0"/>
        <v>100</v>
      </c>
      <c r="G11" s="148">
        <v>1</v>
      </c>
      <c r="H11" s="27">
        <f>D11/E17</f>
        <v>0.34883720930232559</v>
      </c>
      <c r="I11" s="179">
        <v>0</v>
      </c>
      <c r="J11" s="185">
        <v>0.15</v>
      </c>
      <c r="K11" s="180">
        <f t="shared" si="1"/>
        <v>0</v>
      </c>
      <c r="L11" s="172">
        <v>0</v>
      </c>
      <c r="M11" s="181">
        <f>I11/J17</f>
        <v>0</v>
      </c>
      <c r="N11" s="3">
        <v>1</v>
      </c>
      <c r="O11" s="1">
        <v>1</v>
      </c>
      <c r="P11" s="2">
        <f t="shared" si="2"/>
        <v>100</v>
      </c>
      <c r="Q11" s="148">
        <v>1</v>
      </c>
      <c r="R11" s="27">
        <f>N11/O17</f>
        <v>0.2</v>
      </c>
      <c r="S11" s="118">
        <v>0</v>
      </c>
      <c r="T11" s="119">
        <v>1</v>
      </c>
      <c r="U11" s="120">
        <f t="shared" si="3"/>
        <v>0</v>
      </c>
      <c r="V11" s="121">
        <v>0</v>
      </c>
      <c r="W11" s="122">
        <f>S11/T17</f>
        <v>0</v>
      </c>
      <c r="X11" s="3">
        <v>0</v>
      </c>
      <c r="Y11" s="1">
        <v>4</v>
      </c>
      <c r="Z11" s="2">
        <f t="shared" si="4"/>
        <v>0</v>
      </c>
      <c r="AA11" s="147">
        <v>0</v>
      </c>
      <c r="AB11" s="27">
        <f>X11/Y17</f>
        <v>0</v>
      </c>
      <c r="AC11" s="118">
        <v>0</v>
      </c>
      <c r="AD11" s="119">
        <v>1</v>
      </c>
      <c r="AE11" s="120">
        <f t="shared" si="5"/>
        <v>0</v>
      </c>
      <c r="AF11" s="121">
        <v>0</v>
      </c>
      <c r="AG11" s="122">
        <f>AC11/AD17</f>
        <v>0</v>
      </c>
      <c r="AH11" s="3">
        <v>1</v>
      </c>
      <c r="AI11" s="1">
        <v>1</v>
      </c>
      <c r="AJ11" s="2">
        <f t="shared" si="6"/>
        <v>100</v>
      </c>
      <c r="AK11" s="148">
        <v>1</v>
      </c>
      <c r="AL11" s="27">
        <f>AH11/AI17</f>
        <v>0.5</v>
      </c>
      <c r="AM11" s="3">
        <v>1</v>
      </c>
      <c r="AN11" s="1">
        <v>1</v>
      </c>
      <c r="AO11" s="2">
        <f t="shared" si="7"/>
        <v>100</v>
      </c>
      <c r="AP11" s="148">
        <v>1</v>
      </c>
      <c r="AQ11" s="27">
        <f>AM11/AN17</f>
        <v>1</v>
      </c>
      <c r="AR11" s="118">
        <v>0</v>
      </c>
      <c r="AS11" s="119">
        <v>1</v>
      </c>
      <c r="AT11" s="120">
        <f t="shared" si="8"/>
        <v>0</v>
      </c>
      <c r="AU11" s="121">
        <v>0</v>
      </c>
      <c r="AV11" s="122">
        <f>AR11/AS17</f>
        <v>0</v>
      </c>
      <c r="AW11" s="3">
        <v>0</v>
      </c>
      <c r="AX11" s="1">
        <v>1</v>
      </c>
      <c r="AY11" s="2">
        <f t="shared" si="9"/>
        <v>0</v>
      </c>
      <c r="AZ11" s="147">
        <v>0</v>
      </c>
      <c r="BA11" s="27">
        <f>AW11/AX17</f>
        <v>0</v>
      </c>
      <c r="BB11" s="3">
        <v>10</v>
      </c>
      <c r="BC11" s="1">
        <v>10</v>
      </c>
      <c r="BD11" s="2">
        <f t="shared" si="10"/>
        <v>100</v>
      </c>
      <c r="BE11" s="148">
        <v>1</v>
      </c>
      <c r="BF11" s="27">
        <f>BB11/BC17</f>
        <v>0.2</v>
      </c>
      <c r="BG11" s="179">
        <v>0</v>
      </c>
      <c r="BH11" s="127">
        <v>1</v>
      </c>
      <c r="BI11" s="180">
        <f t="shared" si="11"/>
        <v>0</v>
      </c>
      <c r="BJ11" s="172">
        <v>0</v>
      </c>
      <c r="BK11" s="181">
        <f>BG11/BH17</f>
        <v>0</v>
      </c>
      <c r="BL11" s="3">
        <v>18</v>
      </c>
      <c r="BM11" s="1">
        <v>34</v>
      </c>
      <c r="BN11" s="2">
        <f t="shared" si="12"/>
        <v>52.941176470588239</v>
      </c>
      <c r="BO11" s="147">
        <v>0.53</v>
      </c>
      <c r="BP11" s="27">
        <f>BL11/BM17</f>
        <v>0.140625</v>
      </c>
    </row>
    <row r="12" spans="2:68" x14ac:dyDescent="0.35">
      <c r="B12" s="69">
        <v>7</v>
      </c>
      <c r="C12" s="70" t="s">
        <v>11</v>
      </c>
      <c r="D12" s="3">
        <v>0</v>
      </c>
      <c r="E12" s="1">
        <v>20</v>
      </c>
      <c r="F12" s="2">
        <f t="shared" si="0"/>
        <v>0</v>
      </c>
      <c r="G12" s="38">
        <v>0</v>
      </c>
      <c r="H12" s="27">
        <f>D12/E17</f>
        <v>0</v>
      </c>
      <c r="I12" s="179">
        <v>0</v>
      </c>
      <c r="J12" s="185">
        <v>0.2</v>
      </c>
      <c r="K12" s="180">
        <f t="shared" si="1"/>
        <v>0</v>
      </c>
      <c r="L12" s="172">
        <v>0</v>
      </c>
      <c r="M12" s="181">
        <f>I12/J17</f>
        <v>0</v>
      </c>
      <c r="N12" s="3">
        <v>0</v>
      </c>
      <c r="O12" s="1">
        <v>2</v>
      </c>
      <c r="P12" s="2">
        <f t="shared" si="2"/>
        <v>0</v>
      </c>
      <c r="Q12" s="38">
        <v>0</v>
      </c>
      <c r="R12" s="27">
        <f>N12/O17</f>
        <v>0</v>
      </c>
      <c r="S12" s="118">
        <v>0</v>
      </c>
      <c r="T12" s="119">
        <v>1</v>
      </c>
      <c r="U12" s="120">
        <f t="shared" si="3"/>
        <v>0</v>
      </c>
      <c r="V12" s="121">
        <v>0</v>
      </c>
      <c r="W12" s="122">
        <f>S12/T17</f>
        <v>0</v>
      </c>
      <c r="X12" s="3">
        <v>0</v>
      </c>
      <c r="Y12" s="1">
        <v>7</v>
      </c>
      <c r="Z12" s="2">
        <f t="shared" si="4"/>
        <v>0</v>
      </c>
      <c r="AA12" s="38">
        <v>0</v>
      </c>
      <c r="AB12" s="27">
        <f>X12/Y17</f>
        <v>0</v>
      </c>
      <c r="AC12" s="118">
        <v>0</v>
      </c>
      <c r="AD12" s="119">
        <v>1</v>
      </c>
      <c r="AE12" s="120">
        <f t="shared" si="5"/>
        <v>0</v>
      </c>
      <c r="AF12" s="121">
        <v>0</v>
      </c>
      <c r="AG12" s="122">
        <f>AC12/AD17</f>
        <v>0</v>
      </c>
      <c r="AH12" s="3">
        <v>0</v>
      </c>
      <c r="AI12" s="1">
        <v>1</v>
      </c>
      <c r="AJ12" s="2">
        <f t="shared" si="6"/>
        <v>0</v>
      </c>
      <c r="AK12" s="38">
        <v>0</v>
      </c>
      <c r="AL12" s="27">
        <f>AH12/AI17</f>
        <v>0</v>
      </c>
      <c r="AM12" s="3">
        <v>0</v>
      </c>
      <c r="AN12" s="1">
        <v>1</v>
      </c>
      <c r="AO12" s="2">
        <f t="shared" si="7"/>
        <v>0</v>
      </c>
      <c r="AP12" s="38">
        <v>0</v>
      </c>
      <c r="AQ12" s="27">
        <f>AM12/AN17</f>
        <v>0</v>
      </c>
      <c r="AR12" s="118">
        <v>0</v>
      </c>
      <c r="AS12" s="119">
        <v>1</v>
      </c>
      <c r="AT12" s="120">
        <f t="shared" si="8"/>
        <v>0</v>
      </c>
      <c r="AU12" s="121">
        <v>0</v>
      </c>
      <c r="AV12" s="122">
        <f>AR12/AS17</f>
        <v>0</v>
      </c>
      <c r="AW12" s="3">
        <v>0</v>
      </c>
      <c r="AX12" s="1">
        <v>1</v>
      </c>
      <c r="AY12" s="2">
        <f t="shared" si="9"/>
        <v>0</v>
      </c>
      <c r="AZ12" s="38">
        <v>0</v>
      </c>
      <c r="BA12" s="27">
        <f>AW12/AX17</f>
        <v>0</v>
      </c>
      <c r="BB12" s="3">
        <v>0</v>
      </c>
      <c r="BC12" s="1">
        <v>15</v>
      </c>
      <c r="BD12" s="2">
        <f t="shared" si="10"/>
        <v>0</v>
      </c>
      <c r="BE12" s="38">
        <v>0</v>
      </c>
      <c r="BF12" s="27">
        <f>BB12/BC17</f>
        <v>0</v>
      </c>
      <c r="BG12" s="179">
        <v>0</v>
      </c>
      <c r="BH12" s="127">
        <v>1</v>
      </c>
      <c r="BI12" s="180">
        <f t="shared" si="11"/>
        <v>0</v>
      </c>
      <c r="BJ12" s="172">
        <v>0</v>
      </c>
      <c r="BK12" s="181">
        <f>BG12/BH17</f>
        <v>0</v>
      </c>
      <c r="BL12" s="3">
        <v>0</v>
      </c>
      <c r="BM12" s="1">
        <v>34</v>
      </c>
      <c r="BN12" s="2">
        <f t="shared" si="12"/>
        <v>0</v>
      </c>
      <c r="BO12" s="38">
        <v>0</v>
      </c>
      <c r="BP12" s="27">
        <f>BL12/BM17</f>
        <v>0</v>
      </c>
    </row>
    <row r="13" spans="2:68" x14ac:dyDescent="0.35">
      <c r="B13" s="69">
        <v>8</v>
      </c>
      <c r="C13" s="70" t="s">
        <v>12</v>
      </c>
      <c r="D13" s="3">
        <v>0</v>
      </c>
      <c r="E13" s="1">
        <v>25</v>
      </c>
      <c r="F13" s="2">
        <f t="shared" si="0"/>
        <v>0</v>
      </c>
      <c r="G13" s="38">
        <v>0</v>
      </c>
      <c r="H13" s="27">
        <f>D13/E17</f>
        <v>0</v>
      </c>
      <c r="I13" s="179">
        <v>0</v>
      </c>
      <c r="J13" s="185">
        <v>0.23</v>
      </c>
      <c r="K13" s="180">
        <f t="shared" si="1"/>
        <v>0</v>
      </c>
      <c r="L13" s="172">
        <v>0</v>
      </c>
      <c r="M13" s="181">
        <f>I13/J17</f>
        <v>0</v>
      </c>
      <c r="N13" s="3">
        <v>0</v>
      </c>
      <c r="O13" s="1">
        <v>2</v>
      </c>
      <c r="P13" s="2">
        <f t="shared" si="2"/>
        <v>0</v>
      </c>
      <c r="Q13" s="38">
        <v>0</v>
      </c>
      <c r="R13" s="27">
        <f>N13/O17</f>
        <v>0</v>
      </c>
      <c r="S13" s="3">
        <v>0</v>
      </c>
      <c r="T13" s="1">
        <v>2</v>
      </c>
      <c r="U13" s="2">
        <f t="shared" si="3"/>
        <v>0</v>
      </c>
      <c r="V13" s="38">
        <v>0</v>
      </c>
      <c r="W13" s="27">
        <f>S13/T17</f>
        <v>0</v>
      </c>
      <c r="X13" s="3">
        <v>0</v>
      </c>
      <c r="Y13" s="1">
        <v>9</v>
      </c>
      <c r="Z13" s="2">
        <f t="shared" si="4"/>
        <v>0</v>
      </c>
      <c r="AA13" s="38">
        <v>0</v>
      </c>
      <c r="AB13" s="27">
        <f>X13/Y17</f>
        <v>0</v>
      </c>
      <c r="AC13" s="118">
        <v>0</v>
      </c>
      <c r="AD13" s="119">
        <v>1</v>
      </c>
      <c r="AE13" s="120">
        <f t="shared" si="5"/>
        <v>0</v>
      </c>
      <c r="AF13" s="121">
        <v>0</v>
      </c>
      <c r="AG13" s="122">
        <f>AC13/AD17</f>
        <v>0</v>
      </c>
      <c r="AH13" s="3">
        <v>0</v>
      </c>
      <c r="AI13" s="1">
        <v>1</v>
      </c>
      <c r="AJ13" s="2">
        <f t="shared" si="6"/>
        <v>0</v>
      </c>
      <c r="AK13" s="38">
        <v>0</v>
      </c>
      <c r="AL13" s="27">
        <f>AH13/AI17</f>
        <v>0</v>
      </c>
      <c r="AM13" s="3">
        <v>0</v>
      </c>
      <c r="AN13" s="1">
        <v>1</v>
      </c>
      <c r="AO13" s="2">
        <f t="shared" si="7"/>
        <v>0</v>
      </c>
      <c r="AP13" s="38">
        <v>0</v>
      </c>
      <c r="AQ13" s="27">
        <f>AM13/AN17</f>
        <v>0</v>
      </c>
      <c r="AR13" s="118">
        <v>0</v>
      </c>
      <c r="AS13" s="119">
        <v>1</v>
      </c>
      <c r="AT13" s="120">
        <f t="shared" si="8"/>
        <v>0</v>
      </c>
      <c r="AU13" s="121">
        <v>0</v>
      </c>
      <c r="AV13" s="122">
        <f>AR13/AS17</f>
        <v>0</v>
      </c>
      <c r="AW13" s="3">
        <v>0</v>
      </c>
      <c r="AX13" s="1">
        <v>1</v>
      </c>
      <c r="AY13" s="2">
        <f t="shared" si="9"/>
        <v>0</v>
      </c>
      <c r="AZ13" s="38">
        <v>0</v>
      </c>
      <c r="BA13" s="27">
        <f>AW13/AX17</f>
        <v>0</v>
      </c>
      <c r="BB13" s="3">
        <v>0</v>
      </c>
      <c r="BC13" s="1">
        <v>23</v>
      </c>
      <c r="BD13" s="2">
        <f t="shared" si="10"/>
        <v>0</v>
      </c>
      <c r="BE13" s="38">
        <v>0</v>
      </c>
      <c r="BF13" s="27">
        <f>BB13/BC17</f>
        <v>0</v>
      </c>
      <c r="BG13" s="179">
        <v>0</v>
      </c>
      <c r="BH13" s="127">
        <v>1</v>
      </c>
      <c r="BI13" s="180">
        <f t="shared" si="11"/>
        <v>0</v>
      </c>
      <c r="BJ13" s="172">
        <v>0</v>
      </c>
      <c r="BK13" s="181">
        <f>BG13/BH17</f>
        <v>0</v>
      </c>
      <c r="BL13" s="3">
        <v>0</v>
      </c>
      <c r="BM13" s="1">
        <v>38</v>
      </c>
      <c r="BN13" s="2">
        <f t="shared" si="12"/>
        <v>0</v>
      </c>
      <c r="BO13" s="38">
        <v>0</v>
      </c>
      <c r="BP13" s="27">
        <f>BL13/BM17</f>
        <v>0</v>
      </c>
    </row>
    <row r="14" spans="2:68" x14ac:dyDescent="0.35">
      <c r="B14" s="108">
        <v>9</v>
      </c>
      <c r="C14" s="109" t="s">
        <v>13</v>
      </c>
      <c r="D14" s="3">
        <v>30</v>
      </c>
      <c r="E14" s="1">
        <v>30</v>
      </c>
      <c r="F14" s="2">
        <f t="shared" si="0"/>
        <v>100</v>
      </c>
      <c r="G14" s="148">
        <v>1</v>
      </c>
      <c r="H14" s="27">
        <f>D14/E17</f>
        <v>0.69767441860465118</v>
      </c>
      <c r="I14" s="179">
        <v>0</v>
      </c>
      <c r="J14" s="185">
        <v>0.27</v>
      </c>
      <c r="K14" s="180">
        <f t="shared" si="1"/>
        <v>0</v>
      </c>
      <c r="L14" s="172">
        <v>0</v>
      </c>
      <c r="M14" s="181">
        <f>I14/J17</f>
        <v>0</v>
      </c>
      <c r="N14" s="3">
        <v>3</v>
      </c>
      <c r="O14" s="1">
        <v>3</v>
      </c>
      <c r="P14" s="2">
        <f t="shared" si="2"/>
        <v>100</v>
      </c>
      <c r="Q14" s="148">
        <v>1</v>
      </c>
      <c r="R14" s="27">
        <f>N14/O17</f>
        <v>0.6</v>
      </c>
      <c r="S14" s="3">
        <v>0</v>
      </c>
      <c r="T14" s="1">
        <v>3</v>
      </c>
      <c r="U14" s="2">
        <f t="shared" si="3"/>
        <v>0</v>
      </c>
      <c r="V14" s="147">
        <v>0</v>
      </c>
      <c r="W14" s="27">
        <f>S14/T17</f>
        <v>0</v>
      </c>
      <c r="X14" s="3">
        <v>0</v>
      </c>
      <c r="Y14" s="1">
        <v>9</v>
      </c>
      <c r="Z14" s="2">
        <f t="shared" si="4"/>
        <v>0</v>
      </c>
      <c r="AA14" s="147">
        <v>0</v>
      </c>
      <c r="AB14" s="27">
        <f>X14/Y17</f>
        <v>0</v>
      </c>
      <c r="AC14" s="118">
        <v>0</v>
      </c>
      <c r="AD14" s="119">
        <v>1</v>
      </c>
      <c r="AE14" s="120">
        <f t="shared" si="5"/>
        <v>0</v>
      </c>
      <c r="AF14" s="121">
        <v>0</v>
      </c>
      <c r="AG14" s="122">
        <f>AC14/AD17</f>
        <v>0</v>
      </c>
      <c r="AH14" s="3">
        <v>1</v>
      </c>
      <c r="AI14" s="1">
        <v>1</v>
      </c>
      <c r="AJ14" s="2">
        <f t="shared" si="6"/>
        <v>100</v>
      </c>
      <c r="AK14" s="148">
        <v>1</v>
      </c>
      <c r="AL14" s="27">
        <f>AH14/AI17</f>
        <v>0.5</v>
      </c>
      <c r="AM14" s="3">
        <v>1</v>
      </c>
      <c r="AN14" s="1">
        <v>1</v>
      </c>
      <c r="AO14" s="2">
        <f t="shared" si="7"/>
        <v>100</v>
      </c>
      <c r="AP14" s="148">
        <v>1</v>
      </c>
      <c r="AQ14" s="27">
        <f>AM14/AN17</f>
        <v>1</v>
      </c>
      <c r="AR14" s="118">
        <v>0</v>
      </c>
      <c r="AS14" s="119">
        <v>1</v>
      </c>
      <c r="AT14" s="120">
        <f t="shared" si="8"/>
        <v>0</v>
      </c>
      <c r="AU14" s="121">
        <v>0</v>
      </c>
      <c r="AV14" s="122">
        <f>AR14/AS17</f>
        <v>0</v>
      </c>
      <c r="AW14" s="3">
        <v>0</v>
      </c>
      <c r="AX14" s="1">
        <v>1</v>
      </c>
      <c r="AY14" s="2">
        <f t="shared" si="9"/>
        <v>0</v>
      </c>
      <c r="AZ14" s="147">
        <v>0</v>
      </c>
      <c r="BA14" s="27">
        <f>AW14/AX17</f>
        <v>0</v>
      </c>
      <c r="BB14" s="3">
        <v>20</v>
      </c>
      <c r="BC14" s="1">
        <v>25</v>
      </c>
      <c r="BD14" s="2">
        <f t="shared" si="10"/>
        <v>80</v>
      </c>
      <c r="BE14" s="151">
        <v>0.8</v>
      </c>
      <c r="BF14" s="27">
        <f>BB14/BC17</f>
        <v>0.4</v>
      </c>
      <c r="BG14" s="179">
        <v>0</v>
      </c>
      <c r="BH14" s="127">
        <v>1</v>
      </c>
      <c r="BI14" s="180">
        <f t="shared" si="11"/>
        <v>0</v>
      </c>
      <c r="BJ14" s="172">
        <v>0</v>
      </c>
      <c r="BK14" s="181">
        <f>BG14/BH17</f>
        <v>0</v>
      </c>
      <c r="BL14" s="3">
        <v>25</v>
      </c>
      <c r="BM14" s="1">
        <v>41</v>
      </c>
      <c r="BN14" s="2">
        <f t="shared" si="12"/>
        <v>60.975609756097562</v>
      </c>
      <c r="BO14" s="151">
        <v>0.61</v>
      </c>
      <c r="BP14" s="27">
        <f>BL14/BM17</f>
        <v>0.1953125</v>
      </c>
    </row>
    <row r="15" spans="2:68" x14ac:dyDescent="0.35">
      <c r="B15" s="69">
        <v>10</v>
      </c>
      <c r="C15" s="70" t="s">
        <v>14</v>
      </c>
      <c r="D15" s="3">
        <v>0</v>
      </c>
      <c r="E15" s="1">
        <v>36</v>
      </c>
      <c r="F15" s="2">
        <f t="shared" si="0"/>
        <v>0</v>
      </c>
      <c r="G15" s="38">
        <v>0</v>
      </c>
      <c r="H15" s="27">
        <f>D15/E17</f>
        <v>0</v>
      </c>
      <c r="I15" s="179">
        <v>0</v>
      </c>
      <c r="J15" s="185">
        <v>0.33</v>
      </c>
      <c r="K15" s="180">
        <f t="shared" si="1"/>
        <v>0</v>
      </c>
      <c r="L15" s="172">
        <v>0</v>
      </c>
      <c r="M15" s="181">
        <f>I15/J17</f>
        <v>0</v>
      </c>
      <c r="N15" s="3">
        <v>0</v>
      </c>
      <c r="O15" s="1">
        <v>3</v>
      </c>
      <c r="P15" s="2">
        <f t="shared" si="2"/>
        <v>0</v>
      </c>
      <c r="Q15" s="38">
        <v>0</v>
      </c>
      <c r="R15" s="27">
        <f>N15/O17</f>
        <v>0</v>
      </c>
      <c r="S15" s="3">
        <v>0</v>
      </c>
      <c r="T15" s="1">
        <v>4</v>
      </c>
      <c r="U15" s="2">
        <f t="shared" si="3"/>
        <v>0</v>
      </c>
      <c r="V15" s="38">
        <v>0</v>
      </c>
      <c r="W15" s="27">
        <f>S15/T17</f>
        <v>0</v>
      </c>
      <c r="X15" s="3">
        <v>0</v>
      </c>
      <c r="Y15" s="1">
        <v>10</v>
      </c>
      <c r="Z15" s="2">
        <f t="shared" si="4"/>
        <v>0</v>
      </c>
      <c r="AA15" s="38">
        <v>0</v>
      </c>
      <c r="AB15" s="27">
        <f>X15/Y17</f>
        <v>0</v>
      </c>
      <c r="AC15" s="118">
        <v>0</v>
      </c>
      <c r="AD15" s="119">
        <v>1</v>
      </c>
      <c r="AE15" s="120">
        <f t="shared" si="5"/>
        <v>0</v>
      </c>
      <c r="AF15" s="121">
        <v>0</v>
      </c>
      <c r="AG15" s="122">
        <f>AC15/AD17</f>
        <v>0</v>
      </c>
      <c r="AH15" s="3">
        <v>0</v>
      </c>
      <c r="AI15" s="1">
        <v>1</v>
      </c>
      <c r="AJ15" s="2">
        <f t="shared" si="6"/>
        <v>0</v>
      </c>
      <c r="AK15" s="38">
        <v>0</v>
      </c>
      <c r="AL15" s="27">
        <f>AH15/AI17</f>
        <v>0</v>
      </c>
      <c r="AM15" s="3">
        <v>0</v>
      </c>
      <c r="AN15" s="1">
        <v>1</v>
      </c>
      <c r="AO15" s="2">
        <f t="shared" si="7"/>
        <v>0</v>
      </c>
      <c r="AP15" s="38">
        <v>0</v>
      </c>
      <c r="AQ15" s="27">
        <f>AM15/AN17</f>
        <v>0</v>
      </c>
      <c r="AR15" s="118">
        <v>0</v>
      </c>
      <c r="AS15" s="119">
        <v>1</v>
      </c>
      <c r="AT15" s="120">
        <f t="shared" si="8"/>
        <v>0</v>
      </c>
      <c r="AU15" s="121">
        <v>0</v>
      </c>
      <c r="AV15" s="122">
        <f>AR15/AS17</f>
        <v>0</v>
      </c>
      <c r="AW15" s="3">
        <v>0</v>
      </c>
      <c r="AX15" s="1">
        <v>1</v>
      </c>
      <c r="AY15" s="2">
        <f t="shared" si="9"/>
        <v>0</v>
      </c>
      <c r="AZ15" s="38">
        <v>0</v>
      </c>
      <c r="BA15" s="27">
        <f>AW15/AX17</f>
        <v>0</v>
      </c>
      <c r="BB15" s="3">
        <v>0</v>
      </c>
      <c r="BC15" s="1">
        <v>39</v>
      </c>
      <c r="BD15" s="2">
        <f t="shared" si="10"/>
        <v>0</v>
      </c>
      <c r="BE15" s="38">
        <v>0</v>
      </c>
      <c r="BF15" s="27">
        <f>BB15/BC17</f>
        <v>0</v>
      </c>
      <c r="BG15" s="179">
        <v>0</v>
      </c>
      <c r="BH15" s="127">
        <v>1</v>
      </c>
      <c r="BI15" s="180">
        <f t="shared" si="11"/>
        <v>0</v>
      </c>
      <c r="BJ15" s="172">
        <v>0</v>
      </c>
      <c r="BK15" s="181">
        <f>BG15/BH17</f>
        <v>0</v>
      </c>
      <c r="BL15" s="3">
        <v>0</v>
      </c>
      <c r="BM15" s="1">
        <v>56</v>
      </c>
      <c r="BN15" s="2">
        <f t="shared" si="12"/>
        <v>0</v>
      </c>
      <c r="BO15" s="38">
        <v>0</v>
      </c>
      <c r="BP15" s="27">
        <f>BL15/BM17</f>
        <v>0</v>
      </c>
    </row>
    <row r="16" spans="2:68" x14ac:dyDescent="0.35">
      <c r="B16" s="69">
        <v>11</v>
      </c>
      <c r="C16" s="70" t="s">
        <v>47</v>
      </c>
      <c r="D16" s="3">
        <v>0</v>
      </c>
      <c r="E16" s="1">
        <v>40</v>
      </c>
      <c r="F16" s="2">
        <f t="shared" si="0"/>
        <v>0</v>
      </c>
      <c r="G16" s="38">
        <v>0</v>
      </c>
      <c r="H16" s="27">
        <f>D16/E17</f>
        <v>0</v>
      </c>
      <c r="I16" s="179">
        <v>0</v>
      </c>
      <c r="J16" s="185">
        <v>0.35</v>
      </c>
      <c r="K16" s="180">
        <f t="shared" si="1"/>
        <v>0</v>
      </c>
      <c r="L16" s="172">
        <v>0</v>
      </c>
      <c r="M16" s="181">
        <f>I16/J17</f>
        <v>0</v>
      </c>
      <c r="N16" s="3">
        <v>0</v>
      </c>
      <c r="O16" s="1">
        <v>4</v>
      </c>
      <c r="P16" s="2">
        <f t="shared" si="2"/>
        <v>0</v>
      </c>
      <c r="Q16" s="38">
        <v>0</v>
      </c>
      <c r="R16" s="27">
        <f>N16/O17</f>
        <v>0</v>
      </c>
      <c r="S16" s="3">
        <v>0</v>
      </c>
      <c r="T16" s="1">
        <v>5</v>
      </c>
      <c r="U16" s="2">
        <f t="shared" si="3"/>
        <v>0</v>
      </c>
      <c r="V16" s="38">
        <v>0</v>
      </c>
      <c r="W16" s="27">
        <f>S16/T17</f>
        <v>0</v>
      </c>
      <c r="X16" s="3">
        <v>0</v>
      </c>
      <c r="Y16" s="1">
        <v>10</v>
      </c>
      <c r="Z16" s="2">
        <f t="shared" si="4"/>
        <v>0</v>
      </c>
      <c r="AA16" s="38">
        <v>0</v>
      </c>
      <c r="AB16" s="27">
        <f>X16/Y17</f>
        <v>0</v>
      </c>
      <c r="AC16" s="118">
        <v>0</v>
      </c>
      <c r="AD16" s="119">
        <v>1</v>
      </c>
      <c r="AE16" s="120">
        <f t="shared" si="5"/>
        <v>0</v>
      </c>
      <c r="AF16" s="121">
        <v>0</v>
      </c>
      <c r="AG16" s="122">
        <f>AC16/AD17</f>
        <v>0</v>
      </c>
      <c r="AH16" s="3">
        <v>0</v>
      </c>
      <c r="AI16" s="1">
        <v>1</v>
      </c>
      <c r="AJ16" s="2">
        <f t="shared" si="6"/>
        <v>0</v>
      </c>
      <c r="AK16" s="38">
        <v>0</v>
      </c>
      <c r="AL16" s="27">
        <f>AH16/AI17</f>
        <v>0</v>
      </c>
      <c r="AM16" s="3">
        <v>0</v>
      </c>
      <c r="AN16" s="1">
        <v>1</v>
      </c>
      <c r="AO16" s="2">
        <f t="shared" si="7"/>
        <v>0</v>
      </c>
      <c r="AP16" s="38">
        <v>0</v>
      </c>
      <c r="AQ16" s="27">
        <f>AM16/AN17</f>
        <v>0</v>
      </c>
      <c r="AR16" s="118">
        <v>0</v>
      </c>
      <c r="AS16" s="119">
        <v>1</v>
      </c>
      <c r="AT16" s="120">
        <f t="shared" si="8"/>
        <v>0</v>
      </c>
      <c r="AU16" s="121">
        <v>0</v>
      </c>
      <c r="AV16" s="122">
        <f>AR16/AS17</f>
        <v>0</v>
      </c>
      <c r="AW16" s="3">
        <v>0</v>
      </c>
      <c r="AX16" s="1">
        <v>1</v>
      </c>
      <c r="AY16" s="2">
        <f t="shared" si="9"/>
        <v>0</v>
      </c>
      <c r="AZ16" s="38">
        <v>0</v>
      </c>
      <c r="BA16" s="27">
        <f>AW16/AX17</f>
        <v>0</v>
      </c>
      <c r="BB16" s="3">
        <v>0</v>
      </c>
      <c r="BC16" s="1">
        <v>39</v>
      </c>
      <c r="BD16" s="2">
        <f t="shared" si="10"/>
        <v>0</v>
      </c>
      <c r="BE16" s="38">
        <v>0</v>
      </c>
      <c r="BF16" s="27">
        <f>BB16/BC17</f>
        <v>0</v>
      </c>
      <c r="BG16" s="179">
        <v>0</v>
      </c>
      <c r="BH16" s="127">
        <v>1</v>
      </c>
      <c r="BI16" s="180">
        <f t="shared" si="11"/>
        <v>0</v>
      </c>
      <c r="BJ16" s="172">
        <v>0</v>
      </c>
      <c r="BK16" s="181">
        <f>BG16/BH17</f>
        <v>0</v>
      </c>
      <c r="BL16" s="3">
        <v>0</v>
      </c>
      <c r="BM16" s="1">
        <v>108</v>
      </c>
      <c r="BN16" s="2">
        <f t="shared" si="12"/>
        <v>0</v>
      </c>
      <c r="BO16" s="38">
        <v>0</v>
      </c>
      <c r="BP16" s="27">
        <f>BL16/BM17</f>
        <v>0</v>
      </c>
    </row>
    <row r="17" spans="2:68" ht="15" thickBot="1" x14ac:dyDescent="0.4">
      <c r="B17" s="110">
        <v>12</v>
      </c>
      <c r="C17" s="111" t="s">
        <v>15</v>
      </c>
      <c r="D17" s="49">
        <v>0</v>
      </c>
      <c r="E17" s="75">
        <v>43</v>
      </c>
      <c r="F17" s="48">
        <f t="shared" si="0"/>
        <v>0</v>
      </c>
      <c r="G17" s="39">
        <v>0</v>
      </c>
      <c r="H17" s="71">
        <f>D17/E17</f>
        <v>0</v>
      </c>
      <c r="I17" s="182">
        <v>0</v>
      </c>
      <c r="J17" s="186">
        <v>0.37</v>
      </c>
      <c r="K17" s="183">
        <f t="shared" si="1"/>
        <v>0</v>
      </c>
      <c r="L17" s="173">
        <v>0</v>
      </c>
      <c r="M17" s="184">
        <f>I17/J17</f>
        <v>0</v>
      </c>
      <c r="N17" s="49">
        <v>0</v>
      </c>
      <c r="O17" s="75">
        <v>5</v>
      </c>
      <c r="P17" s="48">
        <f t="shared" si="2"/>
        <v>0</v>
      </c>
      <c r="Q17" s="39">
        <v>0</v>
      </c>
      <c r="R17" s="71">
        <f>N17/O17</f>
        <v>0</v>
      </c>
      <c r="S17" s="49">
        <v>0</v>
      </c>
      <c r="T17" s="75">
        <v>8</v>
      </c>
      <c r="U17" s="48">
        <f t="shared" si="3"/>
        <v>0</v>
      </c>
      <c r="V17" s="39">
        <v>0</v>
      </c>
      <c r="W17" s="71">
        <f>S17/T17</f>
        <v>0</v>
      </c>
      <c r="X17" s="49">
        <v>0</v>
      </c>
      <c r="Y17" s="75">
        <v>10</v>
      </c>
      <c r="Z17" s="48">
        <f t="shared" si="4"/>
        <v>0</v>
      </c>
      <c r="AA17" s="39">
        <v>0</v>
      </c>
      <c r="AB17" s="71">
        <f>X17/Y17</f>
        <v>0</v>
      </c>
      <c r="AC17" s="49">
        <v>0</v>
      </c>
      <c r="AD17" s="75">
        <v>1</v>
      </c>
      <c r="AE17" s="48">
        <f t="shared" si="5"/>
        <v>0</v>
      </c>
      <c r="AF17" s="39">
        <v>0</v>
      </c>
      <c r="AG17" s="71">
        <f>AC17/AD17</f>
        <v>0</v>
      </c>
      <c r="AH17" s="49">
        <v>0</v>
      </c>
      <c r="AI17" s="75">
        <v>2</v>
      </c>
      <c r="AJ17" s="48">
        <f t="shared" si="6"/>
        <v>0</v>
      </c>
      <c r="AK17" s="39">
        <v>0</v>
      </c>
      <c r="AL17" s="71">
        <f>AH17/AI17</f>
        <v>0</v>
      </c>
      <c r="AM17" s="49">
        <v>0</v>
      </c>
      <c r="AN17" s="75">
        <v>1</v>
      </c>
      <c r="AO17" s="48">
        <f t="shared" si="7"/>
        <v>0</v>
      </c>
      <c r="AP17" s="39">
        <v>0</v>
      </c>
      <c r="AQ17" s="71">
        <f>AM17/AN17</f>
        <v>0</v>
      </c>
      <c r="AR17" s="49">
        <v>0</v>
      </c>
      <c r="AS17" s="75">
        <v>1</v>
      </c>
      <c r="AT17" s="48">
        <f t="shared" si="8"/>
        <v>0</v>
      </c>
      <c r="AU17" s="39">
        <v>0</v>
      </c>
      <c r="AV17" s="71">
        <f>AR17/AS17</f>
        <v>0</v>
      </c>
      <c r="AW17" s="49">
        <v>0</v>
      </c>
      <c r="AX17" s="75">
        <v>2</v>
      </c>
      <c r="AY17" s="48">
        <f t="shared" si="9"/>
        <v>0</v>
      </c>
      <c r="AZ17" s="39">
        <v>0</v>
      </c>
      <c r="BA17" s="71">
        <f>AW17/AX17</f>
        <v>0</v>
      </c>
      <c r="BB17" s="49">
        <v>0</v>
      </c>
      <c r="BC17" s="75">
        <v>50</v>
      </c>
      <c r="BD17" s="48">
        <f t="shared" si="10"/>
        <v>0</v>
      </c>
      <c r="BE17" s="39">
        <v>0</v>
      </c>
      <c r="BF17" s="71">
        <f>BB17/BC17</f>
        <v>0</v>
      </c>
      <c r="BG17" s="182">
        <v>0</v>
      </c>
      <c r="BH17" s="128">
        <v>1</v>
      </c>
      <c r="BI17" s="183">
        <f t="shared" si="11"/>
        <v>0</v>
      </c>
      <c r="BJ17" s="173">
        <v>0</v>
      </c>
      <c r="BK17" s="184">
        <f>BG17/BH17</f>
        <v>0</v>
      </c>
      <c r="BL17" s="49">
        <v>0</v>
      </c>
      <c r="BM17" s="75">
        <v>128</v>
      </c>
      <c r="BN17" s="48">
        <f t="shared" si="12"/>
        <v>0</v>
      </c>
      <c r="BO17" s="39">
        <v>0</v>
      </c>
      <c r="BP17" s="71">
        <f>BL17/BM17</f>
        <v>0</v>
      </c>
    </row>
    <row r="19" spans="2:68" ht="15" thickBot="1" x14ac:dyDescent="0.4"/>
    <row r="20" spans="2:68" ht="14.25" customHeight="1" x14ac:dyDescent="0.35">
      <c r="B20" s="22"/>
      <c r="C20" s="23"/>
      <c r="D20" s="28"/>
      <c r="E20" s="28"/>
      <c r="F20" s="28"/>
      <c r="G20" s="28"/>
      <c r="H20" s="346" t="s">
        <v>446</v>
      </c>
      <c r="I20" s="347"/>
    </row>
    <row r="21" spans="2:68" ht="12.75" customHeight="1" thickBot="1" x14ac:dyDescent="0.4">
      <c r="H21" s="348"/>
      <c r="I21" s="349"/>
    </row>
    <row r="22" spans="2:68" x14ac:dyDescent="0.35">
      <c r="B22" s="12">
        <v>1</v>
      </c>
      <c r="C22" s="7" t="s">
        <v>48</v>
      </c>
      <c r="D22" s="8"/>
      <c r="E22" s="305" t="s">
        <v>49</v>
      </c>
      <c r="F22" s="305"/>
      <c r="G22" s="306"/>
      <c r="H22" s="16">
        <v>4</v>
      </c>
      <c r="I22" s="19">
        <f>H22/H25</f>
        <v>0.44444444444444442</v>
      </c>
    </row>
    <row r="23" spans="2:68" x14ac:dyDescent="0.35">
      <c r="B23" s="13">
        <v>2</v>
      </c>
      <c r="C23" s="9" t="s">
        <v>50</v>
      </c>
      <c r="D23" s="4"/>
      <c r="E23" s="307" t="s">
        <v>51</v>
      </c>
      <c r="F23" s="307"/>
      <c r="G23" s="308"/>
      <c r="H23" s="17">
        <v>2</v>
      </c>
      <c r="I23" s="20">
        <f>H23/H25</f>
        <v>0.22222222222222221</v>
      </c>
    </row>
    <row r="24" spans="2:68" ht="15" thickBot="1" x14ac:dyDescent="0.4">
      <c r="B24" s="14">
        <v>3</v>
      </c>
      <c r="C24" s="10" t="s">
        <v>52</v>
      </c>
      <c r="D24" s="11"/>
      <c r="E24" s="309" t="s">
        <v>53</v>
      </c>
      <c r="F24" s="309"/>
      <c r="G24" s="310"/>
      <c r="H24" s="18">
        <v>3</v>
      </c>
      <c r="I24" s="21">
        <f>H24/H25</f>
        <v>0.33333333333333331</v>
      </c>
    </row>
    <row r="25" spans="2:68" ht="15" thickBot="1" x14ac:dyDescent="0.4">
      <c r="B25" s="343" t="s">
        <v>136</v>
      </c>
      <c r="C25" s="344"/>
      <c r="D25" s="344"/>
      <c r="E25" s="344"/>
      <c r="F25" s="344"/>
      <c r="G25" s="345"/>
      <c r="H25" s="15">
        <f>SUM(H22:H24)</f>
        <v>9</v>
      </c>
      <c r="I25" s="24">
        <f>SUM(I22:I24)</f>
        <v>1</v>
      </c>
    </row>
    <row r="26" spans="2:68" ht="15" thickBot="1" x14ac:dyDescent="0.4"/>
    <row r="27" spans="2:68" ht="15" thickBot="1" x14ac:dyDescent="0.4">
      <c r="B27" s="66">
        <v>0</v>
      </c>
      <c r="C27" s="337" t="s">
        <v>112</v>
      </c>
      <c r="D27" s="338"/>
    </row>
    <row r="28" spans="2:68" ht="15" thickBot="1" x14ac:dyDescent="0.4"/>
    <row r="29" spans="2:68" ht="15" thickBot="1" x14ac:dyDescent="0.4">
      <c r="B29" s="191">
        <v>2</v>
      </c>
      <c r="C29" t="s">
        <v>169</v>
      </c>
    </row>
  </sheetData>
  <mergeCells count="60">
    <mergeCell ref="D2:BP2"/>
    <mergeCell ref="BG3:BK3"/>
    <mergeCell ref="BL3:BP3"/>
    <mergeCell ref="BG4:BI4"/>
    <mergeCell ref="BJ4:BJ5"/>
    <mergeCell ref="BK4:BK5"/>
    <mergeCell ref="BL4:BN4"/>
    <mergeCell ref="BO4:BO5"/>
    <mergeCell ref="BP4:BP5"/>
    <mergeCell ref="BB3:BF3"/>
    <mergeCell ref="BB4:BD4"/>
    <mergeCell ref="BE4:BE5"/>
    <mergeCell ref="BF4:BF5"/>
    <mergeCell ref="AL4:AL5"/>
    <mergeCell ref="W4:W5"/>
    <mergeCell ref="AA4:AA5"/>
    <mergeCell ref="C27:D27"/>
    <mergeCell ref="AW3:BA3"/>
    <mergeCell ref="AW4:AY4"/>
    <mergeCell ref="AZ4:AZ5"/>
    <mergeCell ref="BA4:BA5"/>
    <mergeCell ref="AM3:AQ3"/>
    <mergeCell ref="AM4:AO4"/>
    <mergeCell ref="AP4:AP5"/>
    <mergeCell ref="AQ4:AQ5"/>
    <mergeCell ref="AR3:AV3"/>
    <mergeCell ref="AR4:AT4"/>
    <mergeCell ref="AU4:AU5"/>
    <mergeCell ref="AV4:AV5"/>
    <mergeCell ref="AH3:AL3"/>
    <mergeCell ref="AH4:AJ4"/>
    <mergeCell ref="AK4:AK5"/>
    <mergeCell ref="X4:Z4"/>
    <mergeCell ref="AC3:AG3"/>
    <mergeCell ref="AC4:AE4"/>
    <mergeCell ref="AF4:AF5"/>
    <mergeCell ref="AG4:AG5"/>
    <mergeCell ref="AB4:AB5"/>
    <mergeCell ref="X3:AB3"/>
    <mergeCell ref="B2:C5"/>
    <mergeCell ref="D3:H3"/>
    <mergeCell ref="I3:M3"/>
    <mergeCell ref="N3:R3"/>
    <mergeCell ref="S3:W3"/>
    <mergeCell ref="D4:F4"/>
    <mergeCell ref="G4:G5"/>
    <mergeCell ref="H4:H5"/>
    <mergeCell ref="I4:K4"/>
    <mergeCell ref="L4:L5"/>
    <mergeCell ref="M4:M5"/>
    <mergeCell ref="N4:P4"/>
    <mergeCell ref="Q4:Q5"/>
    <mergeCell ref="R4:R5"/>
    <mergeCell ref="S4:U4"/>
    <mergeCell ref="V4:V5"/>
    <mergeCell ref="H20:I21"/>
    <mergeCell ref="E22:G22"/>
    <mergeCell ref="E23:G23"/>
    <mergeCell ref="E24:G24"/>
    <mergeCell ref="B25:G2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B1:CE29"/>
  <sheetViews>
    <sheetView workbookViewId="0">
      <selection activeCell="H20" sqref="H20:I21"/>
    </sheetView>
  </sheetViews>
  <sheetFormatPr baseColWidth="10" defaultRowHeight="14.5" x14ac:dyDescent="0.35"/>
  <cols>
    <col min="1" max="1" width="6" customWidth="1"/>
    <col min="2" max="2" width="4" customWidth="1"/>
    <col min="3" max="3" width="13.1796875" customWidth="1"/>
    <col min="4" max="4" width="6.81640625" customWidth="1"/>
    <col min="5" max="5" width="4.81640625" customWidth="1"/>
    <col min="6" max="6" width="5.81640625" customWidth="1"/>
    <col min="7" max="7" width="7.54296875" customWidth="1"/>
    <col min="8" max="8" width="10.7265625" customWidth="1"/>
    <col min="9" max="9" width="7" customWidth="1"/>
    <col min="10" max="10" width="5.54296875" customWidth="1"/>
    <col min="11" max="11" width="6.1796875" customWidth="1"/>
    <col min="12" max="12" width="6.26953125" customWidth="1"/>
    <col min="13" max="13" width="10.54296875" customWidth="1"/>
    <col min="14" max="14" width="6.7265625" customWidth="1"/>
    <col min="15" max="15" width="6.26953125" customWidth="1"/>
    <col min="16" max="16" width="6.1796875" customWidth="1"/>
    <col min="17" max="17" width="6.81640625" customWidth="1"/>
    <col min="18" max="18" width="9.7265625" customWidth="1"/>
    <col min="19" max="19" width="7" customWidth="1"/>
    <col min="20" max="20" width="5.54296875" customWidth="1"/>
    <col min="21" max="21" width="5.81640625" customWidth="1"/>
    <col min="22" max="22" width="6.81640625" customWidth="1"/>
    <col min="23" max="23" width="9.7265625" customWidth="1"/>
    <col min="24" max="24" width="6.7265625" customWidth="1"/>
    <col min="25" max="25" width="5.7265625" customWidth="1"/>
    <col min="26" max="26" width="6.26953125" customWidth="1"/>
    <col min="27" max="27" width="6.81640625" customWidth="1"/>
    <col min="28" max="28" width="9.7265625" customWidth="1"/>
    <col min="29" max="29" width="7" customWidth="1"/>
    <col min="30" max="30" width="7.453125" customWidth="1"/>
    <col min="31" max="32" width="7.54296875" customWidth="1"/>
    <col min="33" max="33" width="10.54296875" customWidth="1"/>
    <col min="34" max="34" width="6.54296875" customWidth="1"/>
    <col min="35" max="35" width="5.26953125" customWidth="1"/>
    <col min="36" max="36" width="6" customWidth="1"/>
    <col min="37" max="37" width="7" customWidth="1"/>
    <col min="38" max="38" width="10" customWidth="1"/>
    <col min="39" max="39" width="6.54296875" customWidth="1"/>
    <col min="40" max="40" width="5.54296875" customWidth="1"/>
    <col min="41" max="41" width="6.453125" customWidth="1"/>
    <col min="42" max="42" width="6.54296875" customWidth="1"/>
    <col min="43" max="43" width="10.453125" customWidth="1"/>
    <col min="44" max="44" width="6.81640625" customWidth="1"/>
    <col min="45" max="45" width="6" customWidth="1"/>
    <col min="46" max="46" width="7.1796875" customWidth="1"/>
    <col min="47" max="47" width="8.1796875" customWidth="1"/>
    <col min="48" max="48" width="10.1796875" customWidth="1"/>
    <col min="49" max="49" width="7.7265625" customWidth="1"/>
    <col min="50" max="50" width="6.1796875" customWidth="1"/>
    <col min="51" max="51" width="7.26953125" customWidth="1"/>
    <col min="52" max="52" width="7.81640625" customWidth="1"/>
    <col min="53" max="53" width="11" customWidth="1"/>
    <col min="54" max="54" width="6.1796875" customWidth="1"/>
    <col min="55" max="55" width="5.81640625" customWidth="1"/>
    <col min="56" max="56" width="6.7265625" customWidth="1"/>
    <col min="57" max="57" width="7.453125" customWidth="1"/>
    <col min="58" max="58" width="10.1796875" customWidth="1"/>
    <col min="59" max="59" width="6.7265625" customWidth="1"/>
    <col min="60" max="60" width="6.26953125" customWidth="1"/>
    <col min="61" max="61" width="7.7265625" customWidth="1"/>
    <col min="62" max="62" width="7" customWidth="1"/>
    <col min="63" max="63" width="10.1796875" customWidth="1"/>
    <col min="64" max="64" width="7.54296875" customWidth="1"/>
    <col min="65" max="65" width="7.1796875" customWidth="1"/>
    <col min="66" max="66" width="7.54296875" customWidth="1"/>
    <col min="67" max="67" width="7.7265625" customWidth="1"/>
    <col min="68" max="68" width="10.1796875" customWidth="1"/>
    <col min="69" max="69" width="6.453125" customWidth="1"/>
    <col min="70" max="70" width="6.81640625" customWidth="1"/>
    <col min="71" max="71" width="7" customWidth="1"/>
    <col min="72" max="72" width="7.1796875" customWidth="1"/>
    <col min="73" max="73" width="10.453125" customWidth="1"/>
    <col min="74" max="74" width="7.26953125" customWidth="1"/>
    <col min="75" max="75" width="6.54296875" customWidth="1"/>
    <col min="76" max="76" width="7.26953125" customWidth="1"/>
    <col min="77" max="77" width="7.453125" customWidth="1"/>
    <col min="78" max="78" width="10.453125" customWidth="1"/>
    <col min="79" max="79" width="6.54296875" customWidth="1"/>
    <col min="80" max="80" width="5" customWidth="1"/>
    <col min="81" max="81" width="6.1796875" customWidth="1"/>
    <col min="82" max="82" width="6.26953125" customWidth="1"/>
    <col min="83" max="83" width="10.453125" customWidth="1"/>
  </cols>
  <sheetData>
    <row r="1" spans="2:83" ht="15" thickBot="1" x14ac:dyDescent="0.4"/>
    <row r="2" spans="2:83" ht="15" thickBot="1" x14ac:dyDescent="0.4">
      <c r="B2" s="350" t="s">
        <v>23</v>
      </c>
      <c r="C2" s="351"/>
      <c r="D2" s="334" t="s">
        <v>105</v>
      </c>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35"/>
      <c r="BF2" s="335"/>
      <c r="BG2" s="335"/>
      <c r="BH2" s="335"/>
      <c r="BI2" s="335"/>
      <c r="BJ2" s="335"/>
      <c r="BK2" s="335"/>
      <c r="BL2" s="335"/>
      <c r="BM2" s="335"/>
      <c r="BN2" s="335"/>
      <c r="BO2" s="335"/>
      <c r="BP2" s="335"/>
      <c r="BQ2" s="335"/>
      <c r="BR2" s="335"/>
      <c r="BS2" s="335"/>
      <c r="BT2" s="335"/>
      <c r="BU2" s="335"/>
      <c r="BV2" s="335"/>
      <c r="BW2" s="335"/>
      <c r="BX2" s="335"/>
      <c r="BY2" s="335"/>
      <c r="BZ2" s="335"/>
      <c r="CA2" s="335"/>
      <c r="CB2" s="335"/>
      <c r="CC2" s="335"/>
      <c r="CD2" s="335"/>
      <c r="CE2" s="336"/>
    </row>
    <row r="3" spans="2:83" ht="81.75" customHeight="1" thickBot="1" x14ac:dyDescent="0.4">
      <c r="B3" s="352"/>
      <c r="C3" s="368"/>
      <c r="D3" s="356" t="s">
        <v>252</v>
      </c>
      <c r="E3" s="357"/>
      <c r="F3" s="358"/>
      <c r="G3" s="358"/>
      <c r="H3" s="359"/>
      <c r="I3" s="360" t="s">
        <v>266</v>
      </c>
      <c r="J3" s="361"/>
      <c r="K3" s="362"/>
      <c r="L3" s="362"/>
      <c r="M3" s="363"/>
      <c r="N3" s="326" t="s">
        <v>263</v>
      </c>
      <c r="O3" s="327"/>
      <c r="P3" s="327"/>
      <c r="Q3" s="327"/>
      <c r="R3" s="328"/>
      <c r="S3" s="326" t="s">
        <v>257</v>
      </c>
      <c r="T3" s="327"/>
      <c r="U3" s="327"/>
      <c r="V3" s="327"/>
      <c r="W3" s="328"/>
      <c r="X3" s="361" t="s">
        <v>253</v>
      </c>
      <c r="Y3" s="361"/>
      <c r="Z3" s="362"/>
      <c r="AA3" s="362"/>
      <c r="AB3" s="363"/>
      <c r="AC3" s="356" t="s">
        <v>264</v>
      </c>
      <c r="AD3" s="357"/>
      <c r="AE3" s="358"/>
      <c r="AF3" s="358"/>
      <c r="AG3" s="359"/>
      <c r="AH3" s="360" t="s">
        <v>262</v>
      </c>
      <c r="AI3" s="361"/>
      <c r="AJ3" s="362"/>
      <c r="AK3" s="362"/>
      <c r="AL3" s="363"/>
      <c r="AM3" s="326" t="s">
        <v>265</v>
      </c>
      <c r="AN3" s="327"/>
      <c r="AO3" s="327"/>
      <c r="AP3" s="327"/>
      <c r="AQ3" s="328"/>
      <c r="AR3" s="326" t="s">
        <v>259</v>
      </c>
      <c r="AS3" s="327"/>
      <c r="AT3" s="327"/>
      <c r="AU3" s="327"/>
      <c r="AV3" s="328"/>
      <c r="AW3" s="361" t="s">
        <v>255</v>
      </c>
      <c r="AX3" s="361"/>
      <c r="AY3" s="362"/>
      <c r="AZ3" s="362"/>
      <c r="BA3" s="363"/>
      <c r="BB3" s="370" t="s">
        <v>251</v>
      </c>
      <c r="BC3" s="371"/>
      <c r="BD3" s="372"/>
      <c r="BE3" s="372"/>
      <c r="BF3" s="373"/>
      <c r="BG3" s="360" t="s">
        <v>261</v>
      </c>
      <c r="BH3" s="361"/>
      <c r="BI3" s="362"/>
      <c r="BJ3" s="362"/>
      <c r="BK3" s="363"/>
      <c r="BL3" s="326" t="s">
        <v>254</v>
      </c>
      <c r="BM3" s="327"/>
      <c r="BN3" s="327"/>
      <c r="BO3" s="327"/>
      <c r="BP3" s="328"/>
      <c r="BQ3" s="326" t="s">
        <v>258</v>
      </c>
      <c r="BR3" s="327"/>
      <c r="BS3" s="327"/>
      <c r="BT3" s="327"/>
      <c r="BU3" s="328"/>
      <c r="BV3" s="361" t="s">
        <v>260</v>
      </c>
      <c r="BW3" s="361"/>
      <c r="BX3" s="362"/>
      <c r="BY3" s="362"/>
      <c r="BZ3" s="363"/>
      <c r="CA3" s="412" t="s">
        <v>256</v>
      </c>
      <c r="CB3" s="412"/>
      <c r="CC3" s="413"/>
      <c r="CD3" s="413"/>
      <c r="CE3" s="414"/>
    </row>
    <row r="4" spans="2:83" ht="24.75" customHeight="1" thickBot="1" x14ac:dyDescent="0.4">
      <c r="B4" s="352"/>
      <c r="C4" s="368"/>
      <c r="D4" s="329" t="s">
        <v>0</v>
      </c>
      <c r="E4" s="339"/>
      <c r="F4" s="340"/>
      <c r="G4" s="341" t="s">
        <v>1</v>
      </c>
      <c r="H4" s="332" t="s">
        <v>124</v>
      </c>
      <c r="I4" s="329" t="s">
        <v>0</v>
      </c>
      <c r="J4" s="330"/>
      <c r="K4" s="331"/>
      <c r="L4" s="332" t="s">
        <v>1</v>
      </c>
      <c r="M4" s="332" t="s">
        <v>124</v>
      </c>
      <c r="N4" s="329" t="s">
        <v>0</v>
      </c>
      <c r="O4" s="330"/>
      <c r="P4" s="331"/>
      <c r="Q4" s="332" t="s">
        <v>1</v>
      </c>
      <c r="R4" s="332" t="s">
        <v>124</v>
      </c>
      <c r="S4" s="329" t="s">
        <v>0</v>
      </c>
      <c r="T4" s="330"/>
      <c r="U4" s="331"/>
      <c r="V4" s="332" t="s">
        <v>1</v>
      </c>
      <c r="W4" s="332" t="s">
        <v>124</v>
      </c>
      <c r="X4" s="339" t="s">
        <v>0</v>
      </c>
      <c r="Y4" s="330"/>
      <c r="Z4" s="331"/>
      <c r="AA4" s="332" t="s">
        <v>1</v>
      </c>
      <c r="AB4" s="332" t="s">
        <v>124</v>
      </c>
      <c r="AC4" s="329" t="s">
        <v>0</v>
      </c>
      <c r="AD4" s="339"/>
      <c r="AE4" s="340"/>
      <c r="AF4" s="341" t="s">
        <v>1</v>
      </c>
      <c r="AG4" s="332" t="s">
        <v>124</v>
      </c>
      <c r="AH4" s="329" t="s">
        <v>0</v>
      </c>
      <c r="AI4" s="330"/>
      <c r="AJ4" s="331"/>
      <c r="AK4" s="332" t="s">
        <v>1</v>
      </c>
      <c r="AL4" s="332" t="s">
        <v>124</v>
      </c>
      <c r="AM4" s="329" t="s">
        <v>0</v>
      </c>
      <c r="AN4" s="330"/>
      <c r="AO4" s="331"/>
      <c r="AP4" s="332" t="s">
        <v>1</v>
      </c>
      <c r="AQ4" s="332" t="s">
        <v>124</v>
      </c>
      <c r="AR4" s="329" t="s">
        <v>0</v>
      </c>
      <c r="AS4" s="330"/>
      <c r="AT4" s="331"/>
      <c r="AU4" s="332" t="s">
        <v>1</v>
      </c>
      <c r="AV4" s="332" t="s">
        <v>124</v>
      </c>
      <c r="AW4" s="339" t="s">
        <v>0</v>
      </c>
      <c r="AX4" s="330"/>
      <c r="AY4" s="331"/>
      <c r="AZ4" s="332" t="s">
        <v>1</v>
      </c>
      <c r="BA4" s="332" t="s">
        <v>124</v>
      </c>
      <c r="BB4" s="374" t="s">
        <v>0</v>
      </c>
      <c r="BC4" s="375"/>
      <c r="BD4" s="376"/>
      <c r="BE4" s="377" t="s">
        <v>1</v>
      </c>
      <c r="BF4" s="379" t="s">
        <v>124</v>
      </c>
      <c r="BG4" s="329" t="s">
        <v>0</v>
      </c>
      <c r="BH4" s="330"/>
      <c r="BI4" s="331"/>
      <c r="BJ4" s="332" t="s">
        <v>1</v>
      </c>
      <c r="BK4" s="332" t="s">
        <v>124</v>
      </c>
      <c r="BL4" s="329" t="s">
        <v>0</v>
      </c>
      <c r="BM4" s="330"/>
      <c r="BN4" s="331"/>
      <c r="BO4" s="332" t="s">
        <v>1</v>
      </c>
      <c r="BP4" s="332" t="s">
        <v>124</v>
      </c>
      <c r="BQ4" s="329" t="s">
        <v>0</v>
      </c>
      <c r="BR4" s="330"/>
      <c r="BS4" s="331"/>
      <c r="BT4" s="332" t="s">
        <v>1</v>
      </c>
      <c r="BU4" s="332" t="s">
        <v>124</v>
      </c>
      <c r="BV4" s="339" t="s">
        <v>0</v>
      </c>
      <c r="BW4" s="330"/>
      <c r="BX4" s="331"/>
      <c r="BY4" s="332" t="s">
        <v>1</v>
      </c>
      <c r="BZ4" s="332" t="s">
        <v>124</v>
      </c>
      <c r="CA4" s="339" t="s">
        <v>0</v>
      </c>
      <c r="CB4" s="330"/>
      <c r="CC4" s="331"/>
      <c r="CD4" s="332" t="s">
        <v>1</v>
      </c>
      <c r="CE4" s="332" t="s">
        <v>124</v>
      </c>
    </row>
    <row r="5" spans="2:83" ht="18" customHeight="1" thickBot="1" x14ac:dyDescent="0.4">
      <c r="B5" s="354"/>
      <c r="C5" s="369"/>
      <c r="D5" s="99" t="s">
        <v>54</v>
      </c>
      <c r="E5" s="100" t="s">
        <v>2</v>
      </c>
      <c r="F5" s="101" t="s">
        <v>3</v>
      </c>
      <c r="G5" s="342"/>
      <c r="H5" s="333"/>
      <c r="I5" s="99" t="s">
        <v>54</v>
      </c>
      <c r="J5" s="100" t="s">
        <v>2</v>
      </c>
      <c r="K5" s="102" t="s">
        <v>3</v>
      </c>
      <c r="L5" s="333"/>
      <c r="M5" s="333"/>
      <c r="N5" s="99" t="s">
        <v>54</v>
      </c>
      <c r="O5" s="100" t="s">
        <v>4</v>
      </c>
      <c r="P5" s="102" t="s">
        <v>3</v>
      </c>
      <c r="Q5" s="333"/>
      <c r="R5" s="333"/>
      <c r="S5" s="99" t="s">
        <v>54</v>
      </c>
      <c r="T5" s="100" t="s">
        <v>4</v>
      </c>
      <c r="U5" s="102" t="s">
        <v>3</v>
      </c>
      <c r="V5" s="333"/>
      <c r="W5" s="333"/>
      <c r="X5" s="103" t="s">
        <v>54</v>
      </c>
      <c r="Y5" s="100" t="s">
        <v>4</v>
      </c>
      <c r="Z5" s="102" t="s">
        <v>3</v>
      </c>
      <c r="AA5" s="333"/>
      <c r="AB5" s="333"/>
      <c r="AC5" s="99" t="s">
        <v>54</v>
      </c>
      <c r="AD5" s="100" t="s">
        <v>2</v>
      </c>
      <c r="AE5" s="101" t="s">
        <v>3</v>
      </c>
      <c r="AF5" s="342"/>
      <c r="AG5" s="333"/>
      <c r="AH5" s="99" t="s">
        <v>54</v>
      </c>
      <c r="AI5" s="100" t="s">
        <v>2</v>
      </c>
      <c r="AJ5" s="102" t="s">
        <v>3</v>
      </c>
      <c r="AK5" s="333"/>
      <c r="AL5" s="333"/>
      <c r="AM5" s="99" t="s">
        <v>54</v>
      </c>
      <c r="AN5" s="100" t="s">
        <v>4</v>
      </c>
      <c r="AO5" s="102" t="s">
        <v>3</v>
      </c>
      <c r="AP5" s="333"/>
      <c r="AQ5" s="333"/>
      <c r="AR5" s="99" t="s">
        <v>54</v>
      </c>
      <c r="AS5" s="100" t="s">
        <v>4</v>
      </c>
      <c r="AT5" s="102" t="s">
        <v>3</v>
      </c>
      <c r="AU5" s="333"/>
      <c r="AV5" s="333"/>
      <c r="AW5" s="103" t="s">
        <v>54</v>
      </c>
      <c r="AX5" s="100" t="s">
        <v>4</v>
      </c>
      <c r="AY5" s="102" t="s">
        <v>3</v>
      </c>
      <c r="AZ5" s="333"/>
      <c r="BA5" s="333"/>
      <c r="BB5" s="174" t="s">
        <v>54</v>
      </c>
      <c r="BC5" s="175" t="s">
        <v>2</v>
      </c>
      <c r="BD5" s="203" t="s">
        <v>3</v>
      </c>
      <c r="BE5" s="378"/>
      <c r="BF5" s="380"/>
      <c r="BG5" s="99" t="s">
        <v>54</v>
      </c>
      <c r="BH5" s="100" t="s">
        <v>2</v>
      </c>
      <c r="BI5" s="102" t="s">
        <v>3</v>
      </c>
      <c r="BJ5" s="333"/>
      <c r="BK5" s="333"/>
      <c r="BL5" s="99" t="s">
        <v>54</v>
      </c>
      <c r="BM5" s="100" t="s">
        <v>4</v>
      </c>
      <c r="BN5" s="102" t="s">
        <v>3</v>
      </c>
      <c r="BO5" s="333"/>
      <c r="BP5" s="333"/>
      <c r="BQ5" s="99" t="s">
        <v>54</v>
      </c>
      <c r="BR5" s="100" t="s">
        <v>4</v>
      </c>
      <c r="BS5" s="102" t="s">
        <v>3</v>
      </c>
      <c r="BT5" s="333"/>
      <c r="BU5" s="333"/>
      <c r="BV5" s="103" t="s">
        <v>54</v>
      </c>
      <c r="BW5" s="100" t="s">
        <v>4</v>
      </c>
      <c r="BX5" s="102" t="s">
        <v>3</v>
      </c>
      <c r="BY5" s="333"/>
      <c r="BZ5" s="333"/>
      <c r="CA5" s="103" t="s">
        <v>54</v>
      </c>
      <c r="CB5" s="100" t="s">
        <v>4</v>
      </c>
      <c r="CC5" s="102" t="s">
        <v>3</v>
      </c>
      <c r="CD5" s="333"/>
      <c r="CE5" s="333"/>
    </row>
    <row r="6" spans="2:83" ht="17.25" customHeight="1" x14ac:dyDescent="0.35">
      <c r="B6" s="68">
        <v>1</v>
      </c>
      <c r="C6" s="37" t="s">
        <v>5</v>
      </c>
      <c r="D6" s="114">
        <v>0</v>
      </c>
      <c r="E6" s="115">
        <v>1</v>
      </c>
      <c r="F6" s="115">
        <f>D6/E6*100</f>
        <v>0</v>
      </c>
      <c r="G6" s="116">
        <v>0</v>
      </c>
      <c r="H6" s="117">
        <f>D6/E17</f>
        <v>0</v>
      </c>
      <c r="I6" s="114">
        <v>0</v>
      </c>
      <c r="J6" s="115">
        <v>1</v>
      </c>
      <c r="K6" s="115">
        <f>I6/J6*100</f>
        <v>0</v>
      </c>
      <c r="L6" s="116">
        <v>0</v>
      </c>
      <c r="M6" s="117">
        <f>I6/J17</f>
        <v>0</v>
      </c>
      <c r="N6" s="114">
        <v>0</v>
      </c>
      <c r="O6" s="115">
        <v>1</v>
      </c>
      <c r="P6" s="115">
        <f>N6/O6*100</f>
        <v>0</v>
      </c>
      <c r="Q6" s="116">
        <v>0</v>
      </c>
      <c r="R6" s="117">
        <f>N6/O17</f>
        <v>0</v>
      </c>
      <c r="S6" s="114">
        <v>0</v>
      </c>
      <c r="T6" s="115">
        <v>1</v>
      </c>
      <c r="U6" s="115">
        <f>S6/T6*100</f>
        <v>0</v>
      </c>
      <c r="V6" s="116">
        <v>0</v>
      </c>
      <c r="W6" s="117">
        <f>S6/T17</f>
        <v>0</v>
      </c>
      <c r="X6" s="114">
        <v>0</v>
      </c>
      <c r="Y6" s="115">
        <v>1</v>
      </c>
      <c r="Z6" s="115">
        <f>X6/Y6*100</f>
        <v>0</v>
      </c>
      <c r="AA6" s="116">
        <v>0</v>
      </c>
      <c r="AB6" s="117">
        <f>X6/Y17</f>
        <v>0</v>
      </c>
      <c r="AC6" s="114">
        <v>0</v>
      </c>
      <c r="AD6" s="115">
        <v>1</v>
      </c>
      <c r="AE6" s="115">
        <f>AC6/AD6*100</f>
        <v>0</v>
      </c>
      <c r="AF6" s="116">
        <v>0</v>
      </c>
      <c r="AG6" s="117">
        <f>AC6/AD17</f>
        <v>0</v>
      </c>
      <c r="AH6" s="114">
        <v>0</v>
      </c>
      <c r="AI6" s="115">
        <v>1</v>
      </c>
      <c r="AJ6" s="115">
        <f>AH6/AI6*100</f>
        <v>0</v>
      </c>
      <c r="AK6" s="116">
        <v>0</v>
      </c>
      <c r="AL6" s="117">
        <f>AH6/AI17</f>
        <v>0</v>
      </c>
      <c r="AM6" s="114">
        <v>0</v>
      </c>
      <c r="AN6" s="115">
        <v>1</v>
      </c>
      <c r="AO6" s="115">
        <f>AM6/AN6*100</f>
        <v>0</v>
      </c>
      <c r="AP6" s="116">
        <v>0</v>
      </c>
      <c r="AQ6" s="117">
        <f>AM6/AN17</f>
        <v>0</v>
      </c>
      <c r="AR6" s="114">
        <v>0</v>
      </c>
      <c r="AS6" s="115">
        <v>1</v>
      </c>
      <c r="AT6" s="115">
        <f>AR6/AS6*100</f>
        <v>0</v>
      </c>
      <c r="AU6" s="116">
        <v>0</v>
      </c>
      <c r="AV6" s="117">
        <f>AR6/AS17</f>
        <v>0</v>
      </c>
      <c r="AW6" s="114">
        <v>0</v>
      </c>
      <c r="AX6" s="115">
        <v>1</v>
      </c>
      <c r="AY6" s="115">
        <f>AW6/AX6*100</f>
        <v>0</v>
      </c>
      <c r="AZ6" s="116">
        <v>0</v>
      </c>
      <c r="BA6" s="117">
        <f>AW6/AX17</f>
        <v>0</v>
      </c>
      <c r="BB6" s="177">
        <v>0</v>
      </c>
      <c r="BC6" s="126">
        <v>1</v>
      </c>
      <c r="BD6" s="126">
        <f>BB6/BC6*100</f>
        <v>0</v>
      </c>
      <c r="BE6" s="171">
        <v>0</v>
      </c>
      <c r="BF6" s="178">
        <f>BB6/BC17</f>
        <v>0</v>
      </c>
      <c r="BG6" s="114">
        <v>0</v>
      </c>
      <c r="BH6" s="115">
        <v>1</v>
      </c>
      <c r="BI6" s="115">
        <f>BG6/BH6*100</f>
        <v>0</v>
      </c>
      <c r="BJ6" s="116">
        <v>0</v>
      </c>
      <c r="BK6" s="117">
        <f>BG6/BH17</f>
        <v>0</v>
      </c>
      <c r="BL6" s="114">
        <v>0</v>
      </c>
      <c r="BM6" s="115">
        <v>1</v>
      </c>
      <c r="BN6" s="115">
        <f>BL6/BM6*100</f>
        <v>0</v>
      </c>
      <c r="BO6" s="116">
        <v>0</v>
      </c>
      <c r="BP6" s="117">
        <f>BL6/BM17</f>
        <v>0</v>
      </c>
      <c r="BQ6" s="114">
        <v>0</v>
      </c>
      <c r="BR6" s="115">
        <v>1</v>
      </c>
      <c r="BS6" s="115">
        <f>BQ6/BR6*100</f>
        <v>0</v>
      </c>
      <c r="BT6" s="116">
        <v>0</v>
      </c>
      <c r="BU6" s="117">
        <f>BQ6/BR17</f>
        <v>0</v>
      </c>
      <c r="BV6" s="114">
        <v>0</v>
      </c>
      <c r="BW6" s="115">
        <v>1</v>
      </c>
      <c r="BX6" s="115">
        <f>BV6/BW6*100</f>
        <v>0</v>
      </c>
      <c r="BY6" s="116">
        <v>0</v>
      </c>
      <c r="BZ6" s="117">
        <f>BV6/BW17</f>
        <v>0</v>
      </c>
      <c r="CA6" s="114">
        <v>0</v>
      </c>
      <c r="CB6" s="115">
        <v>1</v>
      </c>
      <c r="CC6" s="115">
        <f>CA6/CB6*100</f>
        <v>0</v>
      </c>
      <c r="CD6" s="116">
        <v>0</v>
      </c>
      <c r="CE6" s="117">
        <f>CA6/CB17</f>
        <v>0</v>
      </c>
    </row>
    <row r="7" spans="2:83" x14ac:dyDescent="0.35">
      <c r="B7" s="69">
        <v>2</v>
      </c>
      <c r="C7" s="70" t="s">
        <v>6</v>
      </c>
      <c r="D7" s="118">
        <v>0</v>
      </c>
      <c r="E7" s="119">
        <v>1</v>
      </c>
      <c r="F7" s="120">
        <f>D7/E7*100</f>
        <v>0</v>
      </c>
      <c r="G7" s="121">
        <v>0</v>
      </c>
      <c r="H7" s="122">
        <f>D7/E17</f>
        <v>0</v>
      </c>
      <c r="I7" s="118">
        <v>0</v>
      </c>
      <c r="J7" s="119">
        <v>1</v>
      </c>
      <c r="K7" s="120">
        <f>I7/J7*100</f>
        <v>0</v>
      </c>
      <c r="L7" s="121">
        <v>0</v>
      </c>
      <c r="M7" s="122">
        <f>I7/J17</f>
        <v>0</v>
      </c>
      <c r="N7" s="118">
        <v>0</v>
      </c>
      <c r="O7" s="119">
        <v>1</v>
      </c>
      <c r="P7" s="120">
        <f>N7/O7*100</f>
        <v>0</v>
      </c>
      <c r="Q7" s="121">
        <v>0</v>
      </c>
      <c r="R7" s="122">
        <f>N7/O17</f>
        <v>0</v>
      </c>
      <c r="S7" s="118">
        <v>0</v>
      </c>
      <c r="T7" s="119">
        <v>1</v>
      </c>
      <c r="U7" s="120">
        <f>S7/T7*100</f>
        <v>0</v>
      </c>
      <c r="V7" s="121">
        <v>0</v>
      </c>
      <c r="W7" s="122">
        <f>S7/T17</f>
        <v>0</v>
      </c>
      <c r="X7" s="118">
        <v>0</v>
      </c>
      <c r="Y7" s="119">
        <v>1</v>
      </c>
      <c r="Z7" s="120">
        <f>X7/Y7*100</f>
        <v>0</v>
      </c>
      <c r="AA7" s="121">
        <v>0</v>
      </c>
      <c r="AB7" s="122">
        <f>X7/Y17</f>
        <v>0</v>
      </c>
      <c r="AC7" s="118">
        <v>0</v>
      </c>
      <c r="AD7" s="119">
        <v>1</v>
      </c>
      <c r="AE7" s="120">
        <f>AC7/AD7*100</f>
        <v>0</v>
      </c>
      <c r="AF7" s="121">
        <v>0</v>
      </c>
      <c r="AG7" s="122">
        <f>AC7/AD17</f>
        <v>0</v>
      </c>
      <c r="AH7" s="118">
        <v>0</v>
      </c>
      <c r="AI7" s="119">
        <v>1</v>
      </c>
      <c r="AJ7" s="120">
        <f>AH7/AI7*100</f>
        <v>0</v>
      </c>
      <c r="AK7" s="121">
        <v>0</v>
      </c>
      <c r="AL7" s="122">
        <f>AH7/AI17</f>
        <v>0</v>
      </c>
      <c r="AM7" s="118">
        <v>0</v>
      </c>
      <c r="AN7" s="119">
        <v>1</v>
      </c>
      <c r="AO7" s="120">
        <f>AM7/AN7*100</f>
        <v>0</v>
      </c>
      <c r="AP7" s="121">
        <v>0</v>
      </c>
      <c r="AQ7" s="122">
        <f>AM7/AN17</f>
        <v>0</v>
      </c>
      <c r="AR7" s="118">
        <v>0</v>
      </c>
      <c r="AS7" s="119">
        <v>1</v>
      </c>
      <c r="AT7" s="120">
        <f>AR7/AS7*100</f>
        <v>0</v>
      </c>
      <c r="AU7" s="121">
        <v>0</v>
      </c>
      <c r="AV7" s="122">
        <f>AR7/AS17</f>
        <v>0</v>
      </c>
      <c r="AW7" s="118">
        <v>0</v>
      </c>
      <c r="AX7" s="119">
        <v>1</v>
      </c>
      <c r="AY7" s="120">
        <f>AW7/AX7*100</f>
        <v>0</v>
      </c>
      <c r="AZ7" s="121">
        <v>0</v>
      </c>
      <c r="BA7" s="122">
        <f>AW7/AX17</f>
        <v>0</v>
      </c>
      <c r="BB7" s="179">
        <v>0</v>
      </c>
      <c r="BC7" s="127">
        <v>1</v>
      </c>
      <c r="BD7" s="180">
        <f>BB7/BC7*100</f>
        <v>0</v>
      </c>
      <c r="BE7" s="172">
        <v>0</v>
      </c>
      <c r="BF7" s="181">
        <f>BB7/BC17</f>
        <v>0</v>
      </c>
      <c r="BG7" s="118">
        <v>0</v>
      </c>
      <c r="BH7" s="119">
        <v>1</v>
      </c>
      <c r="BI7" s="120">
        <f>BG7/BH7*100</f>
        <v>0</v>
      </c>
      <c r="BJ7" s="121">
        <v>0</v>
      </c>
      <c r="BK7" s="122">
        <f>BG7/BH17</f>
        <v>0</v>
      </c>
      <c r="BL7" s="118">
        <v>0</v>
      </c>
      <c r="BM7" s="119">
        <v>1</v>
      </c>
      <c r="BN7" s="120">
        <f>BL7/BM7*100</f>
        <v>0</v>
      </c>
      <c r="BO7" s="121">
        <v>0</v>
      </c>
      <c r="BP7" s="122">
        <f>BL7/BM17</f>
        <v>0</v>
      </c>
      <c r="BQ7" s="118">
        <v>0</v>
      </c>
      <c r="BR7" s="119">
        <v>1</v>
      </c>
      <c r="BS7" s="120">
        <f>BQ7/BR7*100</f>
        <v>0</v>
      </c>
      <c r="BT7" s="121">
        <v>0</v>
      </c>
      <c r="BU7" s="122">
        <f>BQ7/BR17</f>
        <v>0</v>
      </c>
      <c r="BV7" s="118">
        <v>0</v>
      </c>
      <c r="BW7" s="119">
        <v>1</v>
      </c>
      <c r="BX7" s="120">
        <f>BV7/BW7*100</f>
        <v>0</v>
      </c>
      <c r="BY7" s="121">
        <v>0</v>
      </c>
      <c r="BZ7" s="122">
        <f>BV7/BW17</f>
        <v>0</v>
      </c>
      <c r="CA7" s="118">
        <v>0</v>
      </c>
      <c r="CB7" s="119">
        <v>1</v>
      </c>
      <c r="CC7" s="120">
        <f>CA7/CB7*100</f>
        <v>0</v>
      </c>
      <c r="CD7" s="121">
        <v>0</v>
      </c>
      <c r="CE7" s="122">
        <f>CA7/CB17</f>
        <v>0</v>
      </c>
    </row>
    <row r="8" spans="2:83" ht="15.5" x14ac:dyDescent="0.35">
      <c r="B8" s="106">
        <v>3</v>
      </c>
      <c r="C8" s="107" t="s">
        <v>7</v>
      </c>
      <c r="D8" s="118">
        <v>0</v>
      </c>
      <c r="E8" s="119">
        <v>1</v>
      </c>
      <c r="F8" s="120">
        <f>D8/E8*100</f>
        <v>0</v>
      </c>
      <c r="G8" s="121">
        <v>0</v>
      </c>
      <c r="H8" s="122">
        <f>D8/E17</f>
        <v>0</v>
      </c>
      <c r="I8" s="118">
        <v>0</v>
      </c>
      <c r="J8" s="119">
        <v>1</v>
      </c>
      <c r="K8" s="120">
        <f>I8/J8*100</f>
        <v>0</v>
      </c>
      <c r="L8" s="121">
        <v>0</v>
      </c>
      <c r="M8" s="122">
        <f>I8/J17</f>
        <v>0</v>
      </c>
      <c r="N8" s="118">
        <v>0</v>
      </c>
      <c r="O8" s="119">
        <v>1</v>
      </c>
      <c r="P8" s="120">
        <f>N8/O8*100</f>
        <v>0</v>
      </c>
      <c r="Q8" s="121">
        <v>0</v>
      </c>
      <c r="R8" s="122">
        <f>N8/O17</f>
        <v>0</v>
      </c>
      <c r="S8" s="118">
        <v>0</v>
      </c>
      <c r="T8" s="119">
        <v>1</v>
      </c>
      <c r="U8" s="120">
        <f>S8/T8*100</f>
        <v>0</v>
      </c>
      <c r="V8" s="121">
        <v>0</v>
      </c>
      <c r="W8" s="122">
        <f>S8/T17</f>
        <v>0</v>
      </c>
      <c r="X8" s="3">
        <v>68</v>
      </c>
      <c r="Y8" s="1">
        <v>68</v>
      </c>
      <c r="Z8" s="2">
        <f>X8/Y8*100</f>
        <v>100</v>
      </c>
      <c r="AA8" s="148">
        <v>1</v>
      </c>
      <c r="AB8" s="27">
        <f>X8/Y17</f>
        <v>0.15111111111111111</v>
      </c>
      <c r="AC8" s="3">
        <v>25</v>
      </c>
      <c r="AD8" s="1">
        <v>25</v>
      </c>
      <c r="AE8" s="2">
        <f>AC8/AD8*100</f>
        <v>100</v>
      </c>
      <c r="AF8" s="148">
        <v>1</v>
      </c>
      <c r="AG8" s="27">
        <f>AC8/AD17</f>
        <v>1</v>
      </c>
      <c r="AH8" s="118">
        <v>0</v>
      </c>
      <c r="AI8" s="119">
        <v>1</v>
      </c>
      <c r="AJ8" s="120">
        <f>AH8/AI8*100</f>
        <v>0</v>
      </c>
      <c r="AK8" s="121">
        <v>0</v>
      </c>
      <c r="AL8" s="122">
        <f>AH8/AI17</f>
        <v>0</v>
      </c>
      <c r="AM8" s="118">
        <v>0</v>
      </c>
      <c r="AN8" s="119">
        <v>1</v>
      </c>
      <c r="AO8" s="120">
        <f>AM8/AN8*100</f>
        <v>0</v>
      </c>
      <c r="AP8" s="121">
        <v>0</v>
      </c>
      <c r="AQ8" s="122">
        <f>AM8/AN17</f>
        <v>0</v>
      </c>
      <c r="AR8" s="118">
        <v>0</v>
      </c>
      <c r="AS8" s="119">
        <v>1</v>
      </c>
      <c r="AT8" s="120">
        <f>AR8/AS8*100</f>
        <v>0</v>
      </c>
      <c r="AU8" s="121">
        <v>0</v>
      </c>
      <c r="AV8" s="122">
        <f>AR8/AS17</f>
        <v>0</v>
      </c>
      <c r="AW8" s="150">
        <v>0.25</v>
      </c>
      <c r="AX8" s="112">
        <v>0.25</v>
      </c>
      <c r="AY8" s="2">
        <f>AW8/AX8*100</f>
        <v>100</v>
      </c>
      <c r="AZ8" s="148">
        <v>1</v>
      </c>
      <c r="BA8" s="27">
        <f>AW8/AX17</f>
        <v>1</v>
      </c>
      <c r="BB8" s="179">
        <v>0</v>
      </c>
      <c r="BC8" s="127">
        <v>1</v>
      </c>
      <c r="BD8" s="180">
        <f>BB8/BC8*100</f>
        <v>0</v>
      </c>
      <c r="BE8" s="172">
        <v>0</v>
      </c>
      <c r="BF8" s="181">
        <f>BB8/BC17</f>
        <v>0</v>
      </c>
      <c r="BG8" s="118">
        <v>0</v>
      </c>
      <c r="BH8" s="119">
        <v>1</v>
      </c>
      <c r="BI8" s="120">
        <f>BG8/BH8*100</f>
        <v>0</v>
      </c>
      <c r="BJ8" s="121">
        <v>0</v>
      </c>
      <c r="BK8" s="122">
        <f>BG8/BH17</f>
        <v>0</v>
      </c>
      <c r="BL8" s="118">
        <v>0</v>
      </c>
      <c r="BM8" s="119">
        <v>1</v>
      </c>
      <c r="BN8" s="120">
        <f>BL8/BM8*100</f>
        <v>0</v>
      </c>
      <c r="BO8" s="121">
        <v>0</v>
      </c>
      <c r="BP8" s="122">
        <f>BL8/BM17</f>
        <v>0</v>
      </c>
      <c r="BQ8" s="118">
        <v>0</v>
      </c>
      <c r="BR8" s="119">
        <v>1</v>
      </c>
      <c r="BS8" s="120">
        <f>BQ8/BR8*100</f>
        <v>0</v>
      </c>
      <c r="BT8" s="121">
        <v>0</v>
      </c>
      <c r="BU8" s="122">
        <f>BQ8/BR17</f>
        <v>0</v>
      </c>
      <c r="BV8" s="118">
        <v>0</v>
      </c>
      <c r="BW8" s="119">
        <v>1</v>
      </c>
      <c r="BX8" s="120">
        <f>BV8/BW8*100</f>
        <v>0</v>
      </c>
      <c r="BY8" s="121">
        <v>0</v>
      </c>
      <c r="BZ8" s="122">
        <f>BV8/BW17</f>
        <v>0</v>
      </c>
      <c r="CA8" s="118">
        <v>0</v>
      </c>
      <c r="CB8" s="119">
        <v>68</v>
      </c>
      <c r="CC8" s="120">
        <f>CA8/CB8*100</f>
        <v>0</v>
      </c>
      <c r="CD8" s="121">
        <v>0</v>
      </c>
      <c r="CE8" s="122">
        <f>CA8/CB17</f>
        <v>0</v>
      </c>
    </row>
    <row r="9" spans="2:83" x14ac:dyDescent="0.35">
      <c r="B9" s="69">
        <v>4</v>
      </c>
      <c r="C9" s="70" t="s">
        <v>8</v>
      </c>
      <c r="D9" s="118">
        <v>0</v>
      </c>
      <c r="E9" s="119">
        <v>1</v>
      </c>
      <c r="F9" s="120">
        <f t="shared" ref="F9:F17" si="0">D9/E9*100</f>
        <v>0</v>
      </c>
      <c r="G9" s="121">
        <v>0</v>
      </c>
      <c r="H9" s="122">
        <f>D9/E17</f>
        <v>0</v>
      </c>
      <c r="I9" s="118">
        <v>0</v>
      </c>
      <c r="J9" s="119">
        <v>1</v>
      </c>
      <c r="K9" s="120">
        <f t="shared" ref="K9:K17" si="1">I9/J9*100</f>
        <v>0</v>
      </c>
      <c r="L9" s="121">
        <v>0</v>
      </c>
      <c r="M9" s="122">
        <f>I9/J17</f>
        <v>0</v>
      </c>
      <c r="N9" s="118">
        <v>0</v>
      </c>
      <c r="O9" s="119">
        <v>1</v>
      </c>
      <c r="P9" s="120">
        <f t="shared" ref="P9:P17" si="2">N9/O9*100</f>
        <v>0</v>
      </c>
      <c r="Q9" s="121">
        <v>0</v>
      </c>
      <c r="R9" s="122">
        <f>N9/O17</f>
        <v>0</v>
      </c>
      <c r="S9" s="118">
        <v>0</v>
      </c>
      <c r="T9" s="119">
        <v>1</v>
      </c>
      <c r="U9" s="120">
        <f t="shared" ref="U9:U17" si="3">S9/T9*100</f>
        <v>0</v>
      </c>
      <c r="V9" s="121">
        <v>0</v>
      </c>
      <c r="W9" s="122">
        <f>S9/T17</f>
        <v>0</v>
      </c>
      <c r="X9" s="3">
        <v>0</v>
      </c>
      <c r="Y9" s="1">
        <v>68</v>
      </c>
      <c r="Z9" s="2">
        <f t="shared" ref="Z9:Z17" si="4">X9/Y9*100</f>
        <v>0</v>
      </c>
      <c r="AA9" s="38">
        <v>0</v>
      </c>
      <c r="AB9" s="27">
        <f>X9/Y17</f>
        <v>0</v>
      </c>
      <c r="AC9" s="3">
        <v>0</v>
      </c>
      <c r="AD9" s="1">
        <v>25</v>
      </c>
      <c r="AE9" s="2">
        <f t="shared" ref="AE9:AE17" si="5">AC9/AD9*100</f>
        <v>0</v>
      </c>
      <c r="AF9" s="38">
        <v>0</v>
      </c>
      <c r="AG9" s="27">
        <f>AC9/AD17</f>
        <v>0</v>
      </c>
      <c r="AH9" s="118">
        <v>0</v>
      </c>
      <c r="AI9" s="119">
        <v>1</v>
      </c>
      <c r="AJ9" s="120">
        <f t="shared" ref="AJ9:AJ17" si="6">AH9/AI9*100</f>
        <v>0</v>
      </c>
      <c r="AK9" s="121">
        <v>0</v>
      </c>
      <c r="AL9" s="122">
        <f>AH9/AI17</f>
        <v>0</v>
      </c>
      <c r="AM9" s="118">
        <v>0</v>
      </c>
      <c r="AN9" s="119">
        <v>1</v>
      </c>
      <c r="AO9" s="120">
        <f t="shared" ref="AO9:AO17" si="7">AM9/AN9*100</f>
        <v>0</v>
      </c>
      <c r="AP9" s="121">
        <v>0</v>
      </c>
      <c r="AQ9" s="122">
        <f>AM9/AN17</f>
        <v>0</v>
      </c>
      <c r="AR9" s="118">
        <v>0</v>
      </c>
      <c r="AS9" s="119">
        <v>1</v>
      </c>
      <c r="AT9" s="120">
        <f t="shared" ref="AT9:AT17" si="8">AR9/AS9*100</f>
        <v>0</v>
      </c>
      <c r="AU9" s="121">
        <v>0</v>
      </c>
      <c r="AV9" s="122">
        <f>AR9/AS17</f>
        <v>0</v>
      </c>
      <c r="AW9" s="150">
        <v>0.25</v>
      </c>
      <c r="AX9" s="112">
        <v>0.25</v>
      </c>
      <c r="AY9" s="2">
        <f t="shared" ref="AY9:AY17" si="9">AW9/AX9*100</f>
        <v>100</v>
      </c>
      <c r="AZ9" s="38">
        <v>1</v>
      </c>
      <c r="BA9" s="27">
        <f>AW9/AX17</f>
        <v>1</v>
      </c>
      <c r="BB9" s="179">
        <v>0</v>
      </c>
      <c r="BC9" s="127">
        <v>1</v>
      </c>
      <c r="BD9" s="180">
        <f t="shared" ref="BD9:BD17" si="10">BB9/BC9*100</f>
        <v>0</v>
      </c>
      <c r="BE9" s="172">
        <v>0</v>
      </c>
      <c r="BF9" s="181">
        <f>BB9/BC17</f>
        <v>0</v>
      </c>
      <c r="BG9" s="118">
        <v>0</v>
      </c>
      <c r="BH9" s="119">
        <v>1</v>
      </c>
      <c r="BI9" s="120">
        <f t="shared" ref="BI9:BI17" si="11">BG9/BH9*100</f>
        <v>0</v>
      </c>
      <c r="BJ9" s="121">
        <v>0</v>
      </c>
      <c r="BK9" s="122">
        <f>BG9/BH17</f>
        <v>0</v>
      </c>
      <c r="BL9" s="118">
        <v>0</v>
      </c>
      <c r="BM9" s="119">
        <v>1</v>
      </c>
      <c r="BN9" s="120">
        <f t="shared" ref="BN9:BN17" si="12">BL9/BM9*100</f>
        <v>0</v>
      </c>
      <c r="BO9" s="121">
        <v>0</v>
      </c>
      <c r="BP9" s="122">
        <f>BL9/BM17</f>
        <v>0</v>
      </c>
      <c r="BQ9" s="118">
        <v>0</v>
      </c>
      <c r="BR9" s="119">
        <v>1</v>
      </c>
      <c r="BS9" s="120">
        <f t="shared" ref="BS9:BS17" si="13">BQ9/BR9*100</f>
        <v>0</v>
      </c>
      <c r="BT9" s="121">
        <v>0</v>
      </c>
      <c r="BU9" s="122">
        <f>BQ9/BR17</f>
        <v>0</v>
      </c>
      <c r="BV9" s="118">
        <v>0</v>
      </c>
      <c r="BW9" s="119">
        <v>1</v>
      </c>
      <c r="BX9" s="120">
        <f t="shared" ref="BX9:BX17" si="14">BV9/BW9*100</f>
        <v>0</v>
      </c>
      <c r="BY9" s="121">
        <v>0</v>
      </c>
      <c r="BZ9" s="122">
        <f>BV9/BW17</f>
        <v>0</v>
      </c>
      <c r="CA9" s="3">
        <v>0</v>
      </c>
      <c r="CB9" s="1">
        <v>100</v>
      </c>
      <c r="CC9" s="2">
        <f t="shared" ref="CC9:CC17" si="15">CA9/CB9*100</f>
        <v>0</v>
      </c>
      <c r="CD9" s="38">
        <v>0</v>
      </c>
      <c r="CE9" s="27">
        <f>CA9/CB17</f>
        <v>0</v>
      </c>
    </row>
    <row r="10" spans="2:83" x14ac:dyDescent="0.35">
      <c r="B10" s="69">
        <v>5</v>
      </c>
      <c r="C10" s="70" t="s">
        <v>9</v>
      </c>
      <c r="D10" s="118">
        <v>0</v>
      </c>
      <c r="E10" s="119">
        <v>1</v>
      </c>
      <c r="F10" s="120">
        <f t="shared" si="0"/>
        <v>0</v>
      </c>
      <c r="G10" s="121">
        <v>0</v>
      </c>
      <c r="H10" s="122">
        <f>D10/E17</f>
        <v>0</v>
      </c>
      <c r="I10" s="118">
        <v>0</v>
      </c>
      <c r="J10" s="119">
        <v>1</v>
      </c>
      <c r="K10" s="120">
        <f t="shared" si="1"/>
        <v>0</v>
      </c>
      <c r="L10" s="121">
        <v>0</v>
      </c>
      <c r="M10" s="122">
        <f>I10/J17</f>
        <v>0</v>
      </c>
      <c r="N10" s="118">
        <v>0</v>
      </c>
      <c r="O10" s="119">
        <v>1</v>
      </c>
      <c r="P10" s="120">
        <f t="shared" si="2"/>
        <v>0</v>
      </c>
      <c r="Q10" s="121">
        <v>0</v>
      </c>
      <c r="R10" s="122">
        <f>N10/O17</f>
        <v>0</v>
      </c>
      <c r="S10" s="118">
        <v>0</v>
      </c>
      <c r="T10" s="119">
        <v>1</v>
      </c>
      <c r="U10" s="120">
        <f t="shared" si="3"/>
        <v>0</v>
      </c>
      <c r="V10" s="121">
        <v>0</v>
      </c>
      <c r="W10" s="122">
        <f>S10/T17</f>
        <v>0</v>
      </c>
      <c r="X10" s="3">
        <v>0</v>
      </c>
      <c r="Y10" s="1">
        <v>68</v>
      </c>
      <c r="Z10" s="2">
        <f t="shared" si="4"/>
        <v>0</v>
      </c>
      <c r="AA10" s="38">
        <v>0</v>
      </c>
      <c r="AB10" s="27">
        <f>X10/Y17</f>
        <v>0</v>
      </c>
      <c r="AC10" s="3">
        <v>0</v>
      </c>
      <c r="AD10" s="1">
        <v>25</v>
      </c>
      <c r="AE10" s="2">
        <f t="shared" si="5"/>
        <v>0</v>
      </c>
      <c r="AF10" s="38">
        <v>0</v>
      </c>
      <c r="AG10" s="27">
        <f>AC10/AD17</f>
        <v>0</v>
      </c>
      <c r="AH10" s="118">
        <v>0</v>
      </c>
      <c r="AI10" s="119">
        <v>1</v>
      </c>
      <c r="AJ10" s="120">
        <f t="shared" si="6"/>
        <v>0</v>
      </c>
      <c r="AK10" s="121">
        <v>0</v>
      </c>
      <c r="AL10" s="122">
        <f>AH10/AI17</f>
        <v>0</v>
      </c>
      <c r="AM10" s="118">
        <v>0</v>
      </c>
      <c r="AN10" s="119">
        <v>1</v>
      </c>
      <c r="AO10" s="120">
        <f t="shared" si="7"/>
        <v>0</v>
      </c>
      <c r="AP10" s="121">
        <v>0</v>
      </c>
      <c r="AQ10" s="122">
        <f>AM10/AN17</f>
        <v>0</v>
      </c>
      <c r="AR10" s="118">
        <v>0</v>
      </c>
      <c r="AS10" s="119">
        <v>1</v>
      </c>
      <c r="AT10" s="120">
        <f t="shared" si="8"/>
        <v>0</v>
      </c>
      <c r="AU10" s="121">
        <v>0</v>
      </c>
      <c r="AV10" s="122">
        <f>AR10/AS17</f>
        <v>0</v>
      </c>
      <c r="AW10" s="150">
        <v>0.25</v>
      </c>
      <c r="AX10" s="112">
        <v>0.25</v>
      </c>
      <c r="AY10" s="2">
        <f t="shared" si="9"/>
        <v>100</v>
      </c>
      <c r="AZ10" s="38">
        <v>1</v>
      </c>
      <c r="BA10" s="27">
        <f>AW10/AX17</f>
        <v>1</v>
      </c>
      <c r="BB10" s="179">
        <v>0</v>
      </c>
      <c r="BC10" s="127">
        <v>1</v>
      </c>
      <c r="BD10" s="180">
        <f t="shared" si="10"/>
        <v>0</v>
      </c>
      <c r="BE10" s="172">
        <v>0</v>
      </c>
      <c r="BF10" s="181">
        <f>BB10/BC17</f>
        <v>0</v>
      </c>
      <c r="BG10" s="118">
        <v>0</v>
      </c>
      <c r="BH10" s="119">
        <v>1</v>
      </c>
      <c r="BI10" s="120">
        <f t="shared" si="11"/>
        <v>0</v>
      </c>
      <c r="BJ10" s="121">
        <v>0</v>
      </c>
      <c r="BK10" s="122">
        <f>BG10/BH17</f>
        <v>0</v>
      </c>
      <c r="BL10" s="118">
        <v>0</v>
      </c>
      <c r="BM10" s="119">
        <v>1</v>
      </c>
      <c r="BN10" s="120">
        <f t="shared" si="12"/>
        <v>0</v>
      </c>
      <c r="BO10" s="121">
        <v>0</v>
      </c>
      <c r="BP10" s="122">
        <f>BL10/BM17</f>
        <v>0</v>
      </c>
      <c r="BQ10" s="118">
        <v>0</v>
      </c>
      <c r="BR10" s="119">
        <v>1</v>
      </c>
      <c r="BS10" s="120">
        <f t="shared" si="13"/>
        <v>0</v>
      </c>
      <c r="BT10" s="121">
        <v>0</v>
      </c>
      <c r="BU10" s="122">
        <f>BQ10/BR17</f>
        <v>0</v>
      </c>
      <c r="BV10" s="118">
        <v>0</v>
      </c>
      <c r="BW10" s="119">
        <v>1</v>
      </c>
      <c r="BX10" s="120">
        <f t="shared" si="14"/>
        <v>0</v>
      </c>
      <c r="BY10" s="121">
        <v>0</v>
      </c>
      <c r="BZ10" s="122">
        <f>BV10/BW17</f>
        <v>0</v>
      </c>
      <c r="CA10" s="3">
        <v>0</v>
      </c>
      <c r="CB10" s="1">
        <v>100</v>
      </c>
      <c r="CC10" s="2">
        <f t="shared" si="15"/>
        <v>0</v>
      </c>
      <c r="CD10" s="38">
        <v>0</v>
      </c>
      <c r="CE10" s="27">
        <f>CA10/CB17</f>
        <v>0</v>
      </c>
    </row>
    <row r="11" spans="2:83" x14ac:dyDescent="0.35">
      <c r="B11" s="108">
        <v>6</v>
      </c>
      <c r="C11" s="109" t="s">
        <v>10</v>
      </c>
      <c r="D11" s="179">
        <v>0</v>
      </c>
      <c r="E11" s="127">
        <v>2</v>
      </c>
      <c r="F11" s="180">
        <f t="shared" si="0"/>
        <v>0</v>
      </c>
      <c r="G11" s="147">
        <v>0</v>
      </c>
      <c r="H11" s="181">
        <f>D11/E17</f>
        <v>0</v>
      </c>
      <c r="I11" s="3">
        <v>31</v>
      </c>
      <c r="J11" s="1">
        <v>34</v>
      </c>
      <c r="K11" s="2">
        <f t="shared" si="1"/>
        <v>91.17647058823529</v>
      </c>
      <c r="L11" s="148">
        <v>0.91</v>
      </c>
      <c r="M11" s="27">
        <f>I11/J17</f>
        <v>0.91176470588235292</v>
      </c>
      <c r="N11" s="3">
        <v>2</v>
      </c>
      <c r="O11" s="1">
        <v>2</v>
      </c>
      <c r="P11" s="2">
        <f t="shared" si="2"/>
        <v>100</v>
      </c>
      <c r="Q11" s="148">
        <v>1</v>
      </c>
      <c r="R11" s="27">
        <f>N11/O17</f>
        <v>1</v>
      </c>
      <c r="S11" s="118">
        <v>0</v>
      </c>
      <c r="T11" s="119">
        <v>1</v>
      </c>
      <c r="U11" s="120">
        <f t="shared" si="3"/>
        <v>0</v>
      </c>
      <c r="V11" s="121">
        <v>0</v>
      </c>
      <c r="W11" s="122">
        <f>S11/T17</f>
        <v>0</v>
      </c>
      <c r="X11" s="3">
        <v>136</v>
      </c>
      <c r="Y11" s="1">
        <v>136</v>
      </c>
      <c r="Z11" s="2">
        <f t="shared" si="4"/>
        <v>100</v>
      </c>
      <c r="AA11" s="148">
        <v>1</v>
      </c>
      <c r="AB11" s="27">
        <f>X11/Y17</f>
        <v>0.30222222222222223</v>
      </c>
      <c r="AC11" s="3">
        <v>25</v>
      </c>
      <c r="AD11" s="1">
        <v>25</v>
      </c>
      <c r="AE11" s="2">
        <f t="shared" si="5"/>
        <v>100</v>
      </c>
      <c r="AF11" s="148">
        <v>1</v>
      </c>
      <c r="AG11" s="27">
        <f>AC11/AD17</f>
        <v>1</v>
      </c>
      <c r="AH11" s="118">
        <v>0</v>
      </c>
      <c r="AI11" s="119">
        <v>1</v>
      </c>
      <c r="AJ11" s="120">
        <f t="shared" si="6"/>
        <v>0</v>
      </c>
      <c r="AK11" s="121">
        <v>0</v>
      </c>
      <c r="AL11" s="122">
        <f>AH11/AI17</f>
        <v>0</v>
      </c>
      <c r="AM11" s="118">
        <v>0</v>
      </c>
      <c r="AN11" s="119">
        <v>1</v>
      </c>
      <c r="AO11" s="120">
        <f t="shared" si="7"/>
        <v>0</v>
      </c>
      <c r="AP11" s="121">
        <v>0</v>
      </c>
      <c r="AQ11" s="122">
        <f>AM11/AN17</f>
        <v>0</v>
      </c>
      <c r="AR11" s="150">
        <v>1</v>
      </c>
      <c r="AS11" s="112">
        <v>0.25</v>
      </c>
      <c r="AT11" s="2">
        <f t="shared" si="8"/>
        <v>400</v>
      </c>
      <c r="AU11" s="152">
        <v>4</v>
      </c>
      <c r="AV11" s="27">
        <f>AR11/AS17</f>
        <v>4</v>
      </c>
      <c r="AW11" s="150">
        <v>0.25</v>
      </c>
      <c r="AX11" s="112">
        <v>0.25</v>
      </c>
      <c r="AY11" s="2">
        <f t="shared" si="9"/>
        <v>100</v>
      </c>
      <c r="AZ11" s="148">
        <v>1</v>
      </c>
      <c r="BA11" s="27">
        <f>AW11/AX17</f>
        <v>1</v>
      </c>
      <c r="BB11" s="179">
        <v>0</v>
      </c>
      <c r="BC11" s="127">
        <v>1</v>
      </c>
      <c r="BD11" s="180">
        <f t="shared" si="10"/>
        <v>0</v>
      </c>
      <c r="BE11" s="172">
        <v>0</v>
      </c>
      <c r="BF11" s="181">
        <f>BB11/BC17</f>
        <v>0</v>
      </c>
      <c r="BG11" s="118">
        <v>0</v>
      </c>
      <c r="BH11" s="119">
        <v>1</v>
      </c>
      <c r="BI11" s="120">
        <f t="shared" si="11"/>
        <v>0</v>
      </c>
      <c r="BJ11" s="121">
        <v>0</v>
      </c>
      <c r="BK11" s="122">
        <f>BG11/BH17</f>
        <v>0</v>
      </c>
      <c r="BL11" s="118">
        <v>0</v>
      </c>
      <c r="BM11" s="119">
        <v>1</v>
      </c>
      <c r="BN11" s="120">
        <f t="shared" si="12"/>
        <v>0</v>
      </c>
      <c r="BO11" s="121">
        <v>0</v>
      </c>
      <c r="BP11" s="122">
        <f>BL11/BM17</f>
        <v>0</v>
      </c>
      <c r="BQ11" s="118">
        <v>0</v>
      </c>
      <c r="BR11" s="119">
        <v>1</v>
      </c>
      <c r="BS11" s="120">
        <f t="shared" si="13"/>
        <v>0</v>
      </c>
      <c r="BT11" s="121">
        <v>0</v>
      </c>
      <c r="BU11" s="122">
        <f>BQ11/BR17</f>
        <v>0</v>
      </c>
      <c r="BV11" s="118">
        <v>0</v>
      </c>
      <c r="BW11" s="119">
        <v>1</v>
      </c>
      <c r="BX11" s="120">
        <f t="shared" si="14"/>
        <v>0</v>
      </c>
      <c r="BY11" s="121">
        <v>0</v>
      </c>
      <c r="BZ11" s="122">
        <f>BV11/BW17</f>
        <v>0</v>
      </c>
      <c r="CA11" s="3">
        <v>100</v>
      </c>
      <c r="CB11" s="1">
        <v>100</v>
      </c>
      <c r="CC11" s="2">
        <f t="shared" si="15"/>
        <v>100</v>
      </c>
      <c r="CD11" s="148">
        <v>1</v>
      </c>
      <c r="CE11" s="27">
        <f>CA11/CB17</f>
        <v>0.33333333333333331</v>
      </c>
    </row>
    <row r="12" spans="2:83" x14ac:dyDescent="0.35">
      <c r="B12" s="69">
        <v>7</v>
      </c>
      <c r="C12" s="70" t="s">
        <v>11</v>
      </c>
      <c r="D12" s="3">
        <v>0</v>
      </c>
      <c r="E12" s="1">
        <v>2</v>
      </c>
      <c r="F12" s="2">
        <f t="shared" si="0"/>
        <v>0</v>
      </c>
      <c r="G12" s="38">
        <v>0</v>
      </c>
      <c r="H12" s="27">
        <f>D12/E17</f>
        <v>0</v>
      </c>
      <c r="I12" s="3">
        <v>31</v>
      </c>
      <c r="J12" s="1">
        <v>34</v>
      </c>
      <c r="K12" s="2">
        <f t="shared" si="1"/>
        <v>91.17647058823529</v>
      </c>
      <c r="L12" s="38">
        <v>0.91</v>
      </c>
      <c r="M12" s="27">
        <f>I12/J17</f>
        <v>0.91176470588235292</v>
      </c>
      <c r="N12" s="3">
        <v>2</v>
      </c>
      <c r="O12" s="1">
        <v>2</v>
      </c>
      <c r="P12" s="2">
        <f t="shared" si="2"/>
        <v>100</v>
      </c>
      <c r="Q12" s="38">
        <v>1</v>
      </c>
      <c r="R12" s="27">
        <f>N12/O17</f>
        <v>1</v>
      </c>
      <c r="S12" s="118">
        <v>0</v>
      </c>
      <c r="T12" s="119">
        <v>1</v>
      </c>
      <c r="U12" s="120">
        <f t="shared" si="3"/>
        <v>0</v>
      </c>
      <c r="V12" s="121">
        <v>0</v>
      </c>
      <c r="W12" s="122">
        <f>S12/T17</f>
        <v>0</v>
      </c>
      <c r="X12" s="3">
        <v>0</v>
      </c>
      <c r="Y12" s="1">
        <v>136</v>
      </c>
      <c r="Z12" s="2">
        <f t="shared" si="4"/>
        <v>0</v>
      </c>
      <c r="AA12" s="38">
        <v>0</v>
      </c>
      <c r="AB12" s="27">
        <f>X12/Y17</f>
        <v>0</v>
      </c>
      <c r="AC12" s="3">
        <v>25</v>
      </c>
      <c r="AD12" s="1">
        <v>25</v>
      </c>
      <c r="AE12" s="2">
        <f t="shared" si="5"/>
        <v>100</v>
      </c>
      <c r="AF12" s="38">
        <v>1</v>
      </c>
      <c r="AG12" s="27">
        <f>AC12/AD17</f>
        <v>1</v>
      </c>
      <c r="AH12" s="118">
        <v>0</v>
      </c>
      <c r="AI12" s="119">
        <v>1</v>
      </c>
      <c r="AJ12" s="120">
        <f t="shared" si="6"/>
        <v>0</v>
      </c>
      <c r="AK12" s="121">
        <v>0</v>
      </c>
      <c r="AL12" s="122">
        <f>AH12/AI17</f>
        <v>0</v>
      </c>
      <c r="AM12" s="118">
        <v>0</v>
      </c>
      <c r="AN12" s="119">
        <v>1</v>
      </c>
      <c r="AO12" s="120">
        <f t="shared" si="7"/>
        <v>0</v>
      </c>
      <c r="AP12" s="121">
        <v>0</v>
      </c>
      <c r="AQ12" s="122">
        <f>AM12/AN17</f>
        <v>0</v>
      </c>
      <c r="AR12" s="150">
        <v>1</v>
      </c>
      <c r="AS12" s="112">
        <v>0.25</v>
      </c>
      <c r="AT12" s="2">
        <f t="shared" si="8"/>
        <v>400</v>
      </c>
      <c r="AU12" s="38">
        <v>4</v>
      </c>
      <c r="AV12" s="27">
        <f>AR12/AS17</f>
        <v>4</v>
      </c>
      <c r="AW12" s="150">
        <v>0.25</v>
      </c>
      <c r="AX12" s="112">
        <v>0.25</v>
      </c>
      <c r="AY12" s="2">
        <f t="shared" si="9"/>
        <v>100</v>
      </c>
      <c r="AZ12" s="38">
        <v>1</v>
      </c>
      <c r="BA12" s="27">
        <f>AW12/AX17</f>
        <v>1</v>
      </c>
      <c r="BB12" s="179">
        <v>0</v>
      </c>
      <c r="BC12" s="127">
        <v>1</v>
      </c>
      <c r="BD12" s="180">
        <f t="shared" si="10"/>
        <v>0</v>
      </c>
      <c r="BE12" s="172">
        <v>0</v>
      </c>
      <c r="BF12" s="181">
        <f>BB12/BC17</f>
        <v>0</v>
      </c>
      <c r="BG12" s="118">
        <v>0</v>
      </c>
      <c r="BH12" s="119">
        <v>1</v>
      </c>
      <c r="BI12" s="120">
        <f t="shared" si="11"/>
        <v>0</v>
      </c>
      <c r="BJ12" s="121">
        <v>0</v>
      </c>
      <c r="BK12" s="122">
        <f>BG12/BH17</f>
        <v>0</v>
      </c>
      <c r="BL12" s="118">
        <v>0</v>
      </c>
      <c r="BM12" s="119">
        <v>1</v>
      </c>
      <c r="BN12" s="120">
        <f t="shared" si="12"/>
        <v>0</v>
      </c>
      <c r="BO12" s="121">
        <v>0</v>
      </c>
      <c r="BP12" s="122">
        <f>BL12/BM17</f>
        <v>0</v>
      </c>
      <c r="BQ12" s="118">
        <v>0</v>
      </c>
      <c r="BR12" s="119">
        <v>1</v>
      </c>
      <c r="BS12" s="120">
        <f t="shared" si="13"/>
        <v>0</v>
      </c>
      <c r="BT12" s="121">
        <v>0</v>
      </c>
      <c r="BU12" s="122">
        <f>BQ12/BR17</f>
        <v>0</v>
      </c>
      <c r="BV12" s="118">
        <v>0</v>
      </c>
      <c r="BW12" s="119">
        <v>1</v>
      </c>
      <c r="BX12" s="120">
        <f t="shared" si="14"/>
        <v>0</v>
      </c>
      <c r="BY12" s="121">
        <v>0</v>
      </c>
      <c r="BZ12" s="122">
        <f>BV12/BW17</f>
        <v>0</v>
      </c>
      <c r="CA12" s="3">
        <v>0</v>
      </c>
      <c r="CB12" s="1">
        <v>200</v>
      </c>
      <c r="CC12" s="2">
        <f t="shared" si="15"/>
        <v>0</v>
      </c>
      <c r="CD12" s="38">
        <v>0</v>
      </c>
      <c r="CE12" s="27">
        <f>CA12/CB17</f>
        <v>0</v>
      </c>
    </row>
    <row r="13" spans="2:83" x14ac:dyDescent="0.35">
      <c r="B13" s="69">
        <v>8</v>
      </c>
      <c r="C13" s="70" t="s">
        <v>12</v>
      </c>
      <c r="D13" s="3">
        <v>0</v>
      </c>
      <c r="E13" s="1">
        <v>2</v>
      </c>
      <c r="F13" s="2">
        <f t="shared" si="0"/>
        <v>0</v>
      </c>
      <c r="G13" s="38">
        <v>0</v>
      </c>
      <c r="H13" s="27">
        <f>D13/E17</f>
        <v>0</v>
      </c>
      <c r="I13" s="3">
        <v>31</v>
      </c>
      <c r="J13" s="1">
        <v>34</v>
      </c>
      <c r="K13" s="2">
        <f t="shared" si="1"/>
        <v>91.17647058823529</v>
      </c>
      <c r="L13" s="38">
        <v>0.91</v>
      </c>
      <c r="M13" s="27">
        <f>I13/J17</f>
        <v>0.91176470588235292</v>
      </c>
      <c r="N13" s="3">
        <v>2</v>
      </c>
      <c r="O13" s="1">
        <v>2</v>
      </c>
      <c r="P13" s="2">
        <f t="shared" si="2"/>
        <v>100</v>
      </c>
      <c r="Q13" s="38">
        <v>1</v>
      </c>
      <c r="R13" s="27">
        <f>N13/O17</f>
        <v>1</v>
      </c>
      <c r="S13" s="118">
        <v>0</v>
      </c>
      <c r="T13" s="119">
        <v>1</v>
      </c>
      <c r="U13" s="120">
        <f t="shared" si="3"/>
        <v>0</v>
      </c>
      <c r="V13" s="121">
        <v>0</v>
      </c>
      <c r="W13" s="122">
        <f>S13/T17</f>
        <v>0</v>
      </c>
      <c r="X13" s="3">
        <v>0</v>
      </c>
      <c r="Y13" s="1">
        <v>136</v>
      </c>
      <c r="Z13" s="2">
        <f t="shared" si="4"/>
        <v>0</v>
      </c>
      <c r="AA13" s="38">
        <v>0</v>
      </c>
      <c r="AB13" s="27">
        <f>X13/Y17</f>
        <v>0</v>
      </c>
      <c r="AC13" s="3">
        <v>25</v>
      </c>
      <c r="AD13" s="1">
        <v>25</v>
      </c>
      <c r="AE13" s="2">
        <f t="shared" si="5"/>
        <v>100</v>
      </c>
      <c r="AF13" s="38">
        <v>1</v>
      </c>
      <c r="AG13" s="27">
        <f>AC13/AD17</f>
        <v>1</v>
      </c>
      <c r="AH13" s="118">
        <v>0</v>
      </c>
      <c r="AI13" s="119">
        <v>1</v>
      </c>
      <c r="AJ13" s="120">
        <f t="shared" si="6"/>
        <v>0</v>
      </c>
      <c r="AK13" s="121">
        <v>0</v>
      </c>
      <c r="AL13" s="122">
        <f>AH13/AI17</f>
        <v>0</v>
      </c>
      <c r="AM13" s="118">
        <v>0</v>
      </c>
      <c r="AN13" s="119">
        <v>1</v>
      </c>
      <c r="AO13" s="120">
        <f t="shared" si="7"/>
        <v>0</v>
      </c>
      <c r="AP13" s="121">
        <v>0</v>
      </c>
      <c r="AQ13" s="122">
        <f>AM13/AN17</f>
        <v>0</v>
      </c>
      <c r="AR13" s="150">
        <v>1</v>
      </c>
      <c r="AS13" s="112">
        <v>0.25</v>
      </c>
      <c r="AT13" s="2">
        <f t="shared" si="8"/>
        <v>400</v>
      </c>
      <c r="AU13" s="38">
        <v>4</v>
      </c>
      <c r="AV13" s="27">
        <f>AR13/AS17</f>
        <v>4</v>
      </c>
      <c r="AW13" s="150">
        <v>0.25</v>
      </c>
      <c r="AX13" s="112">
        <v>0.25</v>
      </c>
      <c r="AY13" s="2">
        <f t="shared" si="9"/>
        <v>100</v>
      </c>
      <c r="AZ13" s="38">
        <v>1</v>
      </c>
      <c r="BA13" s="27">
        <f>AW13/AX17</f>
        <v>1</v>
      </c>
      <c r="BB13" s="179">
        <v>0</v>
      </c>
      <c r="BC13" s="127">
        <v>1</v>
      </c>
      <c r="BD13" s="180">
        <f t="shared" si="10"/>
        <v>0</v>
      </c>
      <c r="BE13" s="172">
        <v>0</v>
      </c>
      <c r="BF13" s="181">
        <f>BB13/BC17</f>
        <v>0</v>
      </c>
      <c r="BG13" s="118">
        <v>0</v>
      </c>
      <c r="BH13" s="119">
        <v>1</v>
      </c>
      <c r="BI13" s="120">
        <f t="shared" si="11"/>
        <v>0</v>
      </c>
      <c r="BJ13" s="121">
        <v>0</v>
      </c>
      <c r="BK13" s="122">
        <f>BG13/BH17</f>
        <v>0</v>
      </c>
      <c r="BL13" s="118">
        <v>0</v>
      </c>
      <c r="BM13" s="119">
        <v>1</v>
      </c>
      <c r="BN13" s="120">
        <f t="shared" si="12"/>
        <v>0</v>
      </c>
      <c r="BO13" s="121">
        <v>0</v>
      </c>
      <c r="BP13" s="122">
        <f>BL13/BM17</f>
        <v>0</v>
      </c>
      <c r="BQ13" s="118">
        <v>0</v>
      </c>
      <c r="BR13" s="119">
        <v>1</v>
      </c>
      <c r="BS13" s="120">
        <f t="shared" si="13"/>
        <v>0</v>
      </c>
      <c r="BT13" s="121">
        <v>0</v>
      </c>
      <c r="BU13" s="122">
        <f>BQ13/BR17</f>
        <v>0</v>
      </c>
      <c r="BV13" s="118">
        <v>0</v>
      </c>
      <c r="BW13" s="119">
        <v>1</v>
      </c>
      <c r="BX13" s="120">
        <f t="shared" si="14"/>
        <v>0</v>
      </c>
      <c r="BY13" s="121">
        <v>0</v>
      </c>
      <c r="BZ13" s="122">
        <f>BV13/BW17</f>
        <v>0</v>
      </c>
      <c r="CA13" s="3">
        <v>0</v>
      </c>
      <c r="CB13" s="1">
        <v>200</v>
      </c>
      <c r="CC13" s="2">
        <f t="shared" si="15"/>
        <v>0</v>
      </c>
      <c r="CD13" s="38">
        <v>0</v>
      </c>
      <c r="CE13" s="27">
        <f>CA13/CB17</f>
        <v>0</v>
      </c>
    </row>
    <row r="14" spans="2:83" x14ac:dyDescent="0.35">
      <c r="B14" s="108">
        <v>9</v>
      </c>
      <c r="C14" s="109" t="s">
        <v>13</v>
      </c>
      <c r="D14" s="3">
        <v>0</v>
      </c>
      <c r="E14" s="1">
        <v>2</v>
      </c>
      <c r="F14" s="2">
        <f t="shared" si="0"/>
        <v>0</v>
      </c>
      <c r="G14" s="147">
        <v>0</v>
      </c>
      <c r="H14" s="27">
        <f>D14/E17</f>
        <v>0</v>
      </c>
      <c r="I14" s="3">
        <v>31</v>
      </c>
      <c r="J14" s="1">
        <v>34</v>
      </c>
      <c r="K14" s="2">
        <f t="shared" si="1"/>
        <v>91.17647058823529</v>
      </c>
      <c r="L14" s="148">
        <v>0.91</v>
      </c>
      <c r="M14" s="27">
        <f>I14/J17</f>
        <v>0.91176470588235292</v>
      </c>
      <c r="N14" s="3">
        <v>2</v>
      </c>
      <c r="O14" s="1">
        <v>2</v>
      </c>
      <c r="P14" s="2">
        <f t="shared" si="2"/>
        <v>100</v>
      </c>
      <c r="Q14" s="148">
        <v>1</v>
      </c>
      <c r="R14" s="27">
        <f>N14/O17</f>
        <v>1</v>
      </c>
      <c r="S14" s="118">
        <v>0</v>
      </c>
      <c r="T14" s="119">
        <v>1</v>
      </c>
      <c r="U14" s="120">
        <f t="shared" si="3"/>
        <v>0</v>
      </c>
      <c r="V14" s="121">
        <v>0</v>
      </c>
      <c r="W14" s="122">
        <v>0.02</v>
      </c>
      <c r="X14" s="3">
        <v>204</v>
      </c>
      <c r="Y14" s="1">
        <v>204</v>
      </c>
      <c r="Z14" s="2">
        <f t="shared" si="4"/>
        <v>100</v>
      </c>
      <c r="AA14" s="148">
        <v>1</v>
      </c>
      <c r="AB14" s="27">
        <f>X14/Y17</f>
        <v>0.45333333333333331</v>
      </c>
      <c r="AC14" s="3">
        <v>25</v>
      </c>
      <c r="AD14" s="1">
        <v>25</v>
      </c>
      <c r="AE14" s="2">
        <f t="shared" si="5"/>
        <v>100</v>
      </c>
      <c r="AF14" s="148">
        <v>1</v>
      </c>
      <c r="AG14" s="27">
        <f>AC14/AD17</f>
        <v>1</v>
      </c>
      <c r="AH14" s="118">
        <v>0</v>
      </c>
      <c r="AI14" s="119">
        <v>1</v>
      </c>
      <c r="AJ14" s="120">
        <f t="shared" si="6"/>
        <v>0</v>
      </c>
      <c r="AK14" s="121">
        <v>0</v>
      </c>
      <c r="AL14" s="122">
        <f>AH14/AI17</f>
        <v>0</v>
      </c>
      <c r="AM14" s="118">
        <v>0</v>
      </c>
      <c r="AN14" s="119">
        <v>1</v>
      </c>
      <c r="AO14" s="120">
        <f t="shared" si="7"/>
        <v>0</v>
      </c>
      <c r="AP14" s="121">
        <v>0</v>
      </c>
      <c r="AQ14" s="122">
        <f>AM14/AN17</f>
        <v>0</v>
      </c>
      <c r="AR14" s="150">
        <v>1</v>
      </c>
      <c r="AS14" s="112">
        <v>0.25</v>
      </c>
      <c r="AT14" s="2">
        <f t="shared" si="8"/>
        <v>400</v>
      </c>
      <c r="AU14" s="152">
        <v>4</v>
      </c>
      <c r="AV14" s="27">
        <f>AR14/AS17</f>
        <v>4</v>
      </c>
      <c r="AW14" s="150">
        <v>0.25</v>
      </c>
      <c r="AX14" s="112">
        <v>0.25</v>
      </c>
      <c r="AY14" s="2">
        <f t="shared" si="9"/>
        <v>100</v>
      </c>
      <c r="AZ14" s="148">
        <v>1</v>
      </c>
      <c r="BA14" s="27">
        <f>AW14/AX17</f>
        <v>1</v>
      </c>
      <c r="BB14" s="179">
        <v>0</v>
      </c>
      <c r="BC14" s="127">
        <v>1</v>
      </c>
      <c r="BD14" s="180">
        <f t="shared" si="10"/>
        <v>0</v>
      </c>
      <c r="BE14" s="172">
        <v>0</v>
      </c>
      <c r="BF14" s="181">
        <f>BB14/BC17</f>
        <v>0</v>
      </c>
      <c r="BG14" s="118">
        <v>0</v>
      </c>
      <c r="BH14" s="119">
        <v>1</v>
      </c>
      <c r="BI14" s="120">
        <f t="shared" si="11"/>
        <v>0</v>
      </c>
      <c r="BJ14" s="121">
        <v>0</v>
      </c>
      <c r="BK14" s="122">
        <f>BG14/BH17</f>
        <v>0</v>
      </c>
      <c r="BL14" s="118">
        <v>0</v>
      </c>
      <c r="BM14" s="119">
        <v>1</v>
      </c>
      <c r="BN14" s="120">
        <f t="shared" si="12"/>
        <v>0</v>
      </c>
      <c r="BO14" s="121">
        <v>0</v>
      </c>
      <c r="BP14" s="122">
        <f>BL14/BM17</f>
        <v>0</v>
      </c>
      <c r="BQ14" s="118">
        <v>0</v>
      </c>
      <c r="BR14" s="119">
        <v>1</v>
      </c>
      <c r="BS14" s="120">
        <f t="shared" si="13"/>
        <v>0</v>
      </c>
      <c r="BT14" s="121">
        <v>0</v>
      </c>
      <c r="BU14" s="122">
        <f>BQ14/BR17</f>
        <v>0</v>
      </c>
      <c r="BV14" s="118">
        <v>0</v>
      </c>
      <c r="BW14" s="119">
        <v>1</v>
      </c>
      <c r="BX14" s="120">
        <f t="shared" si="14"/>
        <v>0</v>
      </c>
      <c r="BY14" s="121">
        <v>0</v>
      </c>
      <c r="BZ14" s="122">
        <f>BV14/BW17</f>
        <v>0</v>
      </c>
      <c r="CA14" s="3">
        <v>200</v>
      </c>
      <c r="CB14" s="1">
        <v>200</v>
      </c>
      <c r="CC14" s="2">
        <f t="shared" si="15"/>
        <v>100</v>
      </c>
      <c r="CD14" s="148">
        <v>1</v>
      </c>
      <c r="CE14" s="27">
        <f>CA14/CB17</f>
        <v>0.66666666666666663</v>
      </c>
    </row>
    <row r="15" spans="2:83" x14ac:dyDescent="0.35">
      <c r="B15" s="69">
        <v>10</v>
      </c>
      <c r="C15" s="70" t="s">
        <v>14</v>
      </c>
      <c r="D15" s="3">
        <v>0</v>
      </c>
      <c r="E15" s="1">
        <v>2</v>
      </c>
      <c r="F15" s="2">
        <f t="shared" si="0"/>
        <v>0</v>
      </c>
      <c r="G15" s="38">
        <v>0</v>
      </c>
      <c r="H15" s="27">
        <f>D15/E17</f>
        <v>0</v>
      </c>
      <c r="I15" s="3">
        <v>0</v>
      </c>
      <c r="J15" s="1">
        <v>34</v>
      </c>
      <c r="K15" s="2">
        <f t="shared" si="1"/>
        <v>0</v>
      </c>
      <c r="L15" s="38">
        <v>0</v>
      </c>
      <c r="M15" s="27">
        <f>I15/J17</f>
        <v>0</v>
      </c>
      <c r="N15" s="3">
        <v>0</v>
      </c>
      <c r="O15" s="1">
        <v>2</v>
      </c>
      <c r="P15" s="2">
        <f t="shared" si="2"/>
        <v>0</v>
      </c>
      <c r="Q15" s="38">
        <v>0</v>
      </c>
      <c r="R15" s="27">
        <f>N15/O17</f>
        <v>0</v>
      </c>
      <c r="S15" s="118">
        <v>0</v>
      </c>
      <c r="T15" s="119">
        <v>1</v>
      </c>
      <c r="U15" s="120">
        <f t="shared" si="3"/>
        <v>0</v>
      </c>
      <c r="V15" s="121">
        <v>0</v>
      </c>
      <c r="W15" s="122">
        <f>S15/T17</f>
        <v>0</v>
      </c>
      <c r="X15" s="3">
        <v>0</v>
      </c>
      <c r="Y15" s="1">
        <v>204</v>
      </c>
      <c r="Z15" s="2">
        <f t="shared" si="4"/>
        <v>0</v>
      </c>
      <c r="AA15" s="38">
        <v>0</v>
      </c>
      <c r="AB15" s="27">
        <f>X15/Y17</f>
        <v>0</v>
      </c>
      <c r="AC15" s="3">
        <v>0</v>
      </c>
      <c r="AD15" s="1">
        <v>25</v>
      </c>
      <c r="AE15" s="2">
        <f t="shared" si="5"/>
        <v>0</v>
      </c>
      <c r="AF15" s="38">
        <v>0</v>
      </c>
      <c r="AG15" s="27">
        <f>AC15/AD17</f>
        <v>0</v>
      </c>
      <c r="AH15" s="118">
        <v>0</v>
      </c>
      <c r="AI15" s="119">
        <v>1</v>
      </c>
      <c r="AJ15" s="120">
        <f t="shared" si="6"/>
        <v>0</v>
      </c>
      <c r="AK15" s="121">
        <v>0</v>
      </c>
      <c r="AL15" s="122">
        <f>AH15/AI17</f>
        <v>0</v>
      </c>
      <c r="AM15" s="118">
        <v>0</v>
      </c>
      <c r="AN15" s="119">
        <v>1</v>
      </c>
      <c r="AO15" s="120">
        <f t="shared" si="7"/>
        <v>0</v>
      </c>
      <c r="AP15" s="121">
        <v>0</v>
      </c>
      <c r="AQ15" s="122">
        <f>AM15/AN17</f>
        <v>0</v>
      </c>
      <c r="AR15" s="3">
        <v>0</v>
      </c>
      <c r="AS15" s="112">
        <v>0.25</v>
      </c>
      <c r="AT15" s="2">
        <f t="shared" si="8"/>
        <v>0</v>
      </c>
      <c r="AU15" s="38">
        <v>0</v>
      </c>
      <c r="AV15" s="27">
        <f>AR15/AS17</f>
        <v>0</v>
      </c>
      <c r="AW15" s="3">
        <v>0</v>
      </c>
      <c r="AX15" s="112">
        <v>0.25</v>
      </c>
      <c r="AY15" s="2">
        <f t="shared" si="9"/>
        <v>0</v>
      </c>
      <c r="AZ15" s="38">
        <v>0</v>
      </c>
      <c r="BA15" s="27">
        <f>AW15/AX17</f>
        <v>0</v>
      </c>
      <c r="BB15" s="179">
        <v>0</v>
      </c>
      <c r="BC15" s="127">
        <v>1</v>
      </c>
      <c r="BD15" s="180">
        <f t="shared" si="10"/>
        <v>0</v>
      </c>
      <c r="BE15" s="172">
        <v>0</v>
      </c>
      <c r="BF15" s="181">
        <f>BB15/BC17</f>
        <v>0</v>
      </c>
      <c r="BG15" s="118">
        <v>0</v>
      </c>
      <c r="BH15" s="119">
        <v>1</v>
      </c>
      <c r="BI15" s="120">
        <f t="shared" si="11"/>
        <v>0</v>
      </c>
      <c r="BJ15" s="121">
        <v>0</v>
      </c>
      <c r="BK15" s="122">
        <f>BG15/BH17</f>
        <v>0</v>
      </c>
      <c r="BL15" s="118">
        <v>0</v>
      </c>
      <c r="BM15" s="119">
        <v>1</v>
      </c>
      <c r="BN15" s="120">
        <f t="shared" si="12"/>
        <v>0</v>
      </c>
      <c r="BO15" s="121">
        <v>0</v>
      </c>
      <c r="BP15" s="122">
        <f>BL15/BM17</f>
        <v>0</v>
      </c>
      <c r="BQ15" s="118">
        <v>0</v>
      </c>
      <c r="BR15" s="119">
        <v>1</v>
      </c>
      <c r="BS15" s="120">
        <f t="shared" si="13"/>
        <v>0</v>
      </c>
      <c r="BT15" s="121">
        <v>0</v>
      </c>
      <c r="BU15" s="122">
        <f>BQ15/BR17</f>
        <v>0</v>
      </c>
      <c r="BV15" s="118">
        <v>0</v>
      </c>
      <c r="BW15" s="119">
        <v>1</v>
      </c>
      <c r="BX15" s="120">
        <f t="shared" si="14"/>
        <v>0</v>
      </c>
      <c r="BY15" s="121">
        <v>0</v>
      </c>
      <c r="BZ15" s="122">
        <f>BV15/BW17</f>
        <v>0</v>
      </c>
      <c r="CA15" s="3">
        <v>0</v>
      </c>
      <c r="CB15" s="1">
        <v>200</v>
      </c>
      <c r="CC15" s="2">
        <f t="shared" si="15"/>
        <v>0</v>
      </c>
      <c r="CD15" s="38">
        <v>0</v>
      </c>
      <c r="CE15" s="27">
        <f>CA15/CB17</f>
        <v>0</v>
      </c>
    </row>
    <row r="16" spans="2:83" x14ac:dyDescent="0.35">
      <c r="B16" s="69">
        <v>11</v>
      </c>
      <c r="C16" s="70" t="s">
        <v>47</v>
      </c>
      <c r="D16" s="3">
        <v>0</v>
      </c>
      <c r="E16" s="1">
        <v>2</v>
      </c>
      <c r="F16" s="2">
        <f t="shared" si="0"/>
        <v>0</v>
      </c>
      <c r="G16" s="38">
        <v>0</v>
      </c>
      <c r="H16" s="27">
        <f>D16/E17</f>
        <v>0</v>
      </c>
      <c r="I16" s="3">
        <v>0</v>
      </c>
      <c r="J16" s="1">
        <v>34</v>
      </c>
      <c r="K16" s="2">
        <f t="shared" si="1"/>
        <v>0</v>
      </c>
      <c r="L16" s="38">
        <v>0</v>
      </c>
      <c r="M16" s="27">
        <f>I16/J17</f>
        <v>0</v>
      </c>
      <c r="N16" s="3">
        <v>0</v>
      </c>
      <c r="O16" s="1">
        <v>2</v>
      </c>
      <c r="P16" s="2">
        <f t="shared" si="2"/>
        <v>0</v>
      </c>
      <c r="Q16" s="38">
        <v>0</v>
      </c>
      <c r="R16" s="27">
        <f>N16/O17</f>
        <v>0</v>
      </c>
      <c r="S16" s="118">
        <v>0</v>
      </c>
      <c r="T16" s="119">
        <v>1</v>
      </c>
      <c r="U16" s="120">
        <f t="shared" si="3"/>
        <v>0</v>
      </c>
      <c r="V16" s="121">
        <v>0</v>
      </c>
      <c r="W16" s="122">
        <f>S16/T17</f>
        <v>0</v>
      </c>
      <c r="X16" s="3">
        <v>0</v>
      </c>
      <c r="Y16" s="1">
        <v>204</v>
      </c>
      <c r="Z16" s="2">
        <f t="shared" si="4"/>
        <v>0</v>
      </c>
      <c r="AA16" s="38">
        <v>0</v>
      </c>
      <c r="AB16" s="27">
        <f>X16/Y17</f>
        <v>0</v>
      </c>
      <c r="AC16" s="3">
        <v>0</v>
      </c>
      <c r="AD16" s="1">
        <v>25</v>
      </c>
      <c r="AE16" s="2">
        <f t="shared" si="5"/>
        <v>0</v>
      </c>
      <c r="AF16" s="38">
        <v>0</v>
      </c>
      <c r="AG16" s="27">
        <f>AC16/AD17</f>
        <v>0</v>
      </c>
      <c r="AH16" s="118">
        <v>0</v>
      </c>
      <c r="AI16" s="119">
        <v>1</v>
      </c>
      <c r="AJ16" s="120">
        <f t="shared" si="6"/>
        <v>0</v>
      </c>
      <c r="AK16" s="121">
        <v>0</v>
      </c>
      <c r="AL16" s="122">
        <f>AH16/AI17</f>
        <v>0</v>
      </c>
      <c r="AM16" s="118">
        <v>0</v>
      </c>
      <c r="AN16" s="119">
        <v>1</v>
      </c>
      <c r="AO16" s="120">
        <f t="shared" si="7"/>
        <v>0</v>
      </c>
      <c r="AP16" s="121">
        <v>0</v>
      </c>
      <c r="AQ16" s="122">
        <f>AM16/AN17</f>
        <v>0</v>
      </c>
      <c r="AR16" s="3">
        <v>0</v>
      </c>
      <c r="AS16" s="112">
        <v>0.25</v>
      </c>
      <c r="AT16" s="2">
        <f t="shared" si="8"/>
        <v>0</v>
      </c>
      <c r="AU16" s="38">
        <v>0</v>
      </c>
      <c r="AV16" s="27">
        <f>AR16/AS17</f>
        <v>0</v>
      </c>
      <c r="AW16" s="3">
        <v>0</v>
      </c>
      <c r="AX16" s="112">
        <v>0.25</v>
      </c>
      <c r="AY16" s="2">
        <f t="shared" si="9"/>
        <v>0</v>
      </c>
      <c r="AZ16" s="38">
        <v>0</v>
      </c>
      <c r="BA16" s="27">
        <f>AW16/AX17</f>
        <v>0</v>
      </c>
      <c r="BB16" s="179">
        <v>0</v>
      </c>
      <c r="BC16" s="127">
        <v>1</v>
      </c>
      <c r="BD16" s="180">
        <f t="shared" si="10"/>
        <v>0</v>
      </c>
      <c r="BE16" s="172">
        <v>0</v>
      </c>
      <c r="BF16" s="181">
        <f>BB16/BC17</f>
        <v>0</v>
      </c>
      <c r="BG16" s="118">
        <v>0</v>
      </c>
      <c r="BH16" s="119">
        <v>1</v>
      </c>
      <c r="BI16" s="120">
        <f t="shared" si="11"/>
        <v>0</v>
      </c>
      <c r="BJ16" s="121">
        <v>0</v>
      </c>
      <c r="BK16" s="122">
        <f>BG16/BH17</f>
        <v>0</v>
      </c>
      <c r="BL16" s="118">
        <v>0</v>
      </c>
      <c r="BM16" s="119">
        <v>1</v>
      </c>
      <c r="BN16" s="120">
        <f t="shared" si="12"/>
        <v>0</v>
      </c>
      <c r="BO16" s="121">
        <v>0</v>
      </c>
      <c r="BP16" s="122">
        <f>BL16/BM17</f>
        <v>0</v>
      </c>
      <c r="BQ16" s="118">
        <v>0</v>
      </c>
      <c r="BR16" s="119">
        <v>1</v>
      </c>
      <c r="BS16" s="120">
        <f t="shared" si="13"/>
        <v>0</v>
      </c>
      <c r="BT16" s="121">
        <v>0</v>
      </c>
      <c r="BU16" s="122">
        <f>BQ16/BR17</f>
        <v>0</v>
      </c>
      <c r="BV16" s="118">
        <v>0</v>
      </c>
      <c r="BW16" s="119">
        <v>1</v>
      </c>
      <c r="BX16" s="120">
        <f t="shared" si="14"/>
        <v>0</v>
      </c>
      <c r="BY16" s="121">
        <v>0</v>
      </c>
      <c r="BZ16" s="122">
        <f>BV16/BW17</f>
        <v>0</v>
      </c>
      <c r="CA16" s="3">
        <v>0</v>
      </c>
      <c r="CB16" s="1">
        <v>200</v>
      </c>
      <c r="CC16" s="2">
        <f t="shared" si="15"/>
        <v>0</v>
      </c>
      <c r="CD16" s="38">
        <v>0</v>
      </c>
      <c r="CE16" s="27">
        <f>CA16/CB17</f>
        <v>0</v>
      </c>
    </row>
    <row r="17" spans="2:83" ht="15" thickBot="1" x14ac:dyDescent="0.4">
      <c r="B17" s="110">
        <v>12</v>
      </c>
      <c r="C17" s="111" t="s">
        <v>15</v>
      </c>
      <c r="D17" s="49">
        <v>0</v>
      </c>
      <c r="E17" s="75">
        <v>2</v>
      </c>
      <c r="F17" s="48">
        <f t="shared" si="0"/>
        <v>0</v>
      </c>
      <c r="G17" s="39">
        <v>0</v>
      </c>
      <c r="H17" s="71">
        <f>D17/E17</f>
        <v>0</v>
      </c>
      <c r="I17" s="49">
        <v>0</v>
      </c>
      <c r="J17" s="75">
        <v>34</v>
      </c>
      <c r="K17" s="48">
        <f t="shared" si="1"/>
        <v>0</v>
      </c>
      <c r="L17" s="39">
        <v>0</v>
      </c>
      <c r="M17" s="71">
        <f>I17/J17</f>
        <v>0</v>
      </c>
      <c r="N17" s="49">
        <v>0</v>
      </c>
      <c r="O17" s="75">
        <v>2</v>
      </c>
      <c r="P17" s="48">
        <f t="shared" si="2"/>
        <v>0</v>
      </c>
      <c r="Q17" s="39">
        <v>0</v>
      </c>
      <c r="R17" s="71">
        <f>N17/O17</f>
        <v>0</v>
      </c>
      <c r="S17" s="49">
        <v>0</v>
      </c>
      <c r="T17" s="75">
        <v>1133</v>
      </c>
      <c r="U17" s="48">
        <f t="shared" si="3"/>
        <v>0</v>
      </c>
      <c r="V17" s="39">
        <v>0</v>
      </c>
      <c r="W17" s="71">
        <f>S17/T17</f>
        <v>0</v>
      </c>
      <c r="X17" s="49">
        <v>0</v>
      </c>
      <c r="Y17" s="75">
        <v>450</v>
      </c>
      <c r="Z17" s="48">
        <f t="shared" si="4"/>
        <v>0</v>
      </c>
      <c r="AA17" s="39">
        <v>0</v>
      </c>
      <c r="AB17" s="71">
        <f>X17/Y17</f>
        <v>0</v>
      </c>
      <c r="AC17" s="49">
        <v>0</v>
      </c>
      <c r="AD17" s="75">
        <v>25</v>
      </c>
      <c r="AE17" s="48">
        <f t="shared" si="5"/>
        <v>0</v>
      </c>
      <c r="AF17" s="39">
        <v>0</v>
      </c>
      <c r="AG17" s="71">
        <f>AC17/AD17</f>
        <v>0</v>
      </c>
      <c r="AH17" s="49">
        <v>0</v>
      </c>
      <c r="AI17" s="75">
        <v>1133</v>
      </c>
      <c r="AJ17" s="48">
        <f t="shared" si="6"/>
        <v>0</v>
      </c>
      <c r="AK17" s="39">
        <v>0</v>
      </c>
      <c r="AL17" s="71">
        <f>AH17/AI17</f>
        <v>0</v>
      </c>
      <c r="AM17" s="49">
        <v>0</v>
      </c>
      <c r="AN17" s="113">
        <v>0.7</v>
      </c>
      <c r="AO17" s="48">
        <f t="shared" si="7"/>
        <v>0</v>
      </c>
      <c r="AP17" s="39">
        <v>0</v>
      </c>
      <c r="AQ17" s="71">
        <f>AM17/AN17</f>
        <v>0</v>
      </c>
      <c r="AR17" s="49">
        <v>0</v>
      </c>
      <c r="AS17" s="113">
        <v>0.25</v>
      </c>
      <c r="AT17" s="48">
        <f t="shared" si="8"/>
        <v>0</v>
      </c>
      <c r="AU17" s="39">
        <v>0</v>
      </c>
      <c r="AV17" s="71">
        <f>AR17/AS17</f>
        <v>0</v>
      </c>
      <c r="AW17" s="49">
        <v>0</v>
      </c>
      <c r="AX17" s="113">
        <v>0.25</v>
      </c>
      <c r="AY17" s="48">
        <f t="shared" si="9"/>
        <v>0</v>
      </c>
      <c r="AZ17" s="39">
        <v>0</v>
      </c>
      <c r="BA17" s="71">
        <f>AW17/AX17</f>
        <v>0</v>
      </c>
      <c r="BB17" s="182">
        <v>0</v>
      </c>
      <c r="BC17" s="128">
        <v>1</v>
      </c>
      <c r="BD17" s="183">
        <f t="shared" si="10"/>
        <v>0</v>
      </c>
      <c r="BE17" s="173">
        <v>0</v>
      </c>
      <c r="BF17" s="184">
        <f>BB17/BC17</f>
        <v>0</v>
      </c>
      <c r="BG17" s="49">
        <v>0</v>
      </c>
      <c r="BH17" s="113">
        <v>0.1</v>
      </c>
      <c r="BI17" s="48">
        <f t="shared" si="11"/>
        <v>0</v>
      </c>
      <c r="BJ17" s="39">
        <v>0</v>
      </c>
      <c r="BK17" s="71">
        <f>BG17/BH17</f>
        <v>0</v>
      </c>
      <c r="BL17" s="49">
        <v>0</v>
      </c>
      <c r="BM17" s="113">
        <v>0.25</v>
      </c>
      <c r="BN17" s="48">
        <f t="shared" si="12"/>
        <v>0</v>
      </c>
      <c r="BO17" s="39">
        <v>0</v>
      </c>
      <c r="BP17" s="71">
        <f>BL17/BM17</f>
        <v>0</v>
      </c>
      <c r="BQ17" s="49">
        <v>0</v>
      </c>
      <c r="BR17" s="113">
        <v>1</v>
      </c>
      <c r="BS17" s="48">
        <f t="shared" si="13"/>
        <v>0</v>
      </c>
      <c r="BT17" s="39">
        <v>0</v>
      </c>
      <c r="BU17" s="71">
        <f>BQ17/BR17</f>
        <v>0</v>
      </c>
      <c r="BV17" s="49">
        <v>0</v>
      </c>
      <c r="BW17" s="75">
        <v>2</v>
      </c>
      <c r="BX17" s="48">
        <f t="shared" si="14"/>
        <v>0</v>
      </c>
      <c r="BY17" s="39">
        <v>0</v>
      </c>
      <c r="BZ17" s="71">
        <f>BV17/BW17</f>
        <v>0</v>
      </c>
      <c r="CA17" s="49">
        <v>0</v>
      </c>
      <c r="CB17" s="75">
        <v>300</v>
      </c>
      <c r="CC17" s="48">
        <f t="shared" si="15"/>
        <v>0</v>
      </c>
      <c r="CD17" s="39">
        <v>0</v>
      </c>
      <c r="CE17" s="71">
        <f>CA17/CB17</f>
        <v>0</v>
      </c>
    </row>
    <row r="19" spans="2:83" ht="15" thickBot="1" x14ac:dyDescent="0.4"/>
    <row r="20" spans="2:83" ht="13.5" customHeight="1" x14ac:dyDescent="0.35">
      <c r="B20" s="22"/>
      <c r="C20" s="23"/>
      <c r="D20" s="28"/>
      <c r="E20" s="28"/>
      <c r="F20" s="28"/>
      <c r="G20" s="28"/>
      <c r="H20" s="346" t="s">
        <v>446</v>
      </c>
      <c r="I20" s="347"/>
    </row>
    <row r="21" spans="2:83" ht="12" customHeight="1" thickBot="1" x14ac:dyDescent="0.4">
      <c r="H21" s="348"/>
      <c r="I21" s="349"/>
    </row>
    <row r="22" spans="2:83" x14ac:dyDescent="0.35">
      <c r="B22" s="12">
        <v>1</v>
      </c>
      <c r="C22" s="7" t="s">
        <v>48</v>
      </c>
      <c r="D22" s="8"/>
      <c r="E22" s="305" t="s">
        <v>49</v>
      </c>
      <c r="F22" s="305"/>
      <c r="G22" s="306"/>
      <c r="H22" s="16">
        <v>7</v>
      </c>
      <c r="I22" s="19">
        <f>H22/H25</f>
        <v>0.875</v>
      </c>
    </row>
    <row r="23" spans="2:83" x14ac:dyDescent="0.35">
      <c r="B23" s="13">
        <v>2</v>
      </c>
      <c r="C23" s="9" t="s">
        <v>50</v>
      </c>
      <c r="D23" s="4"/>
      <c r="E23" s="307" t="s">
        <v>51</v>
      </c>
      <c r="F23" s="307"/>
      <c r="G23" s="308"/>
      <c r="H23" s="17">
        <v>0</v>
      </c>
      <c r="I23" s="20">
        <f>H23/H25</f>
        <v>0</v>
      </c>
    </row>
    <row r="24" spans="2:83" ht="15" thickBot="1" x14ac:dyDescent="0.4">
      <c r="B24" s="14">
        <v>3</v>
      </c>
      <c r="C24" s="10" t="s">
        <v>52</v>
      </c>
      <c r="D24" s="11"/>
      <c r="E24" s="309" t="s">
        <v>53</v>
      </c>
      <c r="F24" s="309"/>
      <c r="G24" s="310"/>
      <c r="H24" s="18">
        <v>1</v>
      </c>
      <c r="I24" s="21">
        <f>H24/H25</f>
        <v>0.125</v>
      </c>
    </row>
    <row r="25" spans="2:83" ht="15" thickBot="1" x14ac:dyDescent="0.4">
      <c r="B25" s="343" t="s">
        <v>137</v>
      </c>
      <c r="C25" s="344"/>
      <c r="D25" s="344"/>
      <c r="E25" s="344"/>
      <c r="F25" s="344"/>
      <c r="G25" s="345"/>
      <c r="H25" s="15">
        <f>SUM(H22:H24)</f>
        <v>8</v>
      </c>
      <c r="I25" s="24">
        <f>SUM(I22:I24)</f>
        <v>1</v>
      </c>
    </row>
    <row r="26" spans="2:83" ht="15" thickBot="1" x14ac:dyDescent="0.4"/>
    <row r="27" spans="2:83" ht="15" thickBot="1" x14ac:dyDescent="0.4">
      <c r="B27" s="66">
        <v>0</v>
      </c>
      <c r="C27" s="337" t="s">
        <v>112</v>
      </c>
      <c r="D27" s="338"/>
    </row>
    <row r="28" spans="2:83" ht="15" thickBot="1" x14ac:dyDescent="0.4"/>
    <row r="29" spans="2:83" ht="15" thickBot="1" x14ac:dyDescent="0.4">
      <c r="B29" s="191">
        <v>1</v>
      </c>
      <c r="C29" t="s">
        <v>170</v>
      </c>
    </row>
  </sheetData>
  <mergeCells count="72">
    <mergeCell ref="D2:CE2"/>
    <mergeCell ref="X3:AB3"/>
    <mergeCell ref="X4:Z4"/>
    <mergeCell ref="AA4:AA5"/>
    <mergeCell ref="AB4:AB5"/>
    <mergeCell ref="I3:M3"/>
    <mergeCell ref="I4:K4"/>
    <mergeCell ref="L4:L5"/>
    <mergeCell ref="S3:W3"/>
    <mergeCell ref="S4:U4"/>
    <mergeCell ref="N3:R3"/>
    <mergeCell ref="AC3:AG3"/>
    <mergeCell ref="H4:H5"/>
    <mergeCell ref="CA3:CE3"/>
    <mergeCell ref="CA4:CC4"/>
    <mergeCell ref="CD4:CD5"/>
    <mergeCell ref="CE4:CE5"/>
    <mergeCell ref="E22:G22"/>
    <mergeCell ref="E23:G23"/>
    <mergeCell ref="C27:D27"/>
    <mergeCell ref="V4:V5"/>
    <mergeCell ref="W4:W5"/>
    <mergeCell ref="B25:G25"/>
    <mergeCell ref="E24:G24"/>
    <mergeCell ref="M4:M5"/>
    <mergeCell ref="N4:P4"/>
    <mergeCell ref="Q4:Q5"/>
    <mergeCell ref="R4:R5"/>
    <mergeCell ref="H20:I21"/>
    <mergeCell ref="B2:C5"/>
    <mergeCell ref="D3:H3"/>
    <mergeCell ref="D4:F4"/>
    <mergeCell ref="G4:G5"/>
    <mergeCell ref="AH3:AL3"/>
    <mergeCell ref="AM3:AQ3"/>
    <mergeCell ref="AR3:AV3"/>
    <mergeCell ref="AW3:BA3"/>
    <mergeCell ref="AC4:AE4"/>
    <mergeCell ref="AF4:AF5"/>
    <mergeCell ref="AG4:AG5"/>
    <mergeCell ref="AH4:AJ4"/>
    <mergeCell ref="AK4:AK5"/>
    <mergeCell ref="AL4:AL5"/>
    <mergeCell ref="AM4:AO4"/>
    <mergeCell ref="AP4:AP5"/>
    <mergeCell ref="AQ4:AQ5"/>
    <mergeCell ref="AR4:AT4"/>
    <mergeCell ref="AU4:AU5"/>
    <mergeCell ref="AV4:AV5"/>
    <mergeCell ref="AW4:AY4"/>
    <mergeCell ref="AZ4:AZ5"/>
    <mergeCell ref="BA4:BA5"/>
    <mergeCell ref="BB3:BF3"/>
    <mergeCell ref="BG3:BK3"/>
    <mergeCell ref="BK4:BK5"/>
    <mergeCell ref="BB4:BD4"/>
    <mergeCell ref="BE4:BE5"/>
    <mergeCell ref="BF4:BF5"/>
    <mergeCell ref="BG4:BI4"/>
    <mergeCell ref="BJ4:BJ5"/>
    <mergeCell ref="BL3:BP3"/>
    <mergeCell ref="BQ3:BU3"/>
    <mergeCell ref="BV3:BZ3"/>
    <mergeCell ref="BT4:BT5"/>
    <mergeCell ref="BU4:BU5"/>
    <mergeCell ref="BV4:BX4"/>
    <mergeCell ref="BY4:BY5"/>
    <mergeCell ref="BZ4:BZ5"/>
    <mergeCell ref="BL4:BN4"/>
    <mergeCell ref="BO4:BO5"/>
    <mergeCell ref="BP4:BP5"/>
    <mergeCell ref="BQ4:BS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B1:AV31"/>
  <sheetViews>
    <sheetView workbookViewId="0">
      <selection activeCell="H20" sqref="H20:I21"/>
    </sheetView>
  </sheetViews>
  <sheetFormatPr baseColWidth="10" defaultRowHeight="14.5" x14ac:dyDescent="0.35"/>
  <cols>
    <col min="1" max="1" width="6" customWidth="1"/>
    <col min="2" max="2" width="4" customWidth="1"/>
    <col min="3" max="3" width="13.1796875" customWidth="1"/>
    <col min="4" max="4" width="6.81640625" customWidth="1"/>
    <col min="5" max="5" width="4.81640625" customWidth="1"/>
    <col min="6" max="6" width="5.81640625" customWidth="1"/>
    <col min="7" max="7" width="6.81640625" customWidth="1"/>
    <col min="8" max="8" width="10.453125" customWidth="1"/>
    <col min="9" max="9" width="6.453125" customWidth="1"/>
    <col min="10" max="10" width="5.54296875" customWidth="1"/>
    <col min="11" max="11" width="6.453125" customWidth="1"/>
    <col min="12" max="12" width="7" customWidth="1"/>
    <col min="13" max="13" width="9.81640625" customWidth="1"/>
    <col min="14" max="14" width="7.1796875" customWidth="1"/>
    <col min="15" max="15" width="5.453125" customWidth="1"/>
    <col min="16" max="16" width="6.54296875" customWidth="1"/>
    <col min="17" max="17" width="7" customWidth="1"/>
    <col min="18" max="18" width="9.7265625" customWidth="1"/>
    <col min="19" max="19" width="6.453125" customWidth="1"/>
    <col min="20" max="20" width="6.26953125" customWidth="1"/>
    <col min="21" max="21" width="7.7265625" customWidth="1"/>
    <col min="22" max="22" width="7" customWidth="1"/>
    <col min="23" max="23" width="9.54296875" customWidth="1"/>
    <col min="24" max="24" width="6.7265625" customWidth="1"/>
    <col min="25" max="25" width="6" customWidth="1"/>
    <col min="26" max="26" width="6.453125" customWidth="1"/>
    <col min="27" max="27" width="6.81640625" customWidth="1"/>
    <col min="28" max="28" width="10.453125" customWidth="1"/>
    <col min="29" max="29" width="7.1796875" customWidth="1"/>
    <col min="30" max="30" width="6.81640625" customWidth="1"/>
    <col min="31" max="31" width="7.81640625" customWidth="1"/>
    <col min="32" max="32" width="6.54296875" customWidth="1"/>
    <col min="33" max="33" width="9.54296875" customWidth="1"/>
    <col min="34" max="34" width="6.54296875" customWidth="1"/>
    <col min="35" max="35" width="5.54296875" customWidth="1"/>
    <col min="36" max="37" width="6.453125" customWidth="1"/>
    <col min="38" max="38" width="10.1796875" customWidth="1"/>
    <col min="39" max="39" width="6.453125" customWidth="1"/>
    <col min="40" max="40" width="5.54296875" customWidth="1"/>
    <col min="41" max="41" width="6.1796875" customWidth="1"/>
    <col min="42" max="42" width="6.26953125" customWidth="1"/>
    <col min="43" max="43" width="10.453125" customWidth="1"/>
    <col min="44" max="44" width="7.1796875" customWidth="1"/>
    <col min="45" max="46" width="6.453125" customWidth="1"/>
    <col min="47" max="47" width="6.54296875" customWidth="1"/>
    <col min="48" max="48" width="10.1796875" customWidth="1"/>
  </cols>
  <sheetData>
    <row r="1" spans="2:48" ht="15" thickBot="1" x14ac:dyDescent="0.4"/>
    <row r="2" spans="2:48" ht="15" thickBot="1" x14ac:dyDescent="0.4">
      <c r="B2" s="350" t="s">
        <v>24</v>
      </c>
      <c r="C2" s="351"/>
      <c r="D2" s="334" t="s">
        <v>87</v>
      </c>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6"/>
    </row>
    <row r="3" spans="2:48" ht="69" customHeight="1" thickBot="1" x14ac:dyDescent="0.4">
      <c r="B3" s="352"/>
      <c r="C3" s="368"/>
      <c r="D3" s="356" t="s">
        <v>270</v>
      </c>
      <c r="E3" s="357"/>
      <c r="F3" s="358"/>
      <c r="G3" s="358"/>
      <c r="H3" s="359"/>
      <c r="I3" s="360" t="s">
        <v>274</v>
      </c>
      <c r="J3" s="361"/>
      <c r="K3" s="362"/>
      <c r="L3" s="362"/>
      <c r="M3" s="363"/>
      <c r="N3" s="326" t="s">
        <v>273</v>
      </c>
      <c r="O3" s="327"/>
      <c r="P3" s="327"/>
      <c r="Q3" s="327"/>
      <c r="R3" s="328"/>
      <c r="S3" s="326" t="s">
        <v>268</v>
      </c>
      <c r="T3" s="327"/>
      <c r="U3" s="327"/>
      <c r="V3" s="327"/>
      <c r="W3" s="328"/>
      <c r="X3" s="361" t="s">
        <v>271</v>
      </c>
      <c r="Y3" s="361"/>
      <c r="Z3" s="362"/>
      <c r="AA3" s="362"/>
      <c r="AB3" s="363"/>
      <c r="AC3" s="360" t="s">
        <v>272</v>
      </c>
      <c r="AD3" s="361"/>
      <c r="AE3" s="362"/>
      <c r="AF3" s="362"/>
      <c r="AG3" s="363"/>
      <c r="AH3" s="360" t="s">
        <v>269</v>
      </c>
      <c r="AI3" s="361"/>
      <c r="AJ3" s="362"/>
      <c r="AK3" s="362"/>
      <c r="AL3" s="363"/>
      <c r="AM3" s="415" t="s">
        <v>267</v>
      </c>
      <c r="AN3" s="416"/>
      <c r="AO3" s="416"/>
      <c r="AP3" s="416"/>
      <c r="AQ3" s="417"/>
      <c r="AR3" s="360" t="s">
        <v>443</v>
      </c>
      <c r="AS3" s="361"/>
      <c r="AT3" s="362"/>
      <c r="AU3" s="362"/>
      <c r="AV3" s="363"/>
    </row>
    <row r="4" spans="2:48" ht="24.75" customHeight="1" thickBot="1" x14ac:dyDescent="0.4">
      <c r="B4" s="352"/>
      <c r="C4" s="368"/>
      <c r="D4" s="329" t="s">
        <v>0</v>
      </c>
      <c r="E4" s="339"/>
      <c r="F4" s="340"/>
      <c r="G4" s="341" t="s">
        <v>1</v>
      </c>
      <c r="H4" s="332" t="s">
        <v>124</v>
      </c>
      <c r="I4" s="329" t="s">
        <v>0</v>
      </c>
      <c r="J4" s="330"/>
      <c r="K4" s="331"/>
      <c r="L4" s="332" t="s">
        <v>1</v>
      </c>
      <c r="M4" s="332" t="s">
        <v>124</v>
      </c>
      <c r="N4" s="329" t="s">
        <v>0</v>
      </c>
      <c r="O4" s="330"/>
      <c r="P4" s="331"/>
      <c r="Q4" s="332" t="s">
        <v>1</v>
      </c>
      <c r="R4" s="332" t="s">
        <v>124</v>
      </c>
      <c r="S4" s="329" t="s">
        <v>0</v>
      </c>
      <c r="T4" s="330"/>
      <c r="U4" s="331"/>
      <c r="V4" s="332" t="s">
        <v>1</v>
      </c>
      <c r="W4" s="332" t="s">
        <v>124</v>
      </c>
      <c r="X4" s="339" t="s">
        <v>0</v>
      </c>
      <c r="Y4" s="330"/>
      <c r="Z4" s="331"/>
      <c r="AA4" s="332" t="s">
        <v>1</v>
      </c>
      <c r="AB4" s="332" t="s">
        <v>124</v>
      </c>
      <c r="AC4" s="329" t="s">
        <v>0</v>
      </c>
      <c r="AD4" s="330"/>
      <c r="AE4" s="331"/>
      <c r="AF4" s="332" t="s">
        <v>1</v>
      </c>
      <c r="AG4" s="332" t="s">
        <v>124</v>
      </c>
      <c r="AH4" s="329" t="s">
        <v>0</v>
      </c>
      <c r="AI4" s="330"/>
      <c r="AJ4" s="331"/>
      <c r="AK4" s="332" t="s">
        <v>1</v>
      </c>
      <c r="AL4" s="332" t="s">
        <v>124</v>
      </c>
      <c r="AM4" s="418" t="s">
        <v>0</v>
      </c>
      <c r="AN4" s="419"/>
      <c r="AO4" s="420"/>
      <c r="AP4" s="421" t="s">
        <v>1</v>
      </c>
      <c r="AQ4" s="421" t="s">
        <v>124</v>
      </c>
      <c r="AR4" s="329" t="s">
        <v>0</v>
      </c>
      <c r="AS4" s="330"/>
      <c r="AT4" s="331"/>
      <c r="AU4" s="332" t="s">
        <v>1</v>
      </c>
      <c r="AV4" s="332" t="s">
        <v>124</v>
      </c>
    </row>
    <row r="5" spans="2:48" ht="18" customHeight="1" thickBot="1" x14ac:dyDescent="0.4">
      <c r="B5" s="354"/>
      <c r="C5" s="369"/>
      <c r="D5" s="99" t="s">
        <v>54</v>
      </c>
      <c r="E5" s="100" t="s">
        <v>2</v>
      </c>
      <c r="F5" s="101" t="s">
        <v>3</v>
      </c>
      <c r="G5" s="342"/>
      <c r="H5" s="333"/>
      <c r="I5" s="99" t="s">
        <v>54</v>
      </c>
      <c r="J5" s="100" t="s">
        <v>2</v>
      </c>
      <c r="K5" s="102" t="s">
        <v>3</v>
      </c>
      <c r="L5" s="333"/>
      <c r="M5" s="333"/>
      <c r="N5" s="99" t="s">
        <v>54</v>
      </c>
      <c r="O5" s="100" t="s">
        <v>4</v>
      </c>
      <c r="P5" s="102" t="s">
        <v>3</v>
      </c>
      <c r="Q5" s="333"/>
      <c r="R5" s="333"/>
      <c r="S5" s="99" t="s">
        <v>54</v>
      </c>
      <c r="T5" s="100" t="s">
        <v>4</v>
      </c>
      <c r="U5" s="102" t="s">
        <v>3</v>
      </c>
      <c r="V5" s="333"/>
      <c r="W5" s="333"/>
      <c r="X5" s="103" t="s">
        <v>54</v>
      </c>
      <c r="Y5" s="100" t="s">
        <v>4</v>
      </c>
      <c r="Z5" s="102" t="s">
        <v>3</v>
      </c>
      <c r="AA5" s="333"/>
      <c r="AB5" s="333"/>
      <c r="AC5" s="99" t="s">
        <v>54</v>
      </c>
      <c r="AD5" s="100" t="s">
        <v>4</v>
      </c>
      <c r="AE5" s="102" t="s">
        <v>3</v>
      </c>
      <c r="AF5" s="333"/>
      <c r="AG5" s="333"/>
      <c r="AH5" s="99" t="s">
        <v>54</v>
      </c>
      <c r="AI5" s="100" t="s">
        <v>4</v>
      </c>
      <c r="AJ5" s="102" t="s">
        <v>3</v>
      </c>
      <c r="AK5" s="333"/>
      <c r="AL5" s="333"/>
      <c r="AM5" s="267" t="s">
        <v>54</v>
      </c>
      <c r="AN5" s="268" t="s">
        <v>4</v>
      </c>
      <c r="AO5" s="269" t="s">
        <v>3</v>
      </c>
      <c r="AP5" s="422"/>
      <c r="AQ5" s="422"/>
      <c r="AR5" s="99" t="s">
        <v>54</v>
      </c>
      <c r="AS5" s="100" t="s">
        <v>4</v>
      </c>
      <c r="AT5" s="102" t="s">
        <v>3</v>
      </c>
      <c r="AU5" s="333"/>
      <c r="AV5" s="333"/>
    </row>
    <row r="6" spans="2:48" ht="17.25" customHeight="1" x14ac:dyDescent="0.35">
      <c r="B6" s="68">
        <v>1</v>
      </c>
      <c r="C6" s="37" t="s">
        <v>5</v>
      </c>
      <c r="D6" s="114">
        <v>0</v>
      </c>
      <c r="E6" s="115">
        <v>1</v>
      </c>
      <c r="F6" s="115">
        <f>D6/E6*100</f>
        <v>0</v>
      </c>
      <c r="G6" s="116">
        <v>0</v>
      </c>
      <c r="H6" s="117">
        <f>D6/E17</f>
        <v>0</v>
      </c>
      <c r="I6" s="114">
        <v>0</v>
      </c>
      <c r="J6" s="115">
        <v>1</v>
      </c>
      <c r="K6" s="115">
        <f>I6/J6*100</f>
        <v>0</v>
      </c>
      <c r="L6" s="116">
        <v>0</v>
      </c>
      <c r="M6" s="117">
        <f>I6/J17</f>
        <v>0</v>
      </c>
      <c r="N6" s="114">
        <v>0</v>
      </c>
      <c r="O6" s="115">
        <v>1</v>
      </c>
      <c r="P6" s="115">
        <f>N6/O6*100</f>
        <v>0</v>
      </c>
      <c r="Q6" s="116">
        <v>0</v>
      </c>
      <c r="R6" s="117">
        <f>N6/O17</f>
        <v>0</v>
      </c>
      <c r="S6" s="114">
        <v>0</v>
      </c>
      <c r="T6" s="115">
        <v>1</v>
      </c>
      <c r="U6" s="115">
        <f>S6/T6*100</f>
        <v>0</v>
      </c>
      <c r="V6" s="116">
        <v>0</v>
      </c>
      <c r="W6" s="117">
        <f>S6/T17</f>
        <v>0</v>
      </c>
      <c r="X6" s="114">
        <v>0</v>
      </c>
      <c r="Y6" s="115">
        <v>1</v>
      </c>
      <c r="Z6" s="115">
        <f>X6/Y6*100</f>
        <v>0</v>
      </c>
      <c r="AA6" s="116">
        <v>0</v>
      </c>
      <c r="AB6" s="117">
        <f>X6/Y17</f>
        <v>0</v>
      </c>
      <c r="AC6" s="114">
        <v>0</v>
      </c>
      <c r="AD6" s="115">
        <v>1</v>
      </c>
      <c r="AE6" s="115">
        <f>AC6/AD6*100</f>
        <v>0</v>
      </c>
      <c r="AF6" s="116">
        <v>0</v>
      </c>
      <c r="AG6" s="117">
        <f>AC6/AD17</f>
        <v>0</v>
      </c>
      <c r="AH6" s="114">
        <v>0</v>
      </c>
      <c r="AI6" s="115">
        <v>1</v>
      </c>
      <c r="AJ6" s="115">
        <f>AH6/AI6*100</f>
        <v>0</v>
      </c>
      <c r="AK6" s="116">
        <v>0</v>
      </c>
      <c r="AL6" s="117">
        <f>AH6/AI17</f>
        <v>0</v>
      </c>
      <c r="AM6" s="232">
        <v>0</v>
      </c>
      <c r="AN6" s="233">
        <v>8</v>
      </c>
      <c r="AO6" s="234">
        <f>AM6/AN6*100</f>
        <v>0</v>
      </c>
      <c r="AP6" s="235">
        <v>0</v>
      </c>
      <c r="AQ6" s="236">
        <f>AM6/AN17</f>
        <v>0</v>
      </c>
      <c r="AR6" s="114">
        <v>0</v>
      </c>
      <c r="AS6" s="115">
        <v>1</v>
      </c>
      <c r="AT6" s="115">
        <f>AR6/AS6*100</f>
        <v>0</v>
      </c>
      <c r="AU6" s="116">
        <v>0</v>
      </c>
      <c r="AV6" s="117">
        <f>AR6/AS17</f>
        <v>0</v>
      </c>
    </row>
    <row r="7" spans="2:48" x14ac:dyDescent="0.35">
      <c r="B7" s="69">
        <v>2</v>
      </c>
      <c r="C7" s="70" t="s">
        <v>6</v>
      </c>
      <c r="D7" s="118">
        <v>0</v>
      </c>
      <c r="E7" s="119">
        <v>1</v>
      </c>
      <c r="F7" s="120">
        <f>D7/E7*100</f>
        <v>0</v>
      </c>
      <c r="G7" s="121">
        <v>0</v>
      </c>
      <c r="H7" s="122">
        <f>D7/E17</f>
        <v>0</v>
      </c>
      <c r="I7" s="118">
        <v>0</v>
      </c>
      <c r="J7" s="119">
        <v>1</v>
      </c>
      <c r="K7" s="120">
        <f>I7/J7*100</f>
        <v>0</v>
      </c>
      <c r="L7" s="121">
        <v>0</v>
      </c>
      <c r="M7" s="122">
        <f>I7/J17</f>
        <v>0</v>
      </c>
      <c r="N7" s="118">
        <v>0</v>
      </c>
      <c r="O7" s="119">
        <v>1</v>
      </c>
      <c r="P7" s="120">
        <f>N7/O7*100</f>
        <v>0</v>
      </c>
      <c r="Q7" s="121">
        <v>0</v>
      </c>
      <c r="R7" s="122">
        <f>N7/O17</f>
        <v>0</v>
      </c>
      <c r="S7" s="118">
        <v>0</v>
      </c>
      <c r="T7" s="119">
        <v>1</v>
      </c>
      <c r="U7" s="120">
        <f>S7/T7*100</f>
        <v>0</v>
      </c>
      <c r="V7" s="121">
        <v>0</v>
      </c>
      <c r="W7" s="122">
        <f>S7/T17</f>
        <v>0</v>
      </c>
      <c r="X7" s="118">
        <v>0</v>
      </c>
      <c r="Y7" s="119">
        <v>1</v>
      </c>
      <c r="Z7" s="120">
        <f>X7/Y7*100</f>
        <v>0</v>
      </c>
      <c r="AA7" s="121">
        <v>0</v>
      </c>
      <c r="AB7" s="122">
        <f>X7/Y17</f>
        <v>0</v>
      </c>
      <c r="AC7" s="118">
        <v>0</v>
      </c>
      <c r="AD7" s="119">
        <v>1</v>
      </c>
      <c r="AE7" s="120">
        <f>AC7/AD7*100</f>
        <v>0</v>
      </c>
      <c r="AF7" s="121">
        <v>0</v>
      </c>
      <c r="AG7" s="122">
        <f>AC7/AD17</f>
        <v>0</v>
      </c>
      <c r="AH7" s="118">
        <v>0</v>
      </c>
      <c r="AI7" s="119">
        <v>1</v>
      </c>
      <c r="AJ7" s="120">
        <f>AH7/AI7*100</f>
        <v>0</v>
      </c>
      <c r="AK7" s="121">
        <v>0</v>
      </c>
      <c r="AL7" s="122">
        <f>AH7/AI17</f>
        <v>0</v>
      </c>
      <c r="AM7" s="237">
        <v>0</v>
      </c>
      <c r="AN7" s="238">
        <v>17</v>
      </c>
      <c r="AO7" s="239">
        <f>AM7/AN7*100</f>
        <v>0</v>
      </c>
      <c r="AP7" s="240">
        <v>0</v>
      </c>
      <c r="AQ7" s="241">
        <f>AM7/AN17</f>
        <v>0</v>
      </c>
      <c r="AR7" s="118">
        <v>0</v>
      </c>
      <c r="AS7" s="119">
        <v>1</v>
      </c>
      <c r="AT7" s="120">
        <f>AR7/AS7*100</f>
        <v>0</v>
      </c>
      <c r="AU7" s="121">
        <v>0</v>
      </c>
      <c r="AV7" s="122">
        <f>AR7/AS17</f>
        <v>0</v>
      </c>
    </row>
    <row r="8" spans="2:48" ht="15.5" x14ac:dyDescent="0.35">
      <c r="B8" s="106">
        <v>3</v>
      </c>
      <c r="C8" s="107" t="s">
        <v>7</v>
      </c>
      <c r="D8" s="150">
        <v>0.1</v>
      </c>
      <c r="E8" s="112">
        <v>0.1</v>
      </c>
      <c r="F8" s="2">
        <f>D8/E8*100</f>
        <v>100</v>
      </c>
      <c r="G8" s="148">
        <v>1</v>
      </c>
      <c r="H8" s="27">
        <f>D8/E17</f>
        <v>0.1</v>
      </c>
      <c r="I8" s="3">
        <v>0</v>
      </c>
      <c r="J8" s="112">
        <v>0.1</v>
      </c>
      <c r="K8" s="2">
        <f>I8/J8*100</f>
        <v>0</v>
      </c>
      <c r="L8" s="147">
        <v>0</v>
      </c>
      <c r="M8" s="27">
        <f>I8/J17</f>
        <v>0</v>
      </c>
      <c r="N8" s="150">
        <v>0.8</v>
      </c>
      <c r="O8" s="112">
        <v>0.8</v>
      </c>
      <c r="P8" s="2">
        <f>N8/O8*100</f>
        <v>100</v>
      </c>
      <c r="Q8" s="148">
        <v>1</v>
      </c>
      <c r="R8" s="27">
        <f>N8/O17</f>
        <v>0.25</v>
      </c>
      <c r="S8" s="118">
        <v>0</v>
      </c>
      <c r="T8" s="119">
        <v>1</v>
      </c>
      <c r="U8" s="120">
        <f>S8/T8*100</f>
        <v>0</v>
      </c>
      <c r="V8" s="121">
        <v>0</v>
      </c>
      <c r="W8" s="122">
        <f>S8/T17</f>
        <v>0</v>
      </c>
      <c r="X8" s="150">
        <v>0.45</v>
      </c>
      <c r="Y8" s="112">
        <v>0.1</v>
      </c>
      <c r="Z8" s="2">
        <f>X8/Y8*100</f>
        <v>450</v>
      </c>
      <c r="AA8" s="152">
        <v>4.5</v>
      </c>
      <c r="AB8" s="27">
        <f>X8/Y17</f>
        <v>0.45</v>
      </c>
      <c r="AC8" s="3">
        <v>95618</v>
      </c>
      <c r="AD8" s="1">
        <v>100000</v>
      </c>
      <c r="AE8" s="2">
        <f>AC8/AD8*100</f>
        <v>95.618000000000009</v>
      </c>
      <c r="AF8" s="148">
        <v>0.96</v>
      </c>
      <c r="AG8" s="27">
        <f>AC8/AD17</f>
        <v>0.19123599999999999</v>
      </c>
      <c r="AH8" s="118">
        <v>0</v>
      </c>
      <c r="AI8" s="119">
        <v>1</v>
      </c>
      <c r="AJ8" s="120">
        <f>AH8/AI8*100</f>
        <v>0</v>
      </c>
      <c r="AK8" s="121">
        <v>0</v>
      </c>
      <c r="AL8" s="122">
        <f>AH8/AI17</f>
        <v>0</v>
      </c>
      <c r="AM8" s="237">
        <v>0</v>
      </c>
      <c r="AN8" s="238">
        <v>25</v>
      </c>
      <c r="AO8" s="239">
        <f>AM8/AN8*100</f>
        <v>0</v>
      </c>
      <c r="AP8" s="147">
        <v>0</v>
      </c>
      <c r="AQ8" s="241">
        <f>AM8/AN17</f>
        <v>0</v>
      </c>
      <c r="AR8" s="3">
        <v>1036</v>
      </c>
      <c r="AS8" s="1">
        <v>1000</v>
      </c>
      <c r="AT8" s="2">
        <f>AR8/AS8*100</f>
        <v>103.60000000000001</v>
      </c>
      <c r="AU8" s="152">
        <v>1.04</v>
      </c>
      <c r="AV8" s="27">
        <f>AR8/AS17</f>
        <v>0.1036</v>
      </c>
    </row>
    <row r="9" spans="2:48" x14ac:dyDescent="0.35">
      <c r="B9" s="69">
        <v>4</v>
      </c>
      <c r="C9" s="70" t="s">
        <v>8</v>
      </c>
      <c r="D9" s="3">
        <v>0</v>
      </c>
      <c r="E9" s="112">
        <v>0.2</v>
      </c>
      <c r="F9" s="2">
        <f t="shared" ref="F9:F17" si="0">D9/E9*100</f>
        <v>0</v>
      </c>
      <c r="G9" s="38">
        <v>0</v>
      </c>
      <c r="H9" s="27">
        <f>D9/E17</f>
        <v>0</v>
      </c>
      <c r="I9" s="3">
        <v>0</v>
      </c>
      <c r="J9" s="112">
        <v>0.1</v>
      </c>
      <c r="K9" s="2">
        <f t="shared" ref="K9:K17" si="1">I9/J9*100</f>
        <v>0</v>
      </c>
      <c r="L9" s="38">
        <v>0</v>
      </c>
      <c r="M9" s="27">
        <f>I9/J17</f>
        <v>0</v>
      </c>
      <c r="N9" s="3">
        <v>0</v>
      </c>
      <c r="O9" s="112">
        <v>0.8</v>
      </c>
      <c r="P9" s="2">
        <f t="shared" ref="P9:P17" si="2">N9/O9*100</f>
        <v>0</v>
      </c>
      <c r="Q9" s="38">
        <v>0</v>
      </c>
      <c r="R9" s="27">
        <f>N9/O17</f>
        <v>0</v>
      </c>
      <c r="S9" s="118">
        <v>0</v>
      </c>
      <c r="T9" s="158">
        <v>0.01</v>
      </c>
      <c r="U9" s="120">
        <f t="shared" ref="U9:U17" si="3">S9/T9*100</f>
        <v>0</v>
      </c>
      <c r="V9" s="121">
        <v>0</v>
      </c>
      <c r="W9" s="122">
        <f>S9/T17</f>
        <v>0</v>
      </c>
      <c r="X9" s="3">
        <v>0</v>
      </c>
      <c r="Y9" s="112">
        <v>0.1</v>
      </c>
      <c r="Z9" s="2">
        <f t="shared" ref="Z9:Z17" si="4">X9/Y9*100</f>
        <v>0</v>
      </c>
      <c r="AA9" s="38">
        <v>0</v>
      </c>
      <c r="AB9" s="27">
        <f>X9/Y17</f>
        <v>0</v>
      </c>
      <c r="AC9" s="3">
        <v>0</v>
      </c>
      <c r="AD9" s="1">
        <v>100000</v>
      </c>
      <c r="AE9" s="2">
        <f t="shared" ref="AE9:AE17" si="5">AC9/AD9*100</f>
        <v>0</v>
      </c>
      <c r="AF9" s="38">
        <v>0</v>
      </c>
      <c r="AG9" s="27">
        <f>AC9/AD17</f>
        <v>0</v>
      </c>
      <c r="AH9" s="118">
        <v>0</v>
      </c>
      <c r="AI9" s="119">
        <v>1</v>
      </c>
      <c r="AJ9" s="120">
        <f t="shared" ref="AJ9:AJ17" si="6">AH9/AI9*100</f>
        <v>0</v>
      </c>
      <c r="AK9" s="121">
        <v>0</v>
      </c>
      <c r="AL9" s="122">
        <f>AH9/AI17</f>
        <v>0</v>
      </c>
      <c r="AM9" s="237">
        <v>0</v>
      </c>
      <c r="AN9" s="238">
        <v>33</v>
      </c>
      <c r="AO9" s="239">
        <f t="shared" ref="AO9:AO17" si="7">AM9/AN9*100</f>
        <v>0</v>
      </c>
      <c r="AP9" s="240">
        <v>0</v>
      </c>
      <c r="AQ9" s="241">
        <f>AM9/AN17</f>
        <v>0</v>
      </c>
      <c r="AR9" s="3">
        <v>0</v>
      </c>
      <c r="AS9" s="1">
        <v>1000</v>
      </c>
      <c r="AT9" s="2">
        <f t="shared" ref="AT9:AT17" si="8">AR9/AS9*100</f>
        <v>0</v>
      </c>
      <c r="AU9" s="38">
        <v>0</v>
      </c>
      <c r="AV9" s="27">
        <f>AR9/AS17</f>
        <v>0</v>
      </c>
    </row>
    <row r="10" spans="2:48" x14ac:dyDescent="0.35">
      <c r="B10" s="69">
        <v>5</v>
      </c>
      <c r="C10" s="70" t="s">
        <v>9</v>
      </c>
      <c r="D10" s="3">
        <v>0</v>
      </c>
      <c r="E10" s="112">
        <v>0.3</v>
      </c>
      <c r="F10" s="2">
        <f t="shared" si="0"/>
        <v>0</v>
      </c>
      <c r="G10" s="38">
        <v>0</v>
      </c>
      <c r="H10" s="27">
        <f>D10/E17</f>
        <v>0</v>
      </c>
      <c r="I10" s="3">
        <v>0</v>
      </c>
      <c r="J10" s="112">
        <v>0.1</v>
      </c>
      <c r="K10" s="2">
        <f t="shared" si="1"/>
        <v>0</v>
      </c>
      <c r="L10" s="38">
        <v>0</v>
      </c>
      <c r="M10" s="27">
        <f>I10/J17</f>
        <v>0</v>
      </c>
      <c r="N10" s="3">
        <v>0</v>
      </c>
      <c r="O10" s="112">
        <v>0.8</v>
      </c>
      <c r="P10" s="2">
        <f t="shared" si="2"/>
        <v>0</v>
      </c>
      <c r="Q10" s="38">
        <v>0</v>
      </c>
      <c r="R10" s="27">
        <f>N10/O17</f>
        <v>0</v>
      </c>
      <c r="S10" s="118">
        <v>0</v>
      </c>
      <c r="T10" s="158">
        <v>0.01</v>
      </c>
      <c r="U10" s="120">
        <f t="shared" si="3"/>
        <v>0</v>
      </c>
      <c r="V10" s="121">
        <v>0</v>
      </c>
      <c r="W10" s="122">
        <f>S10/T17</f>
        <v>0</v>
      </c>
      <c r="X10" s="3">
        <v>0</v>
      </c>
      <c r="Y10" s="112">
        <v>0.1</v>
      </c>
      <c r="Z10" s="2">
        <f t="shared" si="4"/>
        <v>0</v>
      </c>
      <c r="AA10" s="38">
        <v>0</v>
      </c>
      <c r="AB10" s="27">
        <f>X10/Y17</f>
        <v>0</v>
      </c>
      <c r="AC10" s="3">
        <v>0</v>
      </c>
      <c r="AD10" s="1">
        <v>100000</v>
      </c>
      <c r="AE10" s="2">
        <f t="shared" si="5"/>
        <v>0</v>
      </c>
      <c r="AF10" s="38">
        <v>0</v>
      </c>
      <c r="AG10" s="27">
        <f>AC10/AD17</f>
        <v>0</v>
      </c>
      <c r="AH10" s="118">
        <v>0</v>
      </c>
      <c r="AI10" s="119">
        <v>1</v>
      </c>
      <c r="AJ10" s="120">
        <f t="shared" si="6"/>
        <v>0</v>
      </c>
      <c r="AK10" s="121">
        <v>0</v>
      </c>
      <c r="AL10" s="122">
        <f>AH10/AI17</f>
        <v>0</v>
      </c>
      <c r="AM10" s="237">
        <v>0</v>
      </c>
      <c r="AN10" s="238">
        <v>42</v>
      </c>
      <c r="AO10" s="239">
        <f t="shared" si="7"/>
        <v>0</v>
      </c>
      <c r="AP10" s="240">
        <v>0</v>
      </c>
      <c r="AQ10" s="241">
        <f>AM10/AN17</f>
        <v>0</v>
      </c>
      <c r="AR10" s="3">
        <v>0</v>
      </c>
      <c r="AS10" s="1">
        <v>1000</v>
      </c>
      <c r="AT10" s="2">
        <f t="shared" si="8"/>
        <v>0</v>
      </c>
      <c r="AU10" s="38">
        <v>0</v>
      </c>
      <c r="AV10" s="27">
        <f>AR10/AS17</f>
        <v>0</v>
      </c>
    </row>
    <row r="11" spans="2:48" x14ac:dyDescent="0.35">
      <c r="B11" s="108">
        <v>6</v>
      </c>
      <c r="C11" s="109" t="s">
        <v>10</v>
      </c>
      <c r="D11" s="150">
        <v>0.5</v>
      </c>
      <c r="E11" s="112">
        <v>0.4</v>
      </c>
      <c r="F11" s="2">
        <f t="shared" si="0"/>
        <v>125</v>
      </c>
      <c r="G11" s="152">
        <v>1.25</v>
      </c>
      <c r="H11" s="27">
        <f>D11/E17</f>
        <v>0.5</v>
      </c>
      <c r="I11" s="3">
        <v>0</v>
      </c>
      <c r="J11" s="112">
        <v>0.3</v>
      </c>
      <c r="K11" s="2">
        <f t="shared" si="1"/>
        <v>0</v>
      </c>
      <c r="L11" s="147">
        <v>0</v>
      </c>
      <c r="M11" s="27">
        <f>I11/J17</f>
        <v>0</v>
      </c>
      <c r="N11" s="150">
        <v>1.8</v>
      </c>
      <c r="O11" s="112">
        <v>1.6</v>
      </c>
      <c r="P11" s="2">
        <f t="shared" si="2"/>
        <v>112.5</v>
      </c>
      <c r="Q11" s="152">
        <v>1.1299999999999999</v>
      </c>
      <c r="R11" s="27">
        <f>N11/O17</f>
        <v>0.5625</v>
      </c>
      <c r="S11" s="150">
        <v>0.19</v>
      </c>
      <c r="T11" s="112">
        <v>0.3</v>
      </c>
      <c r="U11" s="2">
        <f t="shared" si="3"/>
        <v>63.333333333333343</v>
      </c>
      <c r="V11" s="151">
        <v>0.63</v>
      </c>
      <c r="W11" s="27">
        <f>S11/T17</f>
        <v>0.19</v>
      </c>
      <c r="X11" s="150">
        <v>0.48</v>
      </c>
      <c r="Y11" s="112">
        <v>0.4</v>
      </c>
      <c r="Z11" s="2">
        <f t="shared" si="4"/>
        <v>120</v>
      </c>
      <c r="AA11" s="152">
        <v>1.2</v>
      </c>
      <c r="AB11" s="27">
        <f>X11/Y17</f>
        <v>0.48</v>
      </c>
      <c r="AC11" s="3">
        <v>566444</v>
      </c>
      <c r="AD11" s="1">
        <v>200000</v>
      </c>
      <c r="AE11" s="2">
        <f t="shared" si="5"/>
        <v>283.22199999999998</v>
      </c>
      <c r="AF11" s="152">
        <v>2.83</v>
      </c>
      <c r="AG11" s="27">
        <f>AC11/AD17</f>
        <v>1.1328879999999999</v>
      </c>
      <c r="AH11" s="150">
        <v>1.48</v>
      </c>
      <c r="AI11" s="112">
        <v>0.5</v>
      </c>
      <c r="AJ11" s="2">
        <f t="shared" si="6"/>
        <v>296</v>
      </c>
      <c r="AK11" s="152">
        <v>2.96</v>
      </c>
      <c r="AL11" s="27">
        <f>AH11/AI17</f>
        <v>1.48</v>
      </c>
      <c r="AM11" s="237">
        <v>0</v>
      </c>
      <c r="AN11" s="238">
        <v>50</v>
      </c>
      <c r="AO11" s="239">
        <f t="shared" si="7"/>
        <v>0</v>
      </c>
      <c r="AP11" s="240">
        <v>0</v>
      </c>
      <c r="AQ11" s="241">
        <f>AM11/AN17</f>
        <v>0</v>
      </c>
      <c r="AR11" s="3">
        <v>8656</v>
      </c>
      <c r="AS11" s="1">
        <v>4000</v>
      </c>
      <c r="AT11" s="2">
        <f t="shared" si="8"/>
        <v>216.4</v>
      </c>
      <c r="AU11" s="152">
        <v>2.16</v>
      </c>
      <c r="AV11" s="27">
        <f>AR11/AS17</f>
        <v>0.86560000000000004</v>
      </c>
    </row>
    <row r="12" spans="2:48" x14ac:dyDescent="0.35">
      <c r="B12" s="69">
        <v>7</v>
      </c>
      <c r="C12" s="70" t="s">
        <v>11</v>
      </c>
      <c r="D12" s="3">
        <v>0</v>
      </c>
      <c r="E12" s="112">
        <v>0.5</v>
      </c>
      <c r="F12" s="2">
        <f t="shared" si="0"/>
        <v>0</v>
      </c>
      <c r="G12" s="38">
        <v>0</v>
      </c>
      <c r="H12" s="27">
        <f>D12/E17</f>
        <v>0</v>
      </c>
      <c r="I12" s="3">
        <v>0</v>
      </c>
      <c r="J12" s="112">
        <v>0.3</v>
      </c>
      <c r="K12" s="2">
        <f t="shared" si="1"/>
        <v>0</v>
      </c>
      <c r="L12" s="38">
        <v>0</v>
      </c>
      <c r="M12" s="27">
        <f>I12/J17</f>
        <v>0</v>
      </c>
      <c r="N12" s="3">
        <v>0</v>
      </c>
      <c r="O12" s="112">
        <v>1.6</v>
      </c>
      <c r="P12" s="2">
        <f t="shared" si="2"/>
        <v>0</v>
      </c>
      <c r="Q12" s="38">
        <v>0</v>
      </c>
      <c r="R12" s="27">
        <f>N12/O17</f>
        <v>0</v>
      </c>
      <c r="S12" s="3">
        <v>0</v>
      </c>
      <c r="T12" s="112">
        <v>0.3</v>
      </c>
      <c r="U12" s="2">
        <f t="shared" si="3"/>
        <v>0</v>
      </c>
      <c r="V12" s="38">
        <v>0</v>
      </c>
      <c r="W12" s="27">
        <f>S12/T17</f>
        <v>0</v>
      </c>
      <c r="X12" s="3">
        <v>0</v>
      </c>
      <c r="Y12" s="112">
        <v>0.4</v>
      </c>
      <c r="Z12" s="2">
        <f t="shared" si="4"/>
        <v>0</v>
      </c>
      <c r="AA12" s="38">
        <v>0</v>
      </c>
      <c r="AB12" s="27">
        <f>X12/Y17</f>
        <v>0</v>
      </c>
      <c r="AC12" s="3">
        <v>0</v>
      </c>
      <c r="AD12" s="1">
        <v>200000</v>
      </c>
      <c r="AE12" s="2">
        <f t="shared" si="5"/>
        <v>0</v>
      </c>
      <c r="AF12" s="38">
        <v>0</v>
      </c>
      <c r="AG12" s="27">
        <f>AC12/AD17</f>
        <v>0</v>
      </c>
      <c r="AH12" s="3">
        <v>0</v>
      </c>
      <c r="AI12" s="112">
        <v>0.5</v>
      </c>
      <c r="AJ12" s="2">
        <f t="shared" si="6"/>
        <v>0</v>
      </c>
      <c r="AK12" s="38">
        <v>0</v>
      </c>
      <c r="AL12" s="27">
        <f>AH12/AI17</f>
        <v>0</v>
      </c>
      <c r="AM12" s="237">
        <v>0</v>
      </c>
      <c r="AN12" s="238">
        <v>58</v>
      </c>
      <c r="AO12" s="239">
        <f t="shared" si="7"/>
        <v>0</v>
      </c>
      <c r="AP12" s="240">
        <v>0</v>
      </c>
      <c r="AQ12" s="241">
        <f>AM12/AN17</f>
        <v>0</v>
      </c>
      <c r="AR12" s="3">
        <v>0</v>
      </c>
      <c r="AS12" s="1">
        <v>4000</v>
      </c>
      <c r="AT12" s="2">
        <f t="shared" si="8"/>
        <v>0</v>
      </c>
      <c r="AU12" s="38">
        <v>0</v>
      </c>
      <c r="AV12" s="27">
        <f>AR12/AS17</f>
        <v>0</v>
      </c>
    </row>
    <row r="13" spans="2:48" x14ac:dyDescent="0.35">
      <c r="B13" s="69">
        <v>8</v>
      </c>
      <c r="C13" s="70" t="s">
        <v>12</v>
      </c>
      <c r="D13" s="3">
        <v>0</v>
      </c>
      <c r="E13" s="112">
        <v>0.6</v>
      </c>
      <c r="F13" s="2">
        <f t="shared" si="0"/>
        <v>0</v>
      </c>
      <c r="G13" s="38">
        <v>0</v>
      </c>
      <c r="H13" s="27">
        <f>D13/E17</f>
        <v>0</v>
      </c>
      <c r="I13" s="3">
        <v>0</v>
      </c>
      <c r="J13" s="112">
        <v>0.3</v>
      </c>
      <c r="K13" s="2">
        <f t="shared" si="1"/>
        <v>0</v>
      </c>
      <c r="L13" s="38">
        <v>0</v>
      </c>
      <c r="M13" s="27">
        <f>I13/J17</f>
        <v>0</v>
      </c>
      <c r="N13" s="3">
        <v>0</v>
      </c>
      <c r="O13" s="112">
        <v>1.6</v>
      </c>
      <c r="P13" s="2">
        <f t="shared" si="2"/>
        <v>0</v>
      </c>
      <c r="Q13" s="38">
        <v>0</v>
      </c>
      <c r="R13" s="27">
        <f>N13/O17</f>
        <v>0</v>
      </c>
      <c r="S13" s="3">
        <v>0</v>
      </c>
      <c r="T13" s="112">
        <v>0.3</v>
      </c>
      <c r="U13" s="2">
        <f t="shared" si="3"/>
        <v>0</v>
      </c>
      <c r="V13" s="38">
        <v>0</v>
      </c>
      <c r="W13" s="27">
        <f>S13/T17</f>
        <v>0</v>
      </c>
      <c r="X13" s="3">
        <v>0</v>
      </c>
      <c r="Y13" s="112">
        <v>0.4</v>
      </c>
      <c r="Z13" s="2">
        <f t="shared" si="4"/>
        <v>0</v>
      </c>
      <c r="AA13" s="38">
        <v>0</v>
      </c>
      <c r="AB13" s="27">
        <f>X13/Y17</f>
        <v>0</v>
      </c>
      <c r="AC13" s="3">
        <v>0</v>
      </c>
      <c r="AD13" s="1">
        <v>200000</v>
      </c>
      <c r="AE13" s="2">
        <f t="shared" si="5"/>
        <v>0</v>
      </c>
      <c r="AF13" s="38">
        <v>0</v>
      </c>
      <c r="AG13" s="27">
        <f>AC13/AD17</f>
        <v>0</v>
      </c>
      <c r="AH13" s="3">
        <v>0</v>
      </c>
      <c r="AI13" s="112">
        <v>0.5</v>
      </c>
      <c r="AJ13" s="2">
        <f t="shared" si="6"/>
        <v>0</v>
      </c>
      <c r="AK13" s="38">
        <v>0</v>
      </c>
      <c r="AL13" s="27">
        <f>AH13/AI17</f>
        <v>0</v>
      </c>
      <c r="AM13" s="237">
        <v>0</v>
      </c>
      <c r="AN13" s="238">
        <v>67</v>
      </c>
      <c r="AO13" s="239">
        <f t="shared" si="7"/>
        <v>0</v>
      </c>
      <c r="AP13" s="240">
        <v>0</v>
      </c>
      <c r="AQ13" s="241">
        <f>AM13/AN17</f>
        <v>0</v>
      </c>
      <c r="AR13" s="3">
        <v>0</v>
      </c>
      <c r="AS13" s="1">
        <v>4000</v>
      </c>
      <c r="AT13" s="2">
        <f t="shared" si="8"/>
        <v>0</v>
      </c>
      <c r="AU13" s="38">
        <v>0</v>
      </c>
      <c r="AV13" s="27">
        <f>AR13/AS17</f>
        <v>0</v>
      </c>
    </row>
    <row r="14" spans="2:48" x14ac:dyDescent="0.35">
      <c r="B14" s="108">
        <v>9</v>
      </c>
      <c r="C14" s="109" t="s">
        <v>13</v>
      </c>
      <c r="D14" s="150">
        <v>0.5</v>
      </c>
      <c r="E14" s="112">
        <v>0.7</v>
      </c>
      <c r="F14" s="2">
        <f t="shared" si="0"/>
        <v>71.428571428571431</v>
      </c>
      <c r="G14" s="151">
        <v>0.71</v>
      </c>
      <c r="H14" s="27">
        <f>D14/E17</f>
        <v>0.5</v>
      </c>
      <c r="I14" s="150">
        <v>0.73</v>
      </c>
      <c r="J14" s="112">
        <v>0.6</v>
      </c>
      <c r="K14" s="2">
        <f t="shared" si="1"/>
        <v>121.66666666666669</v>
      </c>
      <c r="L14" s="152">
        <v>1.22</v>
      </c>
      <c r="M14" s="27">
        <f>I14/J17</f>
        <v>0.73</v>
      </c>
      <c r="N14" s="150">
        <v>2.8</v>
      </c>
      <c r="O14" s="112">
        <v>2.4</v>
      </c>
      <c r="P14" s="2">
        <f t="shared" si="2"/>
        <v>116.66666666666667</v>
      </c>
      <c r="Q14" s="152">
        <v>1.17</v>
      </c>
      <c r="R14" s="27">
        <f>N14/O17</f>
        <v>0.87499999999999989</v>
      </c>
      <c r="S14" s="150">
        <v>0.49</v>
      </c>
      <c r="T14" s="112">
        <v>0.6</v>
      </c>
      <c r="U14" s="2">
        <f t="shared" si="3"/>
        <v>81.666666666666671</v>
      </c>
      <c r="V14" s="151">
        <v>0.82</v>
      </c>
      <c r="W14" s="27">
        <f>S14/T17</f>
        <v>0.49</v>
      </c>
      <c r="X14" s="150">
        <v>0.55000000000000004</v>
      </c>
      <c r="Y14" s="112">
        <v>0.7</v>
      </c>
      <c r="Z14" s="2">
        <f t="shared" si="4"/>
        <v>78.571428571428584</v>
      </c>
      <c r="AA14" s="151">
        <v>0.79</v>
      </c>
      <c r="AB14" s="27">
        <f>X14/Y17</f>
        <v>0.55000000000000004</v>
      </c>
      <c r="AC14" s="3">
        <v>728700</v>
      </c>
      <c r="AD14" s="1">
        <v>300000</v>
      </c>
      <c r="AE14" s="2">
        <f t="shared" si="5"/>
        <v>242.89999999999998</v>
      </c>
      <c r="AF14" s="152">
        <v>2.4300000000000002</v>
      </c>
      <c r="AG14" s="27">
        <f>AC14/AD17</f>
        <v>1.4574</v>
      </c>
      <c r="AH14" s="150">
        <v>0.74</v>
      </c>
      <c r="AI14" s="112">
        <v>0.5</v>
      </c>
      <c r="AJ14" s="2">
        <f t="shared" si="6"/>
        <v>148</v>
      </c>
      <c r="AK14" s="152">
        <v>1.48</v>
      </c>
      <c r="AL14" s="27">
        <f>AH14/AI17</f>
        <v>0.74</v>
      </c>
      <c r="AM14" s="237">
        <v>0</v>
      </c>
      <c r="AN14" s="238">
        <v>75</v>
      </c>
      <c r="AO14" s="239">
        <f t="shared" si="7"/>
        <v>0</v>
      </c>
      <c r="AP14" s="240">
        <v>0</v>
      </c>
      <c r="AQ14" s="241">
        <f>AM14/AN17</f>
        <v>0</v>
      </c>
      <c r="AR14" s="3">
        <v>13005</v>
      </c>
      <c r="AS14" s="1">
        <v>7000</v>
      </c>
      <c r="AT14" s="2">
        <f t="shared" si="8"/>
        <v>185.78571428571428</v>
      </c>
      <c r="AU14" s="152">
        <v>1.86</v>
      </c>
      <c r="AV14" s="27">
        <f>AR14/AS17</f>
        <v>1.3005</v>
      </c>
    </row>
    <row r="15" spans="2:48" x14ac:dyDescent="0.35">
      <c r="B15" s="69">
        <v>10</v>
      </c>
      <c r="C15" s="70" t="s">
        <v>14</v>
      </c>
      <c r="D15" s="3">
        <v>0</v>
      </c>
      <c r="E15" s="112">
        <v>0.8</v>
      </c>
      <c r="F15" s="2">
        <f t="shared" si="0"/>
        <v>0</v>
      </c>
      <c r="G15" s="38">
        <v>0</v>
      </c>
      <c r="H15" s="27">
        <f>D15/E17</f>
        <v>0</v>
      </c>
      <c r="I15" s="3">
        <v>0</v>
      </c>
      <c r="J15" s="112">
        <v>0.6</v>
      </c>
      <c r="K15" s="2">
        <f t="shared" si="1"/>
        <v>0</v>
      </c>
      <c r="L15" s="38">
        <v>0</v>
      </c>
      <c r="M15" s="27">
        <f>I15/J17</f>
        <v>0</v>
      </c>
      <c r="N15" s="3">
        <v>0</v>
      </c>
      <c r="O15" s="112">
        <v>2.4</v>
      </c>
      <c r="P15" s="2">
        <f t="shared" si="2"/>
        <v>0</v>
      </c>
      <c r="Q15" s="38">
        <v>0</v>
      </c>
      <c r="R15" s="27">
        <f>N15/O17</f>
        <v>0</v>
      </c>
      <c r="S15" s="3">
        <v>0</v>
      </c>
      <c r="T15" s="112">
        <v>0.6</v>
      </c>
      <c r="U15" s="2">
        <f t="shared" si="3"/>
        <v>0</v>
      </c>
      <c r="V15" s="38">
        <v>0</v>
      </c>
      <c r="W15" s="27">
        <f>S15/T17</f>
        <v>0</v>
      </c>
      <c r="X15" s="3">
        <v>0</v>
      </c>
      <c r="Y15" s="112">
        <v>0.7</v>
      </c>
      <c r="Z15" s="2">
        <f t="shared" si="4"/>
        <v>0</v>
      </c>
      <c r="AA15" s="38">
        <v>0</v>
      </c>
      <c r="AB15" s="27">
        <f>X15/Y17</f>
        <v>0</v>
      </c>
      <c r="AC15" s="3">
        <v>0</v>
      </c>
      <c r="AD15" s="1">
        <v>300000</v>
      </c>
      <c r="AE15" s="2">
        <f t="shared" si="5"/>
        <v>0</v>
      </c>
      <c r="AF15" s="38">
        <v>0</v>
      </c>
      <c r="AG15" s="27">
        <f>AC15/AD17</f>
        <v>0</v>
      </c>
      <c r="AH15" s="3">
        <v>0</v>
      </c>
      <c r="AI15" s="112">
        <v>0.5</v>
      </c>
      <c r="AJ15" s="2">
        <f t="shared" si="6"/>
        <v>0</v>
      </c>
      <c r="AK15" s="38">
        <v>0</v>
      </c>
      <c r="AL15" s="27">
        <f>AH15/AI17</f>
        <v>0</v>
      </c>
      <c r="AM15" s="237">
        <v>0</v>
      </c>
      <c r="AN15" s="238">
        <v>83</v>
      </c>
      <c r="AO15" s="239">
        <f t="shared" si="7"/>
        <v>0</v>
      </c>
      <c r="AP15" s="240">
        <v>0</v>
      </c>
      <c r="AQ15" s="241">
        <f>AM15/AN17</f>
        <v>0</v>
      </c>
      <c r="AR15" s="3">
        <v>0</v>
      </c>
      <c r="AS15" s="1">
        <v>7000</v>
      </c>
      <c r="AT15" s="2">
        <f t="shared" si="8"/>
        <v>0</v>
      </c>
      <c r="AU15" s="38">
        <v>0</v>
      </c>
      <c r="AV15" s="27">
        <f>AR15/AS17</f>
        <v>0</v>
      </c>
    </row>
    <row r="16" spans="2:48" x14ac:dyDescent="0.35">
      <c r="B16" s="69">
        <v>11</v>
      </c>
      <c r="C16" s="70" t="s">
        <v>47</v>
      </c>
      <c r="D16" s="3">
        <v>0</v>
      </c>
      <c r="E16" s="112">
        <v>0.9</v>
      </c>
      <c r="F16" s="2">
        <f t="shared" si="0"/>
        <v>0</v>
      </c>
      <c r="G16" s="38">
        <v>0</v>
      </c>
      <c r="H16" s="27">
        <f>D16/E17</f>
        <v>0</v>
      </c>
      <c r="I16" s="3">
        <v>0</v>
      </c>
      <c r="J16" s="112">
        <v>0.6</v>
      </c>
      <c r="K16" s="2">
        <f t="shared" si="1"/>
        <v>0</v>
      </c>
      <c r="L16" s="38">
        <v>0</v>
      </c>
      <c r="M16" s="27">
        <f>I16/J17</f>
        <v>0</v>
      </c>
      <c r="N16" s="3">
        <v>0</v>
      </c>
      <c r="O16" s="112">
        <v>2.4</v>
      </c>
      <c r="P16" s="2">
        <f t="shared" si="2"/>
        <v>0</v>
      </c>
      <c r="Q16" s="38">
        <v>0</v>
      </c>
      <c r="R16" s="27">
        <f>N16/O17</f>
        <v>0</v>
      </c>
      <c r="S16" s="3">
        <v>0</v>
      </c>
      <c r="T16" s="112">
        <v>0.6</v>
      </c>
      <c r="U16" s="2">
        <f t="shared" si="3"/>
        <v>0</v>
      </c>
      <c r="V16" s="38">
        <v>0</v>
      </c>
      <c r="W16" s="27">
        <f>S16/T17</f>
        <v>0</v>
      </c>
      <c r="X16" s="3">
        <v>0</v>
      </c>
      <c r="Y16" s="112">
        <v>0.7</v>
      </c>
      <c r="Z16" s="2">
        <f t="shared" si="4"/>
        <v>0</v>
      </c>
      <c r="AA16" s="38">
        <v>0</v>
      </c>
      <c r="AB16" s="27">
        <f>X16/Y17</f>
        <v>0</v>
      </c>
      <c r="AC16" s="3">
        <v>0</v>
      </c>
      <c r="AD16" s="1">
        <v>300000</v>
      </c>
      <c r="AE16" s="2">
        <f t="shared" si="5"/>
        <v>0</v>
      </c>
      <c r="AF16" s="38">
        <v>0</v>
      </c>
      <c r="AG16" s="27">
        <f>AC16/AD17</f>
        <v>0</v>
      </c>
      <c r="AH16" s="3">
        <v>0</v>
      </c>
      <c r="AI16" s="112">
        <v>0.5</v>
      </c>
      <c r="AJ16" s="2">
        <f t="shared" si="6"/>
        <v>0</v>
      </c>
      <c r="AK16" s="38">
        <v>0</v>
      </c>
      <c r="AL16" s="27">
        <f>AH16/AI17</f>
        <v>0</v>
      </c>
      <c r="AM16" s="237">
        <v>0</v>
      </c>
      <c r="AN16" s="238">
        <v>92</v>
      </c>
      <c r="AO16" s="239">
        <f t="shared" si="7"/>
        <v>0</v>
      </c>
      <c r="AP16" s="240">
        <v>0</v>
      </c>
      <c r="AQ16" s="241">
        <f>AM16/AN17</f>
        <v>0</v>
      </c>
      <c r="AR16" s="3">
        <v>0</v>
      </c>
      <c r="AS16" s="1">
        <v>7000</v>
      </c>
      <c r="AT16" s="2">
        <f t="shared" si="8"/>
        <v>0</v>
      </c>
      <c r="AU16" s="38">
        <v>0</v>
      </c>
      <c r="AV16" s="27">
        <f>AR16/AS17</f>
        <v>0</v>
      </c>
    </row>
    <row r="17" spans="2:48" ht="15" thickBot="1" x14ac:dyDescent="0.4">
      <c r="B17" s="110">
        <v>12</v>
      </c>
      <c r="C17" s="111" t="s">
        <v>15</v>
      </c>
      <c r="D17" s="49">
        <v>0</v>
      </c>
      <c r="E17" s="113">
        <v>1</v>
      </c>
      <c r="F17" s="48">
        <f t="shared" si="0"/>
        <v>0</v>
      </c>
      <c r="G17" s="39">
        <v>0</v>
      </c>
      <c r="H17" s="71">
        <f>D17/E17</f>
        <v>0</v>
      </c>
      <c r="I17" s="49">
        <v>0</v>
      </c>
      <c r="J17" s="113">
        <v>1</v>
      </c>
      <c r="K17" s="48">
        <f t="shared" si="1"/>
        <v>0</v>
      </c>
      <c r="L17" s="39">
        <v>0</v>
      </c>
      <c r="M17" s="71">
        <f>I17/J17</f>
        <v>0</v>
      </c>
      <c r="N17" s="49">
        <v>0</v>
      </c>
      <c r="O17" s="113">
        <v>3.2</v>
      </c>
      <c r="P17" s="48">
        <f t="shared" si="2"/>
        <v>0</v>
      </c>
      <c r="Q17" s="39">
        <v>0</v>
      </c>
      <c r="R17" s="71">
        <f>N17/O17</f>
        <v>0</v>
      </c>
      <c r="S17" s="49">
        <v>0</v>
      </c>
      <c r="T17" s="113">
        <v>1</v>
      </c>
      <c r="U17" s="48">
        <f t="shared" si="3"/>
        <v>0</v>
      </c>
      <c r="V17" s="39">
        <v>0</v>
      </c>
      <c r="W17" s="71">
        <f>S17/T17</f>
        <v>0</v>
      </c>
      <c r="X17" s="49">
        <v>0</v>
      </c>
      <c r="Y17" s="113">
        <v>1</v>
      </c>
      <c r="Z17" s="48">
        <f t="shared" si="4"/>
        <v>0</v>
      </c>
      <c r="AA17" s="39">
        <v>0</v>
      </c>
      <c r="AB17" s="71">
        <f>X17/Y17</f>
        <v>0</v>
      </c>
      <c r="AC17" s="49">
        <v>0</v>
      </c>
      <c r="AD17" s="75">
        <v>500000</v>
      </c>
      <c r="AE17" s="48">
        <f t="shared" si="5"/>
        <v>0</v>
      </c>
      <c r="AF17" s="39">
        <v>0</v>
      </c>
      <c r="AG17" s="71">
        <f>AC17/AD17</f>
        <v>0</v>
      </c>
      <c r="AH17" s="49">
        <v>0</v>
      </c>
      <c r="AI17" s="113">
        <v>1</v>
      </c>
      <c r="AJ17" s="48">
        <f t="shared" si="6"/>
        <v>0</v>
      </c>
      <c r="AK17" s="39">
        <v>0</v>
      </c>
      <c r="AL17" s="71">
        <f>AH17/AI17</f>
        <v>0</v>
      </c>
      <c r="AM17" s="262">
        <v>0</v>
      </c>
      <c r="AN17" s="263">
        <v>100</v>
      </c>
      <c r="AO17" s="264">
        <f t="shared" si="7"/>
        <v>0</v>
      </c>
      <c r="AP17" s="265">
        <v>0</v>
      </c>
      <c r="AQ17" s="266">
        <f>AM17/AN17</f>
        <v>0</v>
      </c>
      <c r="AR17" s="49">
        <v>0</v>
      </c>
      <c r="AS17" s="75">
        <v>10000</v>
      </c>
      <c r="AT17" s="48">
        <f t="shared" si="8"/>
        <v>0</v>
      </c>
      <c r="AU17" s="39">
        <v>0</v>
      </c>
      <c r="AV17" s="71">
        <f>AR17/AS17</f>
        <v>0</v>
      </c>
    </row>
    <row r="18" spans="2:48" x14ac:dyDescent="0.35">
      <c r="B18" s="47"/>
      <c r="C18" s="47"/>
    </row>
    <row r="19" spans="2:48" ht="15" thickBot="1" x14ac:dyDescent="0.4"/>
    <row r="20" spans="2:48" ht="15.75" customHeight="1" x14ac:dyDescent="0.35">
      <c r="B20" s="22"/>
      <c r="C20" s="23"/>
      <c r="D20" s="28"/>
      <c r="E20" s="28"/>
      <c r="F20" s="28"/>
      <c r="G20" s="28"/>
      <c r="H20" s="346" t="s">
        <v>446</v>
      </c>
      <c r="I20" s="347"/>
    </row>
    <row r="21" spans="2:48" ht="11.25" customHeight="1" thickBot="1" x14ac:dyDescent="0.4">
      <c r="H21" s="348"/>
      <c r="I21" s="349"/>
    </row>
    <row r="22" spans="2:48" x14ac:dyDescent="0.35">
      <c r="B22" s="12">
        <v>1</v>
      </c>
      <c r="C22" s="7" t="s">
        <v>48</v>
      </c>
      <c r="D22" s="8"/>
      <c r="E22" s="305" t="s">
        <v>49</v>
      </c>
      <c r="F22" s="305"/>
      <c r="G22" s="306"/>
      <c r="H22" s="16">
        <v>5</v>
      </c>
      <c r="I22" s="19">
        <f>H22/H25</f>
        <v>0.625</v>
      </c>
      <c r="Y22" s="38">
        <v>0.1</v>
      </c>
    </row>
    <row r="23" spans="2:48" x14ac:dyDescent="0.35">
      <c r="B23" s="13">
        <v>2</v>
      </c>
      <c r="C23" s="9" t="s">
        <v>50</v>
      </c>
      <c r="D23" s="4"/>
      <c r="E23" s="307" t="s">
        <v>51</v>
      </c>
      <c r="F23" s="307"/>
      <c r="G23" s="308"/>
      <c r="H23" s="17">
        <v>3</v>
      </c>
      <c r="I23" s="20">
        <f>H23/H25</f>
        <v>0.375</v>
      </c>
      <c r="Y23" s="38">
        <v>0.2</v>
      </c>
    </row>
    <row r="24" spans="2:48" ht="15" thickBot="1" x14ac:dyDescent="0.4">
      <c r="B24" s="14">
        <v>3</v>
      </c>
      <c r="C24" s="10" t="s">
        <v>52</v>
      </c>
      <c r="D24" s="11"/>
      <c r="E24" s="309" t="s">
        <v>53</v>
      </c>
      <c r="F24" s="309"/>
      <c r="G24" s="310"/>
      <c r="H24" s="18">
        <v>0</v>
      </c>
      <c r="I24" s="21">
        <f>H24/H25</f>
        <v>0</v>
      </c>
      <c r="Y24" s="38">
        <v>0.3</v>
      </c>
    </row>
    <row r="25" spans="2:48" ht="15" thickBot="1" x14ac:dyDescent="0.4">
      <c r="B25" s="343" t="s">
        <v>138</v>
      </c>
      <c r="C25" s="344"/>
      <c r="D25" s="344"/>
      <c r="E25" s="344"/>
      <c r="F25" s="344"/>
      <c r="G25" s="345"/>
      <c r="H25" s="15">
        <f>SUM(H22:H24)</f>
        <v>8</v>
      </c>
      <c r="I25" s="24">
        <f>SUM(I22:I24)</f>
        <v>1</v>
      </c>
      <c r="Y25" s="38">
        <v>0.4</v>
      </c>
    </row>
    <row r="26" spans="2:48" ht="15" thickBot="1" x14ac:dyDescent="0.4">
      <c r="Y26" s="38">
        <v>0.5</v>
      </c>
    </row>
    <row r="27" spans="2:48" ht="15" thickBot="1" x14ac:dyDescent="0.4">
      <c r="B27" s="66">
        <v>1</v>
      </c>
      <c r="C27" s="337" t="s">
        <v>112</v>
      </c>
      <c r="D27" s="338"/>
      <c r="Y27" s="38">
        <v>0.6</v>
      </c>
    </row>
    <row r="28" spans="2:48" x14ac:dyDescent="0.35">
      <c r="Y28" s="38">
        <v>0.7</v>
      </c>
    </row>
    <row r="29" spans="2:48" x14ac:dyDescent="0.35">
      <c r="B29" s="242"/>
      <c r="C29" s="243"/>
      <c r="D29" s="243"/>
      <c r="E29" s="243"/>
      <c r="F29" s="243"/>
      <c r="G29" s="243"/>
      <c r="H29" s="243"/>
      <c r="I29" s="243"/>
      <c r="J29" s="243"/>
      <c r="Y29" s="38">
        <v>0.8</v>
      </c>
    </row>
    <row r="30" spans="2:48" x14ac:dyDescent="0.35">
      <c r="Y30" s="38">
        <v>0.9</v>
      </c>
    </row>
    <row r="31" spans="2:48" x14ac:dyDescent="0.35">
      <c r="Y31" s="38">
        <v>1</v>
      </c>
    </row>
  </sheetData>
  <mergeCells count="44">
    <mergeCell ref="AR3:AV3"/>
    <mergeCell ref="AR4:AT4"/>
    <mergeCell ref="AU4:AU5"/>
    <mergeCell ref="AV4:AV5"/>
    <mergeCell ref="D2:AV2"/>
    <mergeCell ref="AM3:AQ3"/>
    <mergeCell ref="AM4:AO4"/>
    <mergeCell ref="AP4:AP5"/>
    <mergeCell ref="AQ4:AQ5"/>
    <mergeCell ref="AF4:AF5"/>
    <mergeCell ref="AG4:AG5"/>
    <mergeCell ref="AH4:AJ4"/>
    <mergeCell ref="AK4:AK5"/>
    <mergeCell ref="AC3:AG3"/>
    <mergeCell ref="AH3:AL3"/>
    <mergeCell ref="AL4:AL5"/>
    <mergeCell ref="B2:C5"/>
    <mergeCell ref="D3:H3"/>
    <mergeCell ref="I3:M3"/>
    <mergeCell ref="N3:R3"/>
    <mergeCell ref="X3:AB3"/>
    <mergeCell ref="X4:Z4"/>
    <mergeCell ref="AA4:AA5"/>
    <mergeCell ref="AB4:AB5"/>
    <mergeCell ref="S3:W3"/>
    <mergeCell ref="C27:D27"/>
    <mergeCell ref="B25:G25"/>
    <mergeCell ref="H20:I21"/>
    <mergeCell ref="E22:G22"/>
    <mergeCell ref="E23:G23"/>
    <mergeCell ref="E24:G24"/>
    <mergeCell ref="AC4:AE4"/>
    <mergeCell ref="D4:F4"/>
    <mergeCell ref="G4:G5"/>
    <mergeCell ref="H4:H5"/>
    <mergeCell ref="I4:K4"/>
    <mergeCell ref="L4:L5"/>
    <mergeCell ref="M4:M5"/>
    <mergeCell ref="N4:P4"/>
    <mergeCell ref="Q4:Q5"/>
    <mergeCell ref="R4:R5"/>
    <mergeCell ref="S4:U4"/>
    <mergeCell ref="V4:V5"/>
    <mergeCell ref="W4:W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B1:AQ27"/>
  <sheetViews>
    <sheetView workbookViewId="0">
      <selection activeCell="H20" sqref="H20:I21"/>
    </sheetView>
  </sheetViews>
  <sheetFormatPr baseColWidth="10" defaultRowHeight="14.5" x14ac:dyDescent="0.35"/>
  <cols>
    <col min="1" max="1" width="6" customWidth="1"/>
    <col min="2" max="2" width="4" customWidth="1"/>
    <col min="3" max="3" width="13.1796875" customWidth="1"/>
    <col min="4" max="4" width="7" customWidth="1"/>
    <col min="5" max="5" width="5.453125" customWidth="1"/>
    <col min="6" max="6" width="6.453125" customWidth="1"/>
    <col min="7" max="7" width="6.81640625" customWidth="1"/>
    <col min="8" max="8" width="9.54296875" customWidth="1"/>
    <col min="9" max="9" width="6.81640625" customWidth="1"/>
    <col min="10" max="10" width="5.54296875" customWidth="1"/>
    <col min="11" max="11" width="6.453125" customWidth="1"/>
    <col min="12" max="12" width="7" customWidth="1"/>
    <col min="13" max="13" width="9.81640625" customWidth="1"/>
    <col min="14" max="14" width="7.1796875" customWidth="1"/>
    <col min="15" max="15" width="5.453125" customWidth="1"/>
    <col min="16" max="16" width="6.54296875" customWidth="1"/>
    <col min="17" max="17" width="7" customWidth="1"/>
    <col min="18" max="18" width="9.7265625" customWidth="1"/>
    <col min="19" max="19" width="6.453125" customWidth="1"/>
    <col min="20" max="20" width="5.453125" customWidth="1"/>
    <col min="21" max="21" width="6.453125" customWidth="1"/>
    <col min="22" max="22" width="7" customWidth="1"/>
    <col min="23" max="23" width="9.54296875" customWidth="1"/>
    <col min="24" max="24" width="6.54296875" customWidth="1"/>
    <col min="25" max="25" width="5" customWidth="1"/>
    <col min="26" max="26" width="6.453125" customWidth="1"/>
    <col min="27" max="27" width="6.81640625" customWidth="1"/>
    <col min="28" max="28" width="10.453125" customWidth="1"/>
    <col min="29" max="29" width="7.1796875" customWidth="1"/>
    <col min="30" max="30" width="5.7265625" customWidth="1"/>
    <col min="31" max="31" width="6.26953125" customWidth="1"/>
    <col min="32" max="32" width="6.54296875" customWidth="1"/>
    <col min="33" max="33" width="9.54296875" customWidth="1"/>
    <col min="34" max="34" width="6.81640625" customWidth="1"/>
    <col min="35" max="35" width="5.81640625" customWidth="1"/>
    <col min="36" max="36" width="6.453125" customWidth="1"/>
    <col min="37" max="37" width="6.7265625" customWidth="1"/>
    <col min="38" max="38" width="10" customWidth="1"/>
    <col min="39" max="39" width="6.7265625" customWidth="1"/>
    <col min="40" max="40" width="6" customWidth="1"/>
    <col min="41" max="41" width="6.81640625" customWidth="1"/>
    <col min="42" max="42" width="8.26953125" customWidth="1"/>
    <col min="43" max="43" width="10.7265625" customWidth="1"/>
  </cols>
  <sheetData>
    <row r="1" spans="2:43" ht="15" thickBot="1" x14ac:dyDescent="0.4"/>
    <row r="2" spans="2:43" ht="15" thickBot="1" x14ac:dyDescent="0.4">
      <c r="B2" s="350" t="s">
        <v>25</v>
      </c>
      <c r="C2" s="351"/>
      <c r="D2" s="334" t="s">
        <v>88</v>
      </c>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6"/>
    </row>
    <row r="3" spans="2:43" ht="63" customHeight="1" thickBot="1" x14ac:dyDescent="0.4">
      <c r="B3" s="352"/>
      <c r="C3" s="353"/>
      <c r="D3" s="356" t="s">
        <v>276</v>
      </c>
      <c r="E3" s="357"/>
      <c r="F3" s="358"/>
      <c r="G3" s="358"/>
      <c r="H3" s="359"/>
      <c r="I3" s="360" t="s">
        <v>280</v>
      </c>
      <c r="J3" s="361"/>
      <c r="K3" s="362"/>
      <c r="L3" s="362"/>
      <c r="M3" s="363"/>
      <c r="N3" s="326" t="s">
        <v>282</v>
      </c>
      <c r="O3" s="327"/>
      <c r="P3" s="327"/>
      <c r="Q3" s="327"/>
      <c r="R3" s="328"/>
      <c r="S3" s="326" t="s">
        <v>281</v>
      </c>
      <c r="T3" s="327"/>
      <c r="U3" s="327"/>
      <c r="V3" s="327"/>
      <c r="W3" s="328"/>
      <c r="X3" s="361" t="s">
        <v>278</v>
      </c>
      <c r="Y3" s="361"/>
      <c r="Z3" s="362"/>
      <c r="AA3" s="362"/>
      <c r="AB3" s="363"/>
      <c r="AC3" s="360" t="s">
        <v>279</v>
      </c>
      <c r="AD3" s="361"/>
      <c r="AE3" s="362"/>
      <c r="AF3" s="362"/>
      <c r="AG3" s="363"/>
      <c r="AH3" s="360" t="s">
        <v>277</v>
      </c>
      <c r="AI3" s="361"/>
      <c r="AJ3" s="362"/>
      <c r="AK3" s="362"/>
      <c r="AL3" s="363"/>
      <c r="AM3" s="361" t="s">
        <v>275</v>
      </c>
      <c r="AN3" s="361"/>
      <c r="AO3" s="362"/>
      <c r="AP3" s="362"/>
      <c r="AQ3" s="363"/>
    </row>
    <row r="4" spans="2:43" ht="24.75" customHeight="1" thickBot="1" x14ac:dyDescent="0.4">
      <c r="B4" s="352"/>
      <c r="C4" s="353"/>
      <c r="D4" s="329" t="s">
        <v>0</v>
      </c>
      <c r="E4" s="339"/>
      <c r="F4" s="340"/>
      <c r="G4" s="341" t="s">
        <v>1</v>
      </c>
      <c r="H4" s="332" t="s">
        <v>124</v>
      </c>
      <c r="I4" s="329" t="s">
        <v>0</v>
      </c>
      <c r="J4" s="330"/>
      <c r="K4" s="331"/>
      <c r="L4" s="332" t="s">
        <v>1</v>
      </c>
      <c r="M4" s="332" t="s">
        <v>124</v>
      </c>
      <c r="N4" s="329" t="s">
        <v>0</v>
      </c>
      <c r="O4" s="330"/>
      <c r="P4" s="331"/>
      <c r="Q4" s="332" t="s">
        <v>1</v>
      </c>
      <c r="R4" s="332" t="s">
        <v>124</v>
      </c>
      <c r="S4" s="329" t="s">
        <v>0</v>
      </c>
      <c r="T4" s="330"/>
      <c r="U4" s="331"/>
      <c r="V4" s="332" t="s">
        <v>1</v>
      </c>
      <c r="W4" s="332" t="s">
        <v>124</v>
      </c>
      <c r="X4" s="339" t="s">
        <v>0</v>
      </c>
      <c r="Y4" s="330"/>
      <c r="Z4" s="331"/>
      <c r="AA4" s="332" t="s">
        <v>1</v>
      </c>
      <c r="AB4" s="332" t="s">
        <v>124</v>
      </c>
      <c r="AC4" s="329" t="s">
        <v>0</v>
      </c>
      <c r="AD4" s="330"/>
      <c r="AE4" s="331"/>
      <c r="AF4" s="332" t="s">
        <v>1</v>
      </c>
      <c r="AG4" s="332" t="s">
        <v>124</v>
      </c>
      <c r="AH4" s="329" t="s">
        <v>0</v>
      </c>
      <c r="AI4" s="330"/>
      <c r="AJ4" s="331"/>
      <c r="AK4" s="332" t="s">
        <v>1</v>
      </c>
      <c r="AL4" s="332" t="s">
        <v>124</v>
      </c>
      <c r="AM4" s="339" t="s">
        <v>0</v>
      </c>
      <c r="AN4" s="330"/>
      <c r="AO4" s="331"/>
      <c r="AP4" s="332" t="s">
        <v>1</v>
      </c>
      <c r="AQ4" s="332" t="s">
        <v>124</v>
      </c>
    </row>
    <row r="5" spans="2:43" ht="18" customHeight="1" thickBot="1" x14ac:dyDescent="0.4">
      <c r="B5" s="354"/>
      <c r="C5" s="355"/>
      <c r="D5" s="99" t="s">
        <v>54</v>
      </c>
      <c r="E5" s="100" t="s">
        <v>2</v>
      </c>
      <c r="F5" s="101" t="s">
        <v>3</v>
      </c>
      <c r="G5" s="342"/>
      <c r="H5" s="333"/>
      <c r="I5" s="99" t="s">
        <v>54</v>
      </c>
      <c r="J5" s="100" t="s">
        <v>2</v>
      </c>
      <c r="K5" s="102" t="s">
        <v>3</v>
      </c>
      <c r="L5" s="333"/>
      <c r="M5" s="333"/>
      <c r="N5" s="99" t="s">
        <v>54</v>
      </c>
      <c r="O5" s="100" t="s">
        <v>4</v>
      </c>
      <c r="P5" s="102" t="s">
        <v>3</v>
      </c>
      <c r="Q5" s="333"/>
      <c r="R5" s="333"/>
      <c r="S5" s="99" t="s">
        <v>54</v>
      </c>
      <c r="T5" s="100" t="s">
        <v>4</v>
      </c>
      <c r="U5" s="102" t="s">
        <v>3</v>
      </c>
      <c r="V5" s="333"/>
      <c r="W5" s="333"/>
      <c r="X5" s="103" t="s">
        <v>54</v>
      </c>
      <c r="Y5" s="100" t="s">
        <v>4</v>
      </c>
      <c r="Z5" s="102" t="s">
        <v>3</v>
      </c>
      <c r="AA5" s="333"/>
      <c r="AB5" s="333"/>
      <c r="AC5" s="99" t="s">
        <v>54</v>
      </c>
      <c r="AD5" s="100" t="s">
        <v>4</v>
      </c>
      <c r="AE5" s="102" t="s">
        <v>3</v>
      </c>
      <c r="AF5" s="333"/>
      <c r="AG5" s="333"/>
      <c r="AH5" s="99" t="s">
        <v>54</v>
      </c>
      <c r="AI5" s="100" t="s">
        <v>4</v>
      </c>
      <c r="AJ5" s="102" t="s">
        <v>3</v>
      </c>
      <c r="AK5" s="333"/>
      <c r="AL5" s="333"/>
      <c r="AM5" s="103" t="s">
        <v>54</v>
      </c>
      <c r="AN5" s="100" t="s">
        <v>4</v>
      </c>
      <c r="AO5" s="102" t="s">
        <v>3</v>
      </c>
      <c r="AP5" s="333"/>
      <c r="AQ5" s="333"/>
    </row>
    <row r="6" spans="2:43" ht="17.25" customHeight="1" x14ac:dyDescent="0.35">
      <c r="B6" s="68">
        <v>1</v>
      </c>
      <c r="C6" s="37" t="s">
        <v>5</v>
      </c>
      <c r="D6" s="114">
        <v>0</v>
      </c>
      <c r="E6" s="115">
        <v>1</v>
      </c>
      <c r="F6" s="115">
        <f>D6/E6*100</f>
        <v>0</v>
      </c>
      <c r="G6" s="116">
        <v>0</v>
      </c>
      <c r="H6" s="117">
        <f>D6/E17</f>
        <v>0</v>
      </c>
      <c r="I6" s="114">
        <v>0</v>
      </c>
      <c r="J6" s="115">
        <v>1</v>
      </c>
      <c r="K6" s="115">
        <f>I6/J6*100</f>
        <v>0</v>
      </c>
      <c r="L6" s="116">
        <v>0</v>
      </c>
      <c r="M6" s="117">
        <f>I6/J17</f>
        <v>0</v>
      </c>
      <c r="N6" s="114">
        <v>0</v>
      </c>
      <c r="O6" s="115">
        <v>1</v>
      </c>
      <c r="P6" s="115">
        <f>N6/O6*100</f>
        <v>0</v>
      </c>
      <c r="Q6" s="116">
        <v>0</v>
      </c>
      <c r="R6" s="117">
        <f>N6/O17</f>
        <v>0</v>
      </c>
      <c r="S6" s="114">
        <v>0</v>
      </c>
      <c r="T6" s="115">
        <v>1</v>
      </c>
      <c r="U6" s="115">
        <f>S6/T6*100</f>
        <v>0</v>
      </c>
      <c r="V6" s="116">
        <v>0</v>
      </c>
      <c r="W6" s="117">
        <f>S6/T17</f>
        <v>0</v>
      </c>
      <c r="X6" s="114">
        <v>0</v>
      </c>
      <c r="Y6" s="115">
        <v>1</v>
      </c>
      <c r="Z6" s="115">
        <f>X6/Y6*100</f>
        <v>0</v>
      </c>
      <c r="AA6" s="116">
        <v>0</v>
      </c>
      <c r="AB6" s="117">
        <f>X6/Y17</f>
        <v>0</v>
      </c>
      <c r="AC6" s="114">
        <v>0</v>
      </c>
      <c r="AD6" s="115">
        <v>1</v>
      </c>
      <c r="AE6" s="115">
        <f>AC6/AD6*100</f>
        <v>0</v>
      </c>
      <c r="AF6" s="116">
        <v>0</v>
      </c>
      <c r="AG6" s="117">
        <f>AC6/AD17</f>
        <v>0</v>
      </c>
      <c r="AH6" s="114">
        <v>0</v>
      </c>
      <c r="AI6" s="115">
        <v>1</v>
      </c>
      <c r="AJ6" s="115">
        <f>AH6/AI6*100</f>
        <v>0</v>
      </c>
      <c r="AK6" s="116">
        <v>0</v>
      </c>
      <c r="AL6" s="117">
        <f>AH6/AI17</f>
        <v>0</v>
      </c>
      <c r="AM6" s="114">
        <v>0</v>
      </c>
      <c r="AN6" s="115">
        <v>1</v>
      </c>
      <c r="AO6" s="115">
        <f>AM6/AN6*100</f>
        <v>0</v>
      </c>
      <c r="AP6" s="116">
        <v>0</v>
      </c>
      <c r="AQ6" s="117">
        <f>AM6/AN17</f>
        <v>0</v>
      </c>
    </row>
    <row r="7" spans="2:43" x14ac:dyDescent="0.35">
      <c r="B7" s="69">
        <v>2</v>
      </c>
      <c r="C7" s="70" t="s">
        <v>6</v>
      </c>
      <c r="D7" s="118">
        <v>0</v>
      </c>
      <c r="E7" s="119">
        <v>1</v>
      </c>
      <c r="F7" s="120">
        <f>D7/E7*100</f>
        <v>0</v>
      </c>
      <c r="G7" s="121">
        <v>0</v>
      </c>
      <c r="H7" s="122">
        <f>D7/E17</f>
        <v>0</v>
      </c>
      <c r="I7" s="118">
        <v>0</v>
      </c>
      <c r="J7" s="119">
        <v>1</v>
      </c>
      <c r="K7" s="120">
        <f>I7/J7*100</f>
        <v>0</v>
      </c>
      <c r="L7" s="121">
        <v>0</v>
      </c>
      <c r="M7" s="122">
        <f>I7/J17</f>
        <v>0</v>
      </c>
      <c r="N7" s="118">
        <v>0</v>
      </c>
      <c r="O7" s="119">
        <v>1</v>
      </c>
      <c r="P7" s="120">
        <f>N7/O7*100</f>
        <v>0</v>
      </c>
      <c r="Q7" s="121">
        <v>0</v>
      </c>
      <c r="R7" s="122">
        <f>N7/O17</f>
        <v>0</v>
      </c>
      <c r="S7" s="118">
        <v>0</v>
      </c>
      <c r="T7" s="119">
        <v>1</v>
      </c>
      <c r="U7" s="120">
        <f>S7/T7*100</f>
        <v>0</v>
      </c>
      <c r="V7" s="121">
        <v>0</v>
      </c>
      <c r="W7" s="122">
        <f>S7/T17</f>
        <v>0</v>
      </c>
      <c r="X7" s="118">
        <v>0</v>
      </c>
      <c r="Y7" s="119">
        <v>1</v>
      </c>
      <c r="Z7" s="120">
        <f>X7/Y7*100</f>
        <v>0</v>
      </c>
      <c r="AA7" s="121">
        <v>0</v>
      </c>
      <c r="AB7" s="122">
        <f>X7/Y17</f>
        <v>0</v>
      </c>
      <c r="AC7" s="118">
        <v>0</v>
      </c>
      <c r="AD7" s="119">
        <v>1</v>
      </c>
      <c r="AE7" s="120">
        <f>AC7/AD7*100</f>
        <v>0</v>
      </c>
      <c r="AF7" s="121">
        <v>0</v>
      </c>
      <c r="AG7" s="122">
        <f>AC7/AD17</f>
        <v>0</v>
      </c>
      <c r="AH7" s="118">
        <v>0</v>
      </c>
      <c r="AI7" s="119">
        <v>1</v>
      </c>
      <c r="AJ7" s="120">
        <f>AH7/AI7*100</f>
        <v>0</v>
      </c>
      <c r="AK7" s="121">
        <v>0</v>
      </c>
      <c r="AL7" s="122">
        <f>AH7/AI17</f>
        <v>0</v>
      </c>
      <c r="AM7" s="118">
        <v>0</v>
      </c>
      <c r="AN7" s="119">
        <v>1</v>
      </c>
      <c r="AO7" s="120">
        <f>AM7/AN7*100</f>
        <v>0</v>
      </c>
      <c r="AP7" s="121">
        <v>0</v>
      </c>
      <c r="AQ7" s="122">
        <f>AM7/AN17</f>
        <v>0</v>
      </c>
    </row>
    <row r="8" spans="2:43" ht="15.5" x14ac:dyDescent="0.35">
      <c r="B8" s="106">
        <v>3</v>
      </c>
      <c r="C8" s="107" t="s">
        <v>7</v>
      </c>
      <c r="D8" s="150">
        <v>0.22</v>
      </c>
      <c r="E8" s="112">
        <v>0.05</v>
      </c>
      <c r="F8" s="2">
        <f>D8/E8*100</f>
        <v>439.99999999999994</v>
      </c>
      <c r="G8" s="152">
        <v>4.4000000000000004</v>
      </c>
      <c r="H8" s="27">
        <f>D8/E17</f>
        <v>0.23157894736842105</v>
      </c>
      <c r="I8" s="150">
        <v>0.95</v>
      </c>
      <c r="J8" s="112">
        <v>0.9</v>
      </c>
      <c r="K8" s="2">
        <f>I8/J8*100</f>
        <v>105.55555555555556</v>
      </c>
      <c r="L8" s="152">
        <v>1.06</v>
      </c>
      <c r="M8" s="27">
        <f>I8/J17</f>
        <v>0.10555555555555556</v>
      </c>
      <c r="N8" s="150">
        <v>0.15</v>
      </c>
      <c r="O8" s="112">
        <v>0.05</v>
      </c>
      <c r="P8" s="2">
        <f>N8/O8*100</f>
        <v>299.99999999999994</v>
      </c>
      <c r="Q8" s="152">
        <v>3</v>
      </c>
      <c r="R8" s="27">
        <f>N8/O17</f>
        <v>0.16666666666666666</v>
      </c>
      <c r="S8" s="150">
        <v>0.3</v>
      </c>
      <c r="T8" s="112">
        <v>0.7</v>
      </c>
      <c r="U8" s="2">
        <f>S8/T8*100</f>
        <v>42.857142857142861</v>
      </c>
      <c r="V8" s="147">
        <v>0.43</v>
      </c>
      <c r="W8" s="27">
        <f>S8/T17</f>
        <v>4.2857142857142858E-2</v>
      </c>
      <c r="X8" s="118">
        <v>0</v>
      </c>
      <c r="Y8" s="119">
        <v>1</v>
      </c>
      <c r="Z8" s="120">
        <f>X8/Y8*100</f>
        <v>0</v>
      </c>
      <c r="AA8" s="121">
        <v>0</v>
      </c>
      <c r="AB8" s="122">
        <f>X8/Y17</f>
        <v>0</v>
      </c>
      <c r="AC8" s="3">
        <v>163</v>
      </c>
      <c r="AD8" s="1">
        <v>50</v>
      </c>
      <c r="AE8" s="2">
        <f>AC8/AD8*100</f>
        <v>326</v>
      </c>
      <c r="AF8" s="152">
        <v>3.26</v>
      </c>
      <c r="AG8" s="27">
        <f>AC8/AD17</f>
        <v>0.18111111111111111</v>
      </c>
      <c r="AH8" s="118">
        <v>0</v>
      </c>
      <c r="AI8" s="119">
        <v>1</v>
      </c>
      <c r="AJ8" s="120">
        <f>AH8/AI8*100</f>
        <v>0</v>
      </c>
      <c r="AK8" s="121">
        <v>0</v>
      </c>
      <c r="AL8" s="122">
        <f>AH8/AI17</f>
        <v>0</v>
      </c>
      <c r="AM8" s="118">
        <v>0</v>
      </c>
      <c r="AN8" s="119">
        <v>1</v>
      </c>
      <c r="AO8" s="120">
        <f>AM8/AN8*100</f>
        <v>0</v>
      </c>
      <c r="AP8" s="121">
        <v>0</v>
      </c>
      <c r="AQ8" s="122">
        <f>AM8/AN17</f>
        <v>0</v>
      </c>
    </row>
    <row r="9" spans="2:43" x14ac:dyDescent="0.35">
      <c r="B9" s="69">
        <v>4</v>
      </c>
      <c r="C9" s="70" t="s">
        <v>8</v>
      </c>
      <c r="D9" s="3">
        <v>0</v>
      </c>
      <c r="E9" s="112">
        <v>0.1</v>
      </c>
      <c r="F9" s="2">
        <f t="shared" ref="F9:F17" si="0">D9/E9*100</f>
        <v>0</v>
      </c>
      <c r="G9" s="38">
        <v>0</v>
      </c>
      <c r="H9" s="27">
        <f>D9/E17</f>
        <v>0</v>
      </c>
      <c r="I9" s="3">
        <v>0</v>
      </c>
      <c r="J9" s="112">
        <v>1.8</v>
      </c>
      <c r="K9" s="2">
        <f t="shared" ref="K9:K17" si="1">I9/J9*100</f>
        <v>0</v>
      </c>
      <c r="L9" s="38">
        <v>0</v>
      </c>
      <c r="M9" s="27">
        <f>I9/J17</f>
        <v>0</v>
      </c>
      <c r="N9" s="3">
        <v>0</v>
      </c>
      <c r="O9" s="112">
        <v>0.1</v>
      </c>
      <c r="P9" s="2">
        <f t="shared" ref="P9:P17" si="2">N9/O9*100</f>
        <v>0</v>
      </c>
      <c r="Q9" s="38">
        <v>0</v>
      </c>
      <c r="R9" s="27">
        <f>N9/O17</f>
        <v>0</v>
      </c>
      <c r="S9" s="3">
        <v>0</v>
      </c>
      <c r="T9" s="112">
        <v>1.4</v>
      </c>
      <c r="U9" s="2">
        <f t="shared" ref="U9:U17" si="3">S9/T9*100</f>
        <v>0</v>
      </c>
      <c r="V9" s="38">
        <v>0</v>
      </c>
      <c r="W9" s="27">
        <f>S9/T17</f>
        <v>0</v>
      </c>
      <c r="X9" s="118">
        <v>0</v>
      </c>
      <c r="Y9" s="119">
        <v>1</v>
      </c>
      <c r="Z9" s="120">
        <f t="shared" ref="Z9:Z17" si="4">X9/Y9*100</f>
        <v>0</v>
      </c>
      <c r="AA9" s="121">
        <v>0</v>
      </c>
      <c r="AB9" s="122">
        <f>X9/Y17</f>
        <v>0</v>
      </c>
      <c r="AC9" s="3">
        <v>0</v>
      </c>
      <c r="AD9" s="1">
        <v>100</v>
      </c>
      <c r="AE9" s="2">
        <f t="shared" ref="AE9:AE17" si="5">AC9/AD9*100</f>
        <v>0</v>
      </c>
      <c r="AF9" s="38">
        <v>0</v>
      </c>
      <c r="AG9" s="27">
        <f>AC9/AD17</f>
        <v>0</v>
      </c>
      <c r="AH9" s="3">
        <v>0</v>
      </c>
      <c r="AI9" s="1">
        <v>1</v>
      </c>
      <c r="AJ9" s="2">
        <f t="shared" ref="AJ9:AJ17" si="6">AH9/AI9*100</f>
        <v>0</v>
      </c>
      <c r="AK9" s="38">
        <v>0</v>
      </c>
      <c r="AL9" s="27">
        <f>AH9/AI17</f>
        <v>0</v>
      </c>
      <c r="AM9" s="3">
        <v>0</v>
      </c>
      <c r="AN9" s="1">
        <v>90</v>
      </c>
      <c r="AO9" s="2">
        <f t="shared" ref="AO9:AO17" si="7">AM9/AN9*100</f>
        <v>0</v>
      </c>
      <c r="AP9" s="38">
        <v>0</v>
      </c>
      <c r="AQ9" s="27">
        <f>AM9/AN17</f>
        <v>0</v>
      </c>
    </row>
    <row r="10" spans="2:43" x14ac:dyDescent="0.35">
      <c r="B10" s="69">
        <v>5</v>
      </c>
      <c r="C10" s="70" t="s">
        <v>9</v>
      </c>
      <c r="D10" s="3">
        <v>0</v>
      </c>
      <c r="E10" s="112">
        <v>0.15</v>
      </c>
      <c r="F10" s="2">
        <f t="shared" si="0"/>
        <v>0</v>
      </c>
      <c r="G10" s="38">
        <v>0</v>
      </c>
      <c r="H10" s="27">
        <f>D10/E17</f>
        <v>0</v>
      </c>
      <c r="I10" s="3">
        <v>0</v>
      </c>
      <c r="J10" s="112">
        <v>2.7</v>
      </c>
      <c r="K10" s="2">
        <f t="shared" si="1"/>
        <v>0</v>
      </c>
      <c r="L10" s="38">
        <v>0</v>
      </c>
      <c r="M10" s="27">
        <f>I10/J17</f>
        <v>0</v>
      </c>
      <c r="N10" s="3">
        <v>0</v>
      </c>
      <c r="O10" s="112">
        <v>0.15</v>
      </c>
      <c r="P10" s="2">
        <f t="shared" si="2"/>
        <v>0</v>
      </c>
      <c r="Q10" s="38">
        <v>0</v>
      </c>
      <c r="R10" s="27">
        <f>N10/O17</f>
        <v>0</v>
      </c>
      <c r="S10" s="3">
        <v>0</v>
      </c>
      <c r="T10" s="112">
        <v>2.1</v>
      </c>
      <c r="U10" s="2">
        <f t="shared" si="3"/>
        <v>0</v>
      </c>
      <c r="V10" s="38">
        <v>0</v>
      </c>
      <c r="W10" s="27">
        <f>S10/T17</f>
        <v>0</v>
      </c>
      <c r="X10" s="118">
        <v>0</v>
      </c>
      <c r="Y10" s="119">
        <v>1</v>
      </c>
      <c r="Z10" s="120">
        <f t="shared" si="4"/>
        <v>0</v>
      </c>
      <c r="AA10" s="121">
        <v>0</v>
      </c>
      <c r="AB10" s="122">
        <f>X10/Y17</f>
        <v>0</v>
      </c>
      <c r="AC10" s="3">
        <v>0</v>
      </c>
      <c r="AD10" s="1">
        <v>150</v>
      </c>
      <c r="AE10" s="2">
        <f t="shared" si="5"/>
        <v>0</v>
      </c>
      <c r="AF10" s="38">
        <v>0</v>
      </c>
      <c r="AG10" s="27">
        <f>AC10/AD17</f>
        <v>0</v>
      </c>
      <c r="AH10" s="3">
        <v>0</v>
      </c>
      <c r="AI10" s="1">
        <v>1</v>
      </c>
      <c r="AJ10" s="2">
        <f t="shared" si="6"/>
        <v>0</v>
      </c>
      <c r="AK10" s="38">
        <v>0</v>
      </c>
      <c r="AL10" s="27">
        <f>AH10/AI17</f>
        <v>0</v>
      </c>
      <c r="AM10" s="3">
        <v>0</v>
      </c>
      <c r="AN10" s="1">
        <v>150</v>
      </c>
      <c r="AO10" s="2">
        <f t="shared" si="7"/>
        <v>0</v>
      </c>
      <c r="AP10" s="38">
        <v>0</v>
      </c>
      <c r="AQ10" s="27">
        <f>AM10/AN17</f>
        <v>0</v>
      </c>
    </row>
    <row r="11" spans="2:43" x14ac:dyDescent="0.35">
      <c r="B11" s="108">
        <v>6</v>
      </c>
      <c r="C11" s="109" t="s">
        <v>10</v>
      </c>
      <c r="D11" s="150">
        <v>1.22</v>
      </c>
      <c r="E11" s="112">
        <v>0.2</v>
      </c>
      <c r="F11" s="2">
        <f t="shared" si="0"/>
        <v>610</v>
      </c>
      <c r="G11" s="152">
        <v>6.1</v>
      </c>
      <c r="H11" s="27">
        <f>D11/E17</f>
        <v>1.2842105263157895</v>
      </c>
      <c r="I11" s="150">
        <v>3.82</v>
      </c>
      <c r="J11" s="112">
        <v>3.6</v>
      </c>
      <c r="K11" s="2">
        <f t="shared" si="1"/>
        <v>106.11111111111111</v>
      </c>
      <c r="L11" s="152">
        <v>1.06</v>
      </c>
      <c r="M11" s="27">
        <f>I11/J17</f>
        <v>0.4244444444444444</v>
      </c>
      <c r="N11" s="150">
        <v>0.95</v>
      </c>
      <c r="O11" s="112">
        <v>0.2</v>
      </c>
      <c r="P11" s="2">
        <f t="shared" si="2"/>
        <v>474.99999999999989</v>
      </c>
      <c r="Q11" s="152">
        <v>4.75</v>
      </c>
      <c r="R11" s="27">
        <f>N11/O17</f>
        <v>1.0555555555555556</v>
      </c>
      <c r="S11" s="150">
        <v>1.01</v>
      </c>
      <c r="T11" s="112">
        <v>2.8</v>
      </c>
      <c r="U11" s="2">
        <f t="shared" si="3"/>
        <v>36.071428571428577</v>
      </c>
      <c r="V11" s="147">
        <v>0.36</v>
      </c>
      <c r="W11" s="27">
        <f>S11/T17</f>
        <v>0.14428571428571429</v>
      </c>
      <c r="X11" s="118">
        <v>0</v>
      </c>
      <c r="Y11" s="119">
        <v>1</v>
      </c>
      <c r="Z11" s="120">
        <f t="shared" si="4"/>
        <v>0</v>
      </c>
      <c r="AA11" s="121">
        <v>0</v>
      </c>
      <c r="AB11" s="122">
        <f>X11/Y17</f>
        <v>0</v>
      </c>
      <c r="AC11" s="3">
        <v>1067</v>
      </c>
      <c r="AD11" s="1">
        <v>250</v>
      </c>
      <c r="AE11" s="2">
        <f t="shared" si="5"/>
        <v>426.79999999999995</v>
      </c>
      <c r="AF11" s="152">
        <v>4.2699999999999996</v>
      </c>
      <c r="AG11" s="27">
        <f>AC11/AD17</f>
        <v>1.1855555555555555</v>
      </c>
      <c r="AH11" s="3">
        <v>1</v>
      </c>
      <c r="AI11" s="1">
        <v>2</v>
      </c>
      <c r="AJ11" s="2">
        <f t="shared" si="6"/>
        <v>50</v>
      </c>
      <c r="AK11" s="147">
        <v>0.5</v>
      </c>
      <c r="AL11" s="27">
        <f>AH11/AI17</f>
        <v>0.2</v>
      </c>
      <c r="AM11" s="3">
        <v>1576</v>
      </c>
      <c r="AN11" s="1">
        <v>200</v>
      </c>
      <c r="AO11" s="2">
        <f t="shared" si="7"/>
        <v>788</v>
      </c>
      <c r="AP11" s="152">
        <v>7.88</v>
      </c>
      <c r="AQ11" s="27">
        <f>AM11/AN17</f>
        <v>1.9577639751552796</v>
      </c>
    </row>
    <row r="12" spans="2:43" x14ac:dyDescent="0.35">
      <c r="B12" s="69">
        <v>7</v>
      </c>
      <c r="C12" s="70" t="s">
        <v>11</v>
      </c>
      <c r="D12" s="3">
        <v>0</v>
      </c>
      <c r="E12" s="112">
        <v>0.3</v>
      </c>
      <c r="F12" s="2">
        <f t="shared" si="0"/>
        <v>0</v>
      </c>
      <c r="G12" s="38">
        <v>0</v>
      </c>
      <c r="H12" s="27">
        <f>D12/E17</f>
        <v>0</v>
      </c>
      <c r="I12" s="3">
        <v>0</v>
      </c>
      <c r="J12" s="112">
        <v>4.5</v>
      </c>
      <c r="K12" s="2">
        <f t="shared" si="1"/>
        <v>0</v>
      </c>
      <c r="L12" s="38">
        <v>0</v>
      </c>
      <c r="M12" s="27">
        <f>I12/J17</f>
        <v>0</v>
      </c>
      <c r="N12" s="3">
        <v>0</v>
      </c>
      <c r="O12" s="112">
        <v>0.35</v>
      </c>
      <c r="P12" s="2">
        <f t="shared" si="2"/>
        <v>0</v>
      </c>
      <c r="Q12" s="38">
        <v>0</v>
      </c>
      <c r="R12" s="27">
        <f>N12/O17</f>
        <v>0</v>
      </c>
      <c r="S12" s="3">
        <v>0</v>
      </c>
      <c r="T12" s="112">
        <v>3.5</v>
      </c>
      <c r="U12" s="2">
        <f t="shared" si="3"/>
        <v>0</v>
      </c>
      <c r="V12" s="38">
        <v>0</v>
      </c>
      <c r="W12" s="27">
        <f>S12/T17</f>
        <v>0</v>
      </c>
      <c r="X12" s="118">
        <v>0</v>
      </c>
      <c r="Y12" s="119">
        <v>1</v>
      </c>
      <c r="Z12" s="120">
        <f t="shared" si="4"/>
        <v>0</v>
      </c>
      <c r="AA12" s="121">
        <v>0</v>
      </c>
      <c r="AB12" s="122">
        <f>X12/Y17</f>
        <v>0</v>
      </c>
      <c r="AC12" s="3">
        <v>0</v>
      </c>
      <c r="AD12" s="1">
        <v>350</v>
      </c>
      <c r="AE12" s="2">
        <f t="shared" si="5"/>
        <v>0</v>
      </c>
      <c r="AF12" s="38">
        <v>0</v>
      </c>
      <c r="AG12" s="27">
        <f>AC12/AD17</f>
        <v>0</v>
      </c>
      <c r="AH12" s="3">
        <v>0</v>
      </c>
      <c r="AI12" s="1">
        <v>3</v>
      </c>
      <c r="AJ12" s="2">
        <f t="shared" si="6"/>
        <v>0</v>
      </c>
      <c r="AK12" s="38">
        <v>0</v>
      </c>
      <c r="AL12" s="27">
        <f>AH12/AI17</f>
        <v>0</v>
      </c>
      <c r="AM12" s="3">
        <v>0</v>
      </c>
      <c r="AN12" s="1">
        <v>300</v>
      </c>
      <c r="AO12" s="2">
        <f t="shared" si="7"/>
        <v>0</v>
      </c>
      <c r="AP12" s="38">
        <v>0</v>
      </c>
      <c r="AQ12" s="27">
        <f>AM12/AN17</f>
        <v>0</v>
      </c>
    </row>
    <row r="13" spans="2:43" x14ac:dyDescent="0.35">
      <c r="B13" s="69">
        <v>8</v>
      </c>
      <c r="C13" s="70" t="s">
        <v>12</v>
      </c>
      <c r="D13" s="3">
        <v>0</v>
      </c>
      <c r="E13" s="112">
        <v>0.4</v>
      </c>
      <c r="F13" s="2">
        <f t="shared" si="0"/>
        <v>0</v>
      </c>
      <c r="G13" s="38">
        <v>0</v>
      </c>
      <c r="H13" s="27">
        <f>D13/E17</f>
        <v>0</v>
      </c>
      <c r="I13" s="3">
        <v>0</v>
      </c>
      <c r="J13" s="112">
        <v>5.4</v>
      </c>
      <c r="K13" s="2">
        <f t="shared" si="1"/>
        <v>0</v>
      </c>
      <c r="L13" s="38">
        <v>0</v>
      </c>
      <c r="M13" s="27">
        <f>I13/J17</f>
        <v>0</v>
      </c>
      <c r="N13" s="3">
        <v>0</v>
      </c>
      <c r="O13" s="112">
        <v>0.45</v>
      </c>
      <c r="P13" s="2">
        <f t="shared" si="2"/>
        <v>0</v>
      </c>
      <c r="Q13" s="38">
        <v>0</v>
      </c>
      <c r="R13" s="27">
        <f>N13/O17</f>
        <v>0</v>
      </c>
      <c r="S13" s="3">
        <v>0</v>
      </c>
      <c r="T13" s="112">
        <v>4.2</v>
      </c>
      <c r="U13" s="2">
        <f t="shared" si="3"/>
        <v>0</v>
      </c>
      <c r="V13" s="38">
        <v>0</v>
      </c>
      <c r="W13" s="27">
        <f>S13/T17</f>
        <v>0</v>
      </c>
      <c r="X13" s="3">
        <v>0</v>
      </c>
      <c r="Y13" s="1">
        <v>775</v>
      </c>
      <c r="Z13" s="2">
        <f t="shared" si="4"/>
        <v>0</v>
      </c>
      <c r="AA13" s="38">
        <v>0</v>
      </c>
      <c r="AB13" s="27">
        <f>X13/Y17</f>
        <v>0</v>
      </c>
      <c r="AC13" s="3">
        <v>0</v>
      </c>
      <c r="AD13" s="1">
        <v>500</v>
      </c>
      <c r="AE13" s="2">
        <f t="shared" si="5"/>
        <v>0</v>
      </c>
      <c r="AF13" s="38">
        <v>0</v>
      </c>
      <c r="AG13" s="27">
        <f>AC13/AD17</f>
        <v>0</v>
      </c>
      <c r="AH13" s="3">
        <v>0</v>
      </c>
      <c r="AI13" s="1">
        <v>3</v>
      </c>
      <c r="AJ13" s="2">
        <f t="shared" si="6"/>
        <v>0</v>
      </c>
      <c r="AK13" s="38">
        <v>0</v>
      </c>
      <c r="AL13" s="27">
        <f>AH13/AI17</f>
        <v>0</v>
      </c>
      <c r="AM13" s="3">
        <v>0</v>
      </c>
      <c r="AN13" s="1">
        <v>400</v>
      </c>
      <c r="AO13" s="2">
        <f t="shared" si="7"/>
        <v>0</v>
      </c>
      <c r="AP13" s="38">
        <v>0</v>
      </c>
      <c r="AQ13" s="27">
        <f>AM13/AN17</f>
        <v>0</v>
      </c>
    </row>
    <row r="14" spans="2:43" x14ac:dyDescent="0.35">
      <c r="B14" s="108">
        <v>9</v>
      </c>
      <c r="C14" s="109" t="s">
        <v>13</v>
      </c>
      <c r="D14" s="150">
        <v>0.65</v>
      </c>
      <c r="E14" s="112">
        <v>0.5</v>
      </c>
      <c r="F14" s="2">
        <f t="shared" si="0"/>
        <v>130</v>
      </c>
      <c r="G14" s="152">
        <v>1.3</v>
      </c>
      <c r="H14" s="27">
        <f>D14/E17</f>
        <v>0.68421052631578949</v>
      </c>
      <c r="I14" s="150">
        <v>6.71</v>
      </c>
      <c r="J14" s="112">
        <v>6.3</v>
      </c>
      <c r="K14" s="2">
        <f t="shared" si="1"/>
        <v>106.50793650793651</v>
      </c>
      <c r="L14" s="152">
        <v>1.07</v>
      </c>
      <c r="M14" s="27">
        <f>I14/J17</f>
        <v>0.74555555555555553</v>
      </c>
      <c r="N14" s="150">
        <v>1.87</v>
      </c>
      <c r="O14" s="112">
        <v>0.55000000000000004</v>
      </c>
      <c r="P14" s="2">
        <f t="shared" si="2"/>
        <v>340</v>
      </c>
      <c r="Q14" s="152">
        <v>3.4</v>
      </c>
      <c r="R14" s="27">
        <f>N14/O17</f>
        <v>2.0777777777777779</v>
      </c>
      <c r="S14" s="150">
        <v>2.37</v>
      </c>
      <c r="T14" s="112">
        <v>4.9000000000000004</v>
      </c>
      <c r="U14" s="2">
        <f t="shared" si="3"/>
        <v>48.367346938775505</v>
      </c>
      <c r="V14" s="147">
        <v>0.48</v>
      </c>
      <c r="W14" s="27">
        <f>S14/T17</f>
        <v>0.33857142857142858</v>
      </c>
      <c r="X14" s="3">
        <v>71</v>
      </c>
      <c r="Y14" s="1">
        <v>775</v>
      </c>
      <c r="Z14" s="2">
        <f t="shared" si="4"/>
        <v>9.1612903225806459</v>
      </c>
      <c r="AA14" s="147">
        <v>0.09</v>
      </c>
      <c r="AB14" s="27">
        <f>X14/Y17</f>
        <v>9.1612903225806452E-2</v>
      </c>
      <c r="AC14" s="3">
        <v>3636</v>
      </c>
      <c r="AD14" s="1">
        <v>600</v>
      </c>
      <c r="AE14" s="2">
        <f t="shared" si="5"/>
        <v>606</v>
      </c>
      <c r="AF14" s="152">
        <v>6.06</v>
      </c>
      <c r="AG14" s="27">
        <f>AC14/AD17</f>
        <v>4.04</v>
      </c>
      <c r="AH14" s="3">
        <v>2</v>
      </c>
      <c r="AI14" s="1">
        <v>4</v>
      </c>
      <c r="AJ14" s="2">
        <f t="shared" si="6"/>
        <v>50</v>
      </c>
      <c r="AK14" s="147">
        <v>0.5</v>
      </c>
      <c r="AL14" s="27">
        <f>AH14/AI17</f>
        <v>0.4</v>
      </c>
      <c r="AM14" s="3">
        <v>3901</v>
      </c>
      <c r="AN14" s="1">
        <v>500</v>
      </c>
      <c r="AO14" s="2">
        <f t="shared" si="7"/>
        <v>780.19999999999993</v>
      </c>
      <c r="AP14" s="152">
        <v>7.8</v>
      </c>
      <c r="AQ14" s="27">
        <f>AM14/AN17</f>
        <v>4.8459627329192543</v>
      </c>
    </row>
    <row r="15" spans="2:43" x14ac:dyDescent="0.35">
      <c r="B15" s="69">
        <v>10</v>
      </c>
      <c r="C15" s="70" t="s">
        <v>14</v>
      </c>
      <c r="D15" s="3">
        <v>0</v>
      </c>
      <c r="E15" s="112">
        <v>0.6</v>
      </c>
      <c r="F15" s="2">
        <f t="shared" si="0"/>
        <v>0</v>
      </c>
      <c r="G15" s="38">
        <v>0</v>
      </c>
      <c r="H15" s="27">
        <f>D15/E17</f>
        <v>0</v>
      </c>
      <c r="I15" s="3">
        <v>0</v>
      </c>
      <c r="J15" s="112">
        <v>7.2</v>
      </c>
      <c r="K15" s="2">
        <f t="shared" si="1"/>
        <v>0</v>
      </c>
      <c r="L15" s="38">
        <v>0</v>
      </c>
      <c r="M15" s="27">
        <f>I15/J17</f>
        <v>0</v>
      </c>
      <c r="N15" s="3">
        <v>0</v>
      </c>
      <c r="O15" s="112">
        <v>0.6</v>
      </c>
      <c r="P15" s="2">
        <f t="shared" si="2"/>
        <v>0</v>
      </c>
      <c r="Q15" s="38">
        <v>0</v>
      </c>
      <c r="R15" s="27">
        <f>N15/O17</f>
        <v>0</v>
      </c>
      <c r="S15" s="3">
        <v>0</v>
      </c>
      <c r="T15" s="112">
        <v>5.6</v>
      </c>
      <c r="U15" s="2">
        <f t="shared" si="3"/>
        <v>0</v>
      </c>
      <c r="V15" s="38">
        <v>0</v>
      </c>
      <c r="W15" s="27">
        <f>S15/T17</f>
        <v>0</v>
      </c>
      <c r="X15" s="3">
        <v>0</v>
      </c>
      <c r="Y15" s="1">
        <v>775</v>
      </c>
      <c r="Z15" s="2">
        <f t="shared" si="4"/>
        <v>0</v>
      </c>
      <c r="AA15" s="38">
        <v>0</v>
      </c>
      <c r="AB15" s="27">
        <f>X15/Y17</f>
        <v>0</v>
      </c>
      <c r="AC15" s="3">
        <v>0</v>
      </c>
      <c r="AD15" s="1">
        <v>700</v>
      </c>
      <c r="AE15" s="2">
        <f t="shared" si="5"/>
        <v>0</v>
      </c>
      <c r="AF15" s="38">
        <v>0</v>
      </c>
      <c r="AG15" s="27">
        <f>AC15/AD17</f>
        <v>0</v>
      </c>
      <c r="AH15" s="3">
        <v>0</v>
      </c>
      <c r="AI15" s="1">
        <v>4</v>
      </c>
      <c r="AJ15" s="2">
        <f t="shared" si="6"/>
        <v>0</v>
      </c>
      <c r="AK15" s="38">
        <v>0</v>
      </c>
      <c r="AL15" s="27">
        <f>AH15/AI17</f>
        <v>0</v>
      </c>
      <c r="AM15" s="3">
        <v>0</v>
      </c>
      <c r="AN15" s="1">
        <v>600</v>
      </c>
      <c r="AO15" s="2">
        <f t="shared" si="7"/>
        <v>0</v>
      </c>
      <c r="AP15" s="38">
        <v>0</v>
      </c>
      <c r="AQ15" s="27">
        <f>AM15/AN17</f>
        <v>0</v>
      </c>
    </row>
    <row r="16" spans="2:43" x14ac:dyDescent="0.35">
      <c r="B16" s="69">
        <v>11</v>
      </c>
      <c r="C16" s="70" t="s">
        <v>47</v>
      </c>
      <c r="D16" s="3">
        <v>0</v>
      </c>
      <c r="E16" s="112">
        <v>0.8</v>
      </c>
      <c r="F16" s="2">
        <f t="shared" si="0"/>
        <v>0</v>
      </c>
      <c r="G16" s="38">
        <v>0</v>
      </c>
      <c r="H16" s="27">
        <f>D16/E17</f>
        <v>0</v>
      </c>
      <c r="I16" s="3">
        <v>0</v>
      </c>
      <c r="J16" s="112">
        <v>8.1</v>
      </c>
      <c r="K16" s="2">
        <f t="shared" si="1"/>
        <v>0</v>
      </c>
      <c r="L16" s="38">
        <v>0</v>
      </c>
      <c r="M16" s="27">
        <f>I16/J17</f>
        <v>0</v>
      </c>
      <c r="N16" s="3">
        <v>0</v>
      </c>
      <c r="O16" s="112">
        <v>0.75</v>
      </c>
      <c r="P16" s="2">
        <f t="shared" si="2"/>
        <v>0</v>
      </c>
      <c r="Q16" s="38">
        <v>0</v>
      </c>
      <c r="R16" s="27">
        <f>N16/O17</f>
        <v>0</v>
      </c>
      <c r="S16" s="3">
        <v>0</v>
      </c>
      <c r="T16" s="112">
        <v>6.3</v>
      </c>
      <c r="U16" s="2">
        <f t="shared" si="3"/>
        <v>0</v>
      </c>
      <c r="V16" s="38">
        <v>0</v>
      </c>
      <c r="W16" s="27">
        <f>S16/T17</f>
        <v>0</v>
      </c>
      <c r="X16" s="3">
        <v>0</v>
      </c>
      <c r="Y16" s="1">
        <v>775</v>
      </c>
      <c r="Z16" s="2">
        <f t="shared" si="4"/>
        <v>0</v>
      </c>
      <c r="AA16" s="38">
        <v>0</v>
      </c>
      <c r="AB16" s="27">
        <f>X16/Y17</f>
        <v>0</v>
      </c>
      <c r="AC16" s="3">
        <v>0</v>
      </c>
      <c r="AD16" s="1">
        <v>800</v>
      </c>
      <c r="AE16" s="2">
        <f t="shared" si="5"/>
        <v>0</v>
      </c>
      <c r="AF16" s="38">
        <v>0</v>
      </c>
      <c r="AG16" s="27">
        <f>AC16/AD17</f>
        <v>0</v>
      </c>
      <c r="AH16" s="3">
        <v>0</v>
      </c>
      <c r="AI16" s="1">
        <v>5</v>
      </c>
      <c r="AJ16" s="2">
        <f t="shared" si="6"/>
        <v>0</v>
      </c>
      <c r="AK16" s="38">
        <v>0</v>
      </c>
      <c r="AL16" s="27">
        <f>AH16/AI17</f>
        <v>0</v>
      </c>
      <c r="AM16" s="3">
        <v>0</v>
      </c>
      <c r="AN16" s="1">
        <v>700</v>
      </c>
      <c r="AO16" s="2">
        <f t="shared" si="7"/>
        <v>0</v>
      </c>
      <c r="AP16" s="38">
        <v>0</v>
      </c>
      <c r="AQ16" s="27">
        <f>AM16/AN17</f>
        <v>0</v>
      </c>
    </row>
    <row r="17" spans="2:43" ht="15" thickBot="1" x14ac:dyDescent="0.4">
      <c r="B17" s="110">
        <v>12</v>
      </c>
      <c r="C17" s="111" t="s">
        <v>15</v>
      </c>
      <c r="D17" s="49">
        <v>0</v>
      </c>
      <c r="E17" s="113">
        <v>0.95</v>
      </c>
      <c r="F17" s="48">
        <f t="shared" si="0"/>
        <v>0</v>
      </c>
      <c r="G17" s="39">
        <v>0</v>
      </c>
      <c r="H17" s="71">
        <f>D17/E17</f>
        <v>0</v>
      </c>
      <c r="I17" s="49">
        <v>0</v>
      </c>
      <c r="J17" s="113">
        <v>9</v>
      </c>
      <c r="K17" s="48">
        <f t="shared" si="1"/>
        <v>0</v>
      </c>
      <c r="L17" s="39">
        <v>0</v>
      </c>
      <c r="M17" s="71">
        <f>I17/J17</f>
        <v>0</v>
      </c>
      <c r="N17" s="49">
        <v>0</v>
      </c>
      <c r="O17" s="113">
        <v>0.9</v>
      </c>
      <c r="P17" s="48">
        <f t="shared" si="2"/>
        <v>0</v>
      </c>
      <c r="Q17" s="39">
        <v>0</v>
      </c>
      <c r="R17" s="71">
        <f>N17/O17</f>
        <v>0</v>
      </c>
      <c r="S17" s="49">
        <v>0</v>
      </c>
      <c r="T17" s="113">
        <v>7</v>
      </c>
      <c r="U17" s="48">
        <f t="shared" si="3"/>
        <v>0</v>
      </c>
      <c r="V17" s="39">
        <v>0</v>
      </c>
      <c r="W17" s="71">
        <f>S17/T17</f>
        <v>0</v>
      </c>
      <c r="X17" s="49">
        <v>0</v>
      </c>
      <c r="Y17" s="75">
        <v>775</v>
      </c>
      <c r="Z17" s="48">
        <f t="shared" si="4"/>
        <v>0</v>
      </c>
      <c r="AA17" s="39">
        <v>0</v>
      </c>
      <c r="AB17" s="71">
        <f>X17/Y17</f>
        <v>0</v>
      </c>
      <c r="AC17" s="49">
        <v>0</v>
      </c>
      <c r="AD17" s="75">
        <v>900</v>
      </c>
      <c r="AE17" s="48">
        <f t="shared" si="5"/>
        <v>0</v>
      </c>
      <c r="AF17" s="39">
        <v>0</v>
      </c>
      <c r="AG17" s="71">
        <f>AC17/AD17</f>
        <v>0</v>
      </c>
      <c r="AH17" s="49">
        <v>0</v>
      </c>
      <c r="AI17" s="75">
        <v>5</v>
      </c>
      <c r="AJ17" s="48">
        <f t="shared" si="6"/>
        <v>0</v>
      </c>
      <c r="AK17" s="39">
        <v>0</v>
      </c>
      <c r="AL17" s="71">
        <f>AH17/AI17</f>
        <v>0</v>
      </c>
      <c r="AM17" s="49">
        <v>0</v>
      </c>
      <c r="AN17" s="75">
        <v>805</v>
      </c>
      <c r="AO17" s="48">
        <f t="shared" si="7"/>
        <v>0</v>
      </c>
      <c r="AP17" s="39">
        <v>0</v>
      </c>
      <c r="AQ17" s="71">
        <f>AM17/AN17</f>
        <v>0</v>
      </c>
    </row>
    <row r="19" spans="2:43" ht="15" thickBot="1" x14ac:dyDescent="0.4"/>
    <row r="20" spans="2:43" ht="16.5" customHeight="1" x14ac:dyDescent="0.35">
      <c r="B20" s="22"/>
      <c r="C20" s="23"/>
      <c r="D20" s="28"/>
      <c r="E20" s="28"/>
      <c r="F20" s="28"/>
      <c r="G20" s="28"/>
      <c r="H20" s="346" t="s">
        <v>446</v>
      </c>
      <c r="I20" s="347"/>
    </row>
    <row r="21" spans="2:43" ht="11.25" customHeight="1" thickBot="1" x14ac:dyDescent="0.4">
      <c r="H21" s="348"/>
      <c r="I21" s="349"/>
    </row>
    <row r="22" spans="2:43" x14ac:dyDescent="0.35">
      <c r="B22" s="12">
        <v>1</v>
      </c>
      <c r="C22" s="7" t="s">
        <v>48</v>
      </c>
      <c r="D22" s="8"/>
      <c r="E22" s="305" t="s">
        <v>49</v>
      </c>
      <c r="F22" s="305"/>
      <c r="G22" s="306"/>
      <c r="H22" s="16">
        <v>5</v>
      </c>
      <c r="I22" s="19">
        <f>H22/H25</f>
        <v>0.625</v>
      </c>
    </row>
    <row r="23" spans="2:43" x14ac:dyDescent="0.35">
      <c r="B23" s="13">
        <v>2</v>
      </c>
      <c r="C23" s="9" t="s">
        <v>50</v>
      </c>
      <c r="D23" s="4"/>
      <c r="E23" s="307" t="s">
        <v>51</v>
      </c>
      <c r="F23" s="307"/>
      <c r="G23" s="308"/>
      <c r="H23" s="17">
        <v>0</v>
      </c>
      <c r="I23" s="20">
        <f>H23/H25</f>
        <v>0</v>
      </c>
    </row>
    <row r="24" spans="2:43" ht="15" thickBot="1" x14ac:dyDescent="0.4">
      <c r="B24" s="14">
        <v>3</v>
      </c>
      <c r="C24" s="10" t="s">
        <v>52</v>
      </c>
      <c r="D24" s="11"/>
      <c r="E24" s="309" t="s">
        <v>53</v>
      </c>
      <c r="F24" s="309"/>
      <c r="G24" s="310"/>
      <c r="H24" s="18">
        <v>3</v>
      </c>
      <c r="I24" s="21">
        <f>H24/H25</f>
        <v>0.375</v>
      </c>
    </row>
    <row r="25" spans="2:43" ht="15" thickBot="1" x14ac:dyDescent="0.4">
      <c r="B25" s="343" t="s">
        <v>139</v>
      </c>
      <c r="C25" s="344"/>
      <c r="D25" s="344"/>
      <c r="E25" s="344"/>
      <c r="F25" s="344"/>
      <c r="G25" s="345"/>
      <c r="H25" s="15">
        <f>SUM(H22:H24)</f>
        <v>8</v>
      </c>
      <c r="I25" s="24">
        <f>SUM(I22:I24)</f>
        <v>1</v>
      </c>
      <c r="R25" s="47"/>
    </row>
    <row r="26" spans="2:43" ht="15" thickBot="1" x14ac:dyDescent="0.4"/>
    <row r="27" spans="2:43" ht="15" thickBot="1" x14ac:dyDescent="0.4">
      <c r="B27" s="66">
        <v>0</v>
      </c>
      <c r="C27" s="337" t="s">
        <v>112</v>
      </c>
      <c r="D27" s="338"/>
    </row>
  </sheetData>
  <mergeCells count="40">
    <mergeCell ref="C27:D27"/>
    <mergeCell ref="E22:G22"/>
    <mergeCell ref="E23:G23"/>
    <mergeCell ref="AF4:AF5"/>
    <mergeCell ref="AG4:AG5"/>
    <mergeCell ref="B2:C5"/>
    <mergeCell ref="D3:H3"/>
    <mergeCell ref="I3:M3"/>
    <mergeCell ref="N3:R3"/>
    <mergeCell ref="S3:W3"/>
    <mergeCell ref="D4:F4"/>
    <mergeCell ref="G4:G5"/>
    <mergeCell ref="H4:H5"/>
    <mergeCell ref="I4:K4"/>
    <mergeCell ref="L4:L5"/>
    <mergeCell ref="M4:M5"/>
    <mergeCell ref="E24:G24"/>
    <mergeCell ref="B25:G25"/>
    <mergeCell ref="AH3:AL3"/>
    <mergeCell ref="AH4:AJ4"/>
    <mergeCell ref="AK4:AK5"/>
    <mergeCell ref="AL4:AL5"/>
    <mergeCell ref="X3:AB3"/>
    <mergeCell ref="AC3:AG3"/>
    <mergeCell ref="AB4:AB5"/>
    <mergeCell ref="W4:W5"/>
    <mergeCell ref="X4:Z4"/>
    <mergeCell ref="S4:U4"/>
    <mergeCell ref="V4:V5"/>
    <mergeCell ref="H20:I21"/>
    <mergeCell ref="Q4:Q5"/>
    <mergeCell ref="AM3:AQ3"/>
    <mergeCell ref="AM4:AO4"/>
    <mergeCell ref="AP4:AP5"/>
    <mergeCell ref="AQ4:AQ5"/>
    <mergeCell ref="D2:AQ2"/>
    <mergeCell ref="AA4:AA5"/>
    <mergeCell ref="AC4:AE4"/>
    <mergeCell ref="R4:R5"/>
    <mergeCell ref="N4:P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B1:ER32"/>
  <sheetViews>
    <sheetView workbookViewId="0">
      <selection activeCell="H20" sqref="H20:I21"/>
    </sheetView>
  </sheetViews>
  <sheetFormatPr baseColWidth="10" defaultRowHeight="14.5" x14ac:dyDescent="0.35"/>
  <cols>
    <col min="1" max="1" width="6" customWidth="1"/>
    <col min="2" max="2" width="4" customWidth="1"/>
    <col min="3" max="3" width="13.1796875" customWidth="1"/>
    <col min="4" max="4" width="6.81640625" customWidth="1"/>
    <col min="5" max="5" width="4.81640625" customWidth="1"/>
    <col min="6" max="6" width="5.81640625" customWidth="1"/>
    <col min="7" max="7" width="6.81640625" customWidth="1"/>
    <col min="8" max="8" width="11.1796875" customWidth="1"/>
    <col min="9" max="9" width="6.7265625" customWidth="1"/>
    <col min="10" max="10" width="5.1796875" customWidth="1"/>
    <col min="11" max="11" width="6.453125" customWidth="1"/>
    <col min="12" max="12" width="7" customWidth="1"/>
    <col min="13" max="13" width="9.81640625" customWidth="1"/>
    <col min="14" max="14" width="6.81640625" customWidth="1"/>
    <col min="15" max="15" width="5.26953125" customWidth="1"/>
    <col min="16" max="16" width="5.81640625" customWidth="1"/>
    <col min="17" max="17" width="6.7265625" customWidth="1"/>
    <col min="18" max="18" width="9.7265625" customWidth="1"/>
    <col min="19" max="19" width="6.453125" customWidth="1"/>
    <col min="20" max="20" width="5.7265625" customWidth="1"/>
    <col min="21" max="22" width="6.81640625" customWidth="1"/>
    <col min="23" max="23" width="9.7265625" customWidth="1"/>
    <col min="24" max="24" width="6.26953125" customWidth="1"/>
    <col min="25" max="25" width="4.7265625" customWidth="1"/>
    <col min="26" max="26" width="5.81640625" customWidth="1"/>
    <col min="27" max="27" width="6.81640625" customWidth="1"/>
    <col min="28" max="28" width="9.7265625" customWidth="1"/>
    <col min="29" max="29" width="6.453125" customWidth="1"/>
    <col min="30" max="30" width="5.453125" customWidth="1"/>
    <col min="31" max="31" width="6.1796875" customWidth="1"/>
    <col min="32" max="32" width="7.453125" customWidth="1"/>
    <col min="33" max="33" width="10.1796875" customWidth="1"/>
    <col min="34" max="34" width="6.26953125" customWidth="1"/>
    <col min="35" max="35" width="5.7265625" customWidth="1"/>
    <col min="36" max="36" width="6.54296875" customWidth="1"/>
    <col min="37" max="37" width="6.7265625" customWidth="1"/>
    <col min="38" max="38" width="10.54296875" customWidth="1"/>
    <col min="39" max="39" width="6.26953125" customWidth="1"/>
    <col min="40" max="40" width="5" customWidth="1"/>
    <col min="41" max="41" width="6.453125" customWidth="1"/>
    <col min="42" max="42" width="7" customWidth="1"/>
    <col min="43" max="43" width="9.54296875" customWidth="1"/>
    <col min="44" max="44" width="6.54296875" customWidth="1"/>
    <col min="45" max="45" width="5" customWidth="1"/>
    <col min="46" max="46" width="6.453125" customWidth="1"/>
    <col min="47" max="47" width="6.81640625" customWidth="1"/>
    <col min="48" max="48" width="10.453125" customWidth="1"/>
    <col min="49" max="49" width="7.1796875" customWidth="1"/>
    <col min="50" max="50" width="4.7265625" customWidth="1"/>
    <col min="51" max="51" width="6.26953125" customWidth="1"/>
    <col min="52" max="52" width="6.54296875" customWidth="1"/>
    <col min="53" max="53" width="9.54296875" customWidth="1"/>
    <col min="54" max="54" width="6.54296875" customWidth="1"/>
    <col min="55" max="55" width="5" customWidth="1"/>
    <col min="56" max="56" width="6.1796875" customWidth="1"/>
    <col min="57" max="57" width="6.453125" customWidth="1"/>
    <col min="58" max="58" width="10.453125" customWidth="1"/>
    <col min="59" max="59" width="6.453125" customWidth="1"/>
    <col min="60" max="60" width="5.7265625" customWidth="1"/>
    <col min="61" max="61" width="6.453125" customWidth="1"/>
    <col min="62" max="62" width="6.26953125" customWidth="1"/>
    <col min="63" max="63" width="10" customWidth="1"/>
    <col min="64" max="64" width="6.453125" customWidth="1"/>
    <col min="65" max="65" width="6" customWidth="1"/>
    <col min="66" max="66" width="6.1796875" customWidth="1"/>
    <col min="67" max="67" width="7" customWidth="1"/>
    <col min="68" max="68" width="9.81640625" customWidth="1"/>
    <col min="69" max="69" width="6.7265625" customWidth="1"/>
    <col min="70" max="70" width="5.1796875" customWidth="1"/>
    <col min="71" max="71" width="6.1796875" customWidth="1"/>
    <col min="72" max="72" width="6.7265625" customWidth="1"/>
    <col min="74" max="74" width="6.7265625" customWidth="1"/>
    <col min="75" max="75" width="6.26953125" customWidth="1"/>
    <col min="76" max="76" width="7.1796875" customWidth="1"/>
    <col min="77" max="77" width="6.54296875" customWidth="1"/>
    <col min="79" max="79" width="6.453125" customWidth="1"/>
    <col min="80" max="80" width="6" customWidth="1"/>
    <col min="81" max="81" width="7.453125" customWidth="1"/>
    <col min="82" max="82" width="7.7265625" customWidth="1"/>
    <col min="83" max="83" width="9.7265625" customWidth="1"/>
    <col min="84" max="84" width="7" customWidth="1"/>
    <col min="85" max="85" width="5.1796875" customWidth="1"/>
    <col min="86" max="86" width="6.54296875" customWidth="1"/>
    <col min="87" max="87" width="6.453125" customWidth="1"/>
    <col min="88" max="88" width="10" customWidth="1"/>
    <col min="89" max="89" width="7" customWidth="1"/>
    <col min="90" max="90" width="4.81640625" customWidth="1"/>
    <col min="91" max="91" width="6.7265625" customWidth="1"/>
    <col min="92" max="92" width="8.54296875" customWidth="1"/>
    <col min="94" max="94" width="6.7265625" customWidth="1"/>
    <col min="95" max="95" width="5.81640625" customWidth="1"/>
    <col min="96" max="96" width="6.7265625" customWidth="1"/>
    <col min="97" max="97" width="7.1796875" customWidth="1"/>
    <col min="98" max="98" width="11.1796875" customWidth="1"/>
    <col min="99" max="99" width="7" customWidth="1"/>
    <col min="100" max="100" width="6.81640625" customWidth="1"/>
    <col min="101" max="101" width="7.453125" customWidth="1"/>
    <col min="102" max="102" width="8.26953125" customWidth="1"/>
    <col min="103" max="103" width="10.26953125" customWidth="1"/>
    <col min="104" max="104" width="7.453125" customWidth="1"/>
    <col min="105" max="105" width="7" customWidth="1"/>
    <col min="106" max="106" width="7.1796875" customWidth="1"/>
    <col min="107" max="107" width="7.453125" customWidth="1"/>
    <col min="108" max="108" width="10" customWidth="1"/>
    <col min="109" max="109" width="6.81640625" customWidth="1"/>
    <col min="110" max="110" width="6.1796875" customWidth="1"/>
    <col min="111" max="111" width="7.54296875" customWidth="1"/>
    <col min="112" max="112" width="8.453125" customWidth="1"/>
    <col min="113" max="113" width="10.453125" customWidth="1"/>
    <col min="114" max="114" width="7.1796875" customWidth="1"/>
    <col min="115" max="115" width="6.7265625" customWidth="1"/>
    <col min="116" max="116" width="7.26953125" customWidth="1"/>
    <col min="117" max="117" width="7.7265625" customWidth="1"/>
    <col min="118" max="118" width="10.7265625" customWidth="1"/>
    <col min="119" max="119" width="7.453125" customWidth="1"/>
    <col min="120" max="120" width="5.81640625" customWidth="1"/>
    <col min="121" max="121" width="7" customWidth="1"/>
    <col min="122" max="122" width="7.54296875" customWidth="1"/>
    <col min="123" max="123" width="9.81640625" customWidth="1"/>
    <col min="124" max="124" width="6.81640625" customWidth="1"/>
    <col min="125" max="125" width="6.54296875" customWidth="1"/>
    <col min="126" max="126" width="6.81640625" customWidth="1"/>
    <col min="127" max="127" width="7.7265625" customWidth="1"/>
    <col min="128" max="128" width="10.54296875" customWidth="1"/>
    <col min="129" max="129" width="7.1796875" customWidth="1"/>
    <col min="130" max="130" width="6.7265625" customWidth="1"/>
    <col min="131" max="131" width="7.1796875" customWidth="1"/>
    <col min="132" max="132" width="8" customWidth="1"/>
    <col min="133" max="133" width="10.54296875" customWidth="1"/>
    <col min="134" max="134" width="7" customWidth="1"/>
    <col min="135" max="135" width="7.1796875" customWidth="1"/>
    <col min="136" max="136" width="7.26953125" customWidth="1"/>
    <col min="137" max="137" width="7.54296875" customWidth="1"/>
    <col min="138" max="138" width="9.81640625" customWidth="1"/>
    <col min="139" max="139" width="7.1796875" customWidth="1"/>
    <col min="140" max="140" width="6.453125" customWidth="1"/>
    <col min="141" max="141" width="7.26953125" customWidth="1"/>
    <col min="142" max="142" width="7.1796875" customWidth="1"/>
    <col min="143" max="143" width="10.1796875" customWidth="1"/>
    <col min="144" max="144" width="7.54296875" customWidth="1"/>
    <col min="145" max="145" width="6.81640625" customWidth="1"/>
    <col min="146" max="146" width="7.26953125" customWidth="1"/>
    <col min="147" max="147" width="7.7265625" customWidth="1"/>
    <col min="148" max="148" width="10.1796875" customWidth="1"/>
  </cols>
  <sheetData>
    <row r="1" spans="2:148" ht="15" thickBot="1" x14ac:dyDescent="0.4"/>
    <row r="2" spans="2:148" ht="15" thickBot="1" x14ac:dyDescent="0.4">
      <c r="B2" s="350" t="s">
        <v>26</v>
      </c>
      <c r="C2" s="351"/>
      <c r="D2" s="258" t="s">
        <v>89</v>
      </c>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c r="AY2" s="259"/>
      <c r="AZ2" s="259"/>
      <c r="BA2" s="259"/>
      <c r="BB2" s="259"/>
      <c r="BC2" s="259"/>
      <c r="BD2" s="259"/>
      <c r="BE2" s="259"/>
      <c r="BF2" s="259"/>
      <c r="BG2" s="259"/>
      <c r="BH2" s="259"/>
      <c r="BI2" s="259"/>
      <c r="BJ2" s="259"/>
      <c r="BK2" s="259"/>
      <c r="BL2" s="259"/>
      <c r="BM2" s="259"/>
      <c r="BN2" s="259"/>
      <c r="BO2" s="259"/>
      <c r="BP2" s="259"/>
      <c r="BQ2" s="259"/>
      <c r="BR2" s="259"/>
      <c r="BS2" s="259"/>
      <c r="BT2" s="259"/>
      <c r="BU2" s="259"/>
      <c r="BV2" s="259"/>
      <c r="BW2" s="259"/>
      <c r="BX2" s="259"/>
      <c r="BY2" s="259"/>
      <c r="BZ2" s="259"/>
      <c r="CA2" s="259"/>
      <c r="CB2" s="259"/>
      <c r="CC2" s="259"/>
      <c r="CD2" s="259"/>
      <c r="CE2" s="259"/>
      <c r="CF2" s="259"/>
      <c r="CG2" s="259"/>
      <c r="CH2" s="259"/>
      <c r="CI2" s="259"/>
      <c r="CJ2" s="259"/>
      <c r="CK2" s="259"/>
      <c r="CL2" s="259"/>
      <c r="CM2" s="259"/>
      <c r="CN2" s="259"/>
      <c r="CO2" s="259"/>
      <c r="CP2" s="259"/>
      <c r="CQ2" s="259"/>
      <c r="CR2" s="259"/>
      <c r="CS2" s="259"/>
      <c r="CT2" s="259"/>
      <c r="CU2" s="259"/>
      <c r="CV2" s="259"/>
      <c r="CW2" s="259"/>
      <c r="CX2" s="259"/>
      <c r="CY2" s="259"/>
      <c r="CZ2" s="259"/>
      <c r="DA2" s="259"/>
      <c r="DB2" s="259"/>
      <c r="DC2" s="259"/>
      <c r="DD2" s="259"/>
      <c r="DE2" s="259"/>
      <c r="DF2" s="259"/>
      <c r="DG2" s="259"/>
      <c r="DH2" s="259"/>
      <c r="DI2" s="259"/>
      <c r="DJ2" s="259"/>
      <c r="DK2" s="259"/>
      <c r="DL2" s="259"/>
      <c r="DM2" s="259"/>
      <c r="DN2" s="259"/>
      <c r="DO2" s="259"/>
      <c r="DP2" s="259"/>
      <c r="DQ2" s="259"/>
      <c r="DR2" s="259"/>
      <c r="DS2" s="259"/>
      <c r="DT2" s="259"/>
      <c r="DU2" s="259"/>
      <c r="DV2" s="259"/>
      <c r="DW2" s="259"/>
      <c r="DX2" s="259"/>
      <c r="DY2" s="259"/>
      <c r="DZ2" s="259"/>
      <c r="EA2" s="259"/>
      <c r="EB2" s="259"/>
      <c r="EC2" s="259"/>
      <c r="ED2" s="259"/>
      <c r="EE2" s="259"/>
      <c r="EF2" s="259"/>
      <c r="EG2" s="259"/>
      <c r="EH2" s="259"/>
      <c r="EI2" s="259"/>
      <c r="EJ2" s="259"/>
      <c r="EK2" s="259"/>
      <c r="EL2" s="259"/>
      <c r="EM2" s="259"/>
      <c r="EN2" s="259"/>
      <c r="EO2" s="259"/>
      <c r="EP2" s="259"/>
      <c r="EQ2" s="259"/>
      <c r="ER2" s="260"/>
    </row>
    <row r="3" spans="2:148" ht="69" customHeight="1" thickBot="1" x14ac:dyDescent="0.4">
      <c r="B3" s="352"/>
      <c r="C3" s="368"/>
      <c r="D3" s="356" t="s">
        <v>284</v>
      </c>
      <c r="E3" s="357"/>
      <c r="F3" s="358"/>
      <c r="G3" s="358"/>
      <c r="H3" s="359"/>
      <c r="I3" s="360" t="s">
        <v>289</v>
      </c>
      <c r="J3" s="361"/>
      <c r="K3" s="362"/>
      <c r="L3" s="362"/>
      <c r="M3" s="363"/>
      <c r="N3" s="326" t="s">
        <v>285</v>
      </c>
      <c r="O3" s="327"/>
      <c r="P3" s="327"/>
      <c r="Q3" s="327"/>
      <c r="R3" s="328"/>
      <c r="S3" s="326" t="s">
        <v>295</v>
      </c>
      <c r="T3" s="327"/>
      <c r="U3" s="327"/>
      <c r="V3" s="327"/>
      <c r="W3" s="328"/>
      <c r="X3" s="361" t="s">
        <v>298</v>
      </c>
      <c r="Y3" s="361"/>
      <c r="Z3" s="362"/>
      <c r="AA3" s="362"/>
      <c r="AB3" s="363"/>
      <c r="AC3" s="360" t="s">
        <v>291</v>
      </c>
      <c r="AD3" s="361"/>
      <c r="AE3" s="362"/>
      <c r="AF3" s="362"/>
      <c r="AG3" s="363"/>
      <c r="AH3" s="360" t="s">
        <v>288</v>
      </c>
      <c r="AI3" s="361"/>
      <c r="AJ3" s="362"/>
      <c r="AK3" s="362"/>
      <c r="AL3" s="363"/>
      <c r="AM3" s="361" t="s">
        <v>292</v>
      </c>
      <c r="AN3" s="361"/>
      <c r="AO3" s="362"/>
      <c r="AP3" s="362"/>
      <c r="AQ3" s="363"/>
      <c r="AR3" s="360" t="s">
        <v>305</v>
      </c>
      <c r="AS3" s="361"/>
      <c r="AT3" s="362"/>
      <c r="AU3" s="362"/>
      <c r="AV3" s="363"/>
      <c r="AW3" s="360" t="s">
        <v>293</v>
      </c>
      <c r="AX3" s="361"/>
      <c r="AY3" s="362"/>
      <c r="AZ3" s="362"/>
      <c r="BA3" s="363"/>
      <c r="BB3" s="361" t="s">
        <v>299</v>
      </c>
      <c r="BC3" s="361"/>
      <c r="BD3" s="362"/>
      <c r="BE3" s="362"/>
      <c r="BF3" s="363"/>
      <c r="BG3" s="360" t="s">
        <v>304</v>
      </c>
      <c r="BH3" s="361"/>
      <c r="BI3" s="362"/>
      <c r="BJ3" s="362"/>
      <c r="BK3" s="363"/>
      <c r="BL3" s="360" t="s">
        <v>310</v>
      </c>
      <c r="BM3" s="361"/>
      <c r="BN3" s="362"/>
      <c r="BO3" s="362"/>
      <c r="BP3" s="363"/>
      <c r="BQ3" s="361" t="s">
        <v>302</v>
      </c>
      <c r="BR3" s="361"/>
      <c r="BS3" s="362"/>
      <c r="BT3" s="362"/>
      <c r="BU3" s="363"/>
      <c r="BV3" s="360" t="s">
        <v>308</v>
      </c>
      <c r="BW3" s="361"/>
      <c r="BX3" s="362"/>
      <c r="BY3" s="362"/>
      <c r="BZ3" s="363"/>
      <c r="CA3" s="360" t="s">
        <v>306</v>
      </c>
      <c r="CB3" s="361"/>
      <c r="CC3" s="362"/>
      <c r="CD3" s="362"/>
      <c r="CE3" s="363"/>
      <c r="CF3" s="360" t="s">
        <v>307</v>
      </c>
      <c r="CG3" s="361"/>
      <c r="CH3" s="362"/>
      <c r="CI3" s="362"/>
      <c r="CJ3" s="363"/>
      <c r="CK3" s="360" t="s">
        <v>309</v>
      </c>
      <c r="CL3" s="361"/>
      <c r="CM3" s="362"/>
      <c r="CN3" s="362"/>
      <c r="CO3" s="363"/>
      <c r="CP3" s="356" t="s">
        <v>286</v>
      </c>
      <c r="CQ3" s="357"/>
      <c r="CR3" s="358"/>
      <c r="CS3" s="358"/>
      <c r="CT3" s="359"/>
      <c r="CU3" s="360" t="s">
        <v>303</v>
      </c>
      <c r="CV3" s="361"/>
      <c r="CW3" s="362"/>
      <c r="CX3" s="362"/>
      <c r="CY3" s="363"/>
      <c r="CZ3" s="326" t="s">
        <v>297</v>
      </c>
      <c r="DA3" s="327"/>
      <c r="DB3" s="327"/>
      <c r="DC3" s="327"/>
      <c r="DD3" s="328"/>
      <c r="DE3" s="388" t="s">
        <v>283</v>
      </c>
      <c r="DF3" s="389"/>
      <c r="DG3" s="389"/>
      <c r="DH3" s="389"/>
      <c r="DI3" s="390"/>
      <c r="DJ3" s="361" t="s">
        <v>290</v>
      </c>
      <c r="DK3" s="361"/>
      <c r="DL3" s="362"/>
      <c r="DM3" s="362"/>
      <c r="DN3" s="363"/>
      <c r="DO3" s="360" t="s">
        <v>300</v>
      </c>
      <c r="DP3" s="361"/>
      <c r="DQ3" s="362"/>
      <c r="DR3" s="362"/>
      <c r="DS3" s="363"/>
      <c r="DT3" s="360" t="s">
        <v>296</v>
      </c>
      <c r="DU3" s="361"/>
      <c r="DV3" s="362"/>
      <c r="DW3" s="362"/>
      <c r="DX3" s="363"/>
      <c r="DY3" s="409" t="s">
        <v>311</v>
      </c>
      <c r="DZ3" s="409"/>
      <c r="EA3" s="410"/>
      <c r="EB3" s="410"/>
      <c r="EC3" s="411"/>
      <c r="ED3" s="360" t="s">
        <v>287</v>
      </c>
      <c r="EE3" s="361"/>
      <c r="EF3" s="362"/>
      <c r="EG3" s="362"/>
      <c r="EH3" s="363"/>
      <c r="EI3" s="360" t="s">
        <v>301</v>
      </c>
      <c r="EJ3" s="361"/>
      <c r="EK3" s="362"/>
      <c r="EL3" s="362"/>
      <c r="EM3" s="363"/>
      <c r="EN3" s="361" t="s">
        <v>294</v>
      </c>
      <c r="EO3" s="361"/>
      <c r="EP3" s="362"/>
      <c r="EQ3" s="362"/>
      <c r="ER3" s="363"/>
    </row>
    <row r="4" spans="2:148" ht="24.75" customHeight="1" thickBot="1" x14ac:dyDescent="0.4">
      <c r="B4" s="352"/>
      <c r="C4" s="368"/>
      <c r="D4" s="329" t="s">
        <v>0</v>
      </c>
      <c r="E4" s="339"/>
      <c r="F4" s="340"/>
      <c r="G4" s="341" t="s">
        <v>1</v>
      </c>
      <c r="H4" s="332" t="s">
        <v>124</v>
      </c>
      <c r="I4" s="329" t="s">
        <v>0</v>
      </c>
      <c r="J4" s="330"/>
      <c r="K4" s="331"/>
      <c r="L4" s="332" t="s">
        <v>1</v>
      </c>
      <c r="M4" s="332" t="s">
        <v>124</v>
      </c>
      <c r="N4" s="329" t="s">
        <v>0</v>
      </c>
      <c r="O4" s="330"/>
      <c r="P4" s="331"/>
      <c r="Q4" s="332" t="s">
        <v>1</v>
      </c>
      <c r="R4" s="332" t="s">
        <v>124</v>
      </c>
      <c r="S4" s="329" t="s">
        <v>0</v>
      </c>
      <c r="T4" s="330"/>
      <c r="U4" s="331"/>
      <c r="V4" s="332" t="s">
        <v>1</v>
      </c>
      <c r="W4" s="332" t="s">
        <v>124</v>
      </c>
      <c r="X4" s="339" t="s">
        <v>0</v>
      </c>
      <c r="Y4" s="330"/>
      <c r="Z4" s="331"/>
      <c r="AA4" s="332" t="s">
        <v>1</v>
      </c>
      <c r="AB4" s="332" t="s">
        <v>124</v>
      </c>
      <c r="AC4" s="329" t="s">
        <v>0</v>
      </c>
      <c r="AD4" s="330"/>
      <c r="AE4" s="331"/>
      <c r="AF4" s="332" t="s">
        <v>1</v>
      </c>
      <c r="AG4" s="332" t="s">
        <v>124</v>
      </c>
      <c r="AH4" s="329" t="s">
        <v>0</v>
      </c>
      <c r="AI4" s="330"/>
      <c r="AJ4" s="331"/>
      <c r="AK4" s="332" t="s">
        <v>1</v>
      </c>
      <c r="AL4" s="332" t="s">
        <v>124</v>
      </c>
      <c r="AM4" s="365" t="s">
        <v>0</v>
      </c>
      <c r="AN4" s="365"/>
      <c r="AO4" s="365"/>
      <c r="AP4" s="366" t="s">
        <v>1</v>
      </c>
      <c r="AQ4" s="332" t="s">
        <v>124</v>
      </c>
      <c r="AR4" s="364" t="s">
        <v>0</v>
      </c>
      <c r="AS4" s="365"/>
      <c r="AT4" s="365"/>
      <c r="AU4" s="366" t="s">
        <v>1</v>
      </c>
      <c r="AV4" s="332" t="s">
        <v>124</v>
      </c>
      <c r="AW4" s="364" t="s">
        <v>0</v>
      </c>
      <c r="AX4" s="365"/>
      <c r="AY4" s="365"/>
      <c r="AZ4" s="366" t="s">
        <v>1</v>
      </c>
      <c r="BA4" s="332" t="s">
        <v>124</v>
      </c>
      <c r="BB4" s="365" t="s">
        <v>0</v>
      </c>
      <c r="BC4" s="365"/>
      <c r="BD4" s="365"/>
      <c r="BE4" s="366" t="s">
        <v>1</v>
      </c>
      <c r="BF4" s="332" t="s">
        <v>124</v>
      </c>
      <c r="BG4" s="364" t="s">
        <v>0</v>
      </c>
      <c r="BH4" s="365"/>
      <c r="BI4" s="365"/>
      <c r="BJ4" s="366" t="s">
        <v>1</v>
      </c>
      <c r="BK4" s="332" t="s">
        <v>124</v>
      </c>
      <c r="BL4" s="364" t="s">
        <v>0</v>
      </c>
      <c r="BM4" s="365"/>
      <c r="BN4" s="365"/>
      <c r="BO4" s="366" t="s">
        <v>1</v>
      </c>
      <c r="BP4" s="332" t="s">
        <v>124</v>
      </c>
      <c r="BQ4" s="365" t="s">
        <v>0</v>
      </c>
      <c r="BR4" s="365"/>
      <c r="BS4" s="365"/>
      <c r="BT4" s="366" t="s">
        <v>1</v>
      </c>
      <c r="BU4" s="332" t="s">
        <v>124</v>
      </c>
      <c r="BV4" s="364" t="s">
        <v>0</v>
      </c>
      <c r="BW4" s="365"/>
      <c r="BX4" s="365"/>
      <c r="BY4" s="366" t="s">
        <v>1</v>
      </c>
      <c r="BZ4" s="332" t="s">
        <v>124</v>
      </c>
      <c r="CA4" s="364" t="s">
        <v>0</v>
      </c>
      <c r="CB4" s="365"/>
      <c r="CC4" s="365"/>
      <c r="CD4" s="366" t="s">
        <v>1</v>
      </c>
      <c r="CE4" s="332" t="s">
        <v>124</v>
      </c>
      <c r="CF4" s="364" t="s">
        <v>0</v>
      </c>
      <c r="CG4" s="365"/>
      <c r="CH4" s="365"/>
      <c r="CI4" s="366" t="s">
        <v>1</v>
      </c>
      <c r="CJ4" s="332" t="s">
        <v>124</v>
      </c>
      <c r="CK4" s="364" t="s">
        <v>0</v>
      </c>
      <c r="CL4" s="365"/>
      <c r="CM4" s="365"/>
      <c r="CN4" s="366" t="s">
        <v>1</v>
      </c>
      <c r="CO4" s="332" t="s">
        <v>124</v>
      </c>
      <c r="CP4" s="329" t="s">
        <v>0</v>
      </c>
      <c r="CQ4" s="339"/>
      <c r="CR4" s="340"/>
      <c r="CS4" s="341" t="s">
        <v>1</v>
      </c>
      <c r="CT4" s="332" t="s">
        <v>124</v>
      </c>
      <c r="CU4" s="329" t="s">
        <v>0</v>
      </c>
      <c r="CV4" s="330"/>
      <c r="CW4" s="331"/>
      <c r="CX4" s="332" t="s">
        <v>1</v>
      </c>
      <c r="CY4" s="332" t="s">
        <v>124</v>
      </c>
      <c r="CZ4" s="329" t="s">
        <v>0</v>
      </c>
      <c r="DA4" s="330"/>
      <c r="DB4" s="331"/>
      <c r="DC4" s="332" t="s">
        <v>1</v>
      </c>
      <c r="DD4" s="332" t="s">
        <v>124</v>
      </c>
      <c r="DE4" s="374" t="s">
        <v>0</v>
      </c>
      <c r="DF4" s="386"/>
      <c r="DG4" s="387"/>
      <c r="DH4" s="379" t="s">
        <v>1</v>
      </c>
      <c r="DI4" s="379" t="s">
        <v>124</v>
      </c>
      <c r="DJ4" s="339" t="s">
        <v>0</v>
      </c>
      <c r="DK4" s="330"/>
      <c r="DL4" s="331"/>
      <c r="DM4" s="332" t="s">
        <v>1</v>
      </c>
      <c r="DN4" s="332" t="s">
        <v>124</v>
      </c>
      <c r="DO4" s="329" t="s">
        <v>0</v>
      </c>
      <c r="DP4" s="330"/>
      <c r="DQ4" s="331"/>
      <c r="DR4" s="332" t="s">
        <v>1</v>
      </c>
      <c r="DS4" s="332" t="s">
        <v>124</v>
      </c>
      <c r="DT4" s="329" t="s">
        <v>0</v>
      </c>
      <c r="DU4" s="330"/>
      <c r="DV4" s="331"/>
      <c r="DW4" s="332" t="s">
        <v>1</v>
      </c>
      <c r="DX4" s="332" t="s">
        <v>124</v>
      </c>
      <c r="DY4" s="401" t="s">
        <v>0</v>
      </c>
      <c r="DZ4" s="401"/>
      <c r="EA4" s="401"/>
      <c r="EB4" s="403" t="s">
        <v>1</v>
      </c>
      <c r="EC4" s="379" t="s">
        <v>124</v>
      </c>
      <c r="ED4" s="364" t="s">
        <v>0</v>
      </c>
      <c r="EE4" s="365"/>
      <c r="EF4" s="365"/>
      <c r="EG4" s="366" t="s">
        <v>1</v>
      </c>
      <c r="EH4" s="332" t="s">
        <v>124</v>
      </c>
      <c r="EI4" s="364" t="s">
        <v>0</v>
      </c>
      <c r="EJ4" s="365"/>
      <c r="EK4" s="365"/>
      <c r="EL4" s="366" t="s">
        <v>1</v>
      </c>
      <c r="EM4" s="332" t="s">
        <v>124</v>
      </c>
      <c r="EN4" s="365" t="s">
        <v>0</v>
      </c>
      <c r="EO4" s="365"/>
      <c r="EP4" s="365"/>
      <c r="EQ4" s="366" t="s">
        <v>1</v>
      </c>
      <c r="ER4" s="332" t="s">
        <v>124</v>
      </c>
    </row>
    <row r="5" spans="2:148" ht="18" customHeight="1" thickBot="1" x14ac:dyDescent="0.4">
      <c r="B5" s="354"/>
      <c r="C5" s="369"/>
      <c r="D5" s="99" t="s">
        <v>54</v>
      </c>
      <c r="E5" s="100" t="s">
        <v>2</v>
      </c>
      <c r="F5" s="101" t="s">
        <v>3</v>
      </c>
      <c r="G5" s="342"/>
      <c r="H5" s="333"/>
      <c r="I5" s="99" t="s">
        <v>54</v>
      </c>
      <c r="J5" s="100" t="s">
        <v>2</v>
      </c>
      <c r="K5" s="102" t="s">
        <v>3</v>
      </c>
      <c r="L5" s="333"/>
      <c r="M5" s="333"/>
      <c r="N5" s="99" t="s">
        <v>54</v>
      </c>
      <c r="O5" s="100" t="s">
        <v>4</v>
      </c>
      <c r="P5" s="102" t="s">
        <v>3</v>
      </c>
      <c r="Q5" s="333"/>
      <c r="R5" s="333"/>
      <c r="S5" s="99" t="s">
        <v>54</v>
      </c>
      <c r="T5" s="100" t="s">
        <v>4</v>
      </c>
      <c r="U5" s="102" t="s">
        <v>3</v>
      </c>
      <c r="V5" s="333"/>
      <c r="W5" s="333"/>
      <c r="X5" s="103" t="s">
        <v>54</v>
      </c>
      <c r="Y5" s="100" t="s">
        <v>4</v>
      </c>
      <c r="Z5" s="102" t="s">
        <v>3</v>
      </c>
      <c r="AA5" s="333"/>
      <c r="AB5" s="333"/>
      <c r="AC5" s="99" t="s">
        <v>54</v>
      </c>
      <c r="AD5" s="100" t="s">
        <v>4</v>
      </c>
      <c r="AE5" s="102" t="s">
        <v>3</v>
      </c>
      <c r="AF5" s="333"/>
      <c r="AG5" s="333"/>
      <c r="AH5" s="99" t="s">
        <v>54</v>
      </c>
      <c r="AI5" s="100" t="s">
        <v>4</v>
      </c>
      <c r="AJ5" s="102" t="s">
        <v>3</v>
      </c>
      <c r="AK5" s="333"/>
      <c r="AL5" s="333"/>
      <c r="AM5" s="104" t="s">
        <v>54</v>
      </c>
      <c r="AN5" s="100" t="s">
        <v>4</v>
      </c>
      <c r="AO5" s="102" t="s">
        <v>3</v>
      </c>
      <c r="AP5" s="367"/>
      <c r="AQ5" s="333"/>
      <c r="AR5" s="105" t="s">
        <v>54</v>
      </c>
      <c r="AS5" s="100" t="s">
        <v>4</v>
      </c>
      <c r="AT5" s="102" t="s">
        <v>3</v>
      </c>
      <c r="AU5" s="367"/>
      <c r="AV5" s="333"/>
      <c r="AW5" s="105" t="s">
        <v>54</v>
      </c>
      <c r="AX5" s="100" t="s">
        <v>4</v>
      </c>
      <c r="AY5" s="102" t="s">
        <v>3</v>
      </c>
      <c r="AZ5" s="367"/>
      <c r="BA5" s="333"/>
      <c r="BB5" s="104" t="s">
        <v>54</v>
      </c>
      <c r="BC5" s="100" t="s">
        <v>4</v>
      </c>
      <c r="BD5" s="102" t="s">
        <v>3</v>
      </c>
      <c r="BE5" s="367"/>
      <c r="BF5" s="333"/>
      <c r="BG5" s="105" t="s">
        <v>54</v>
      </c>
      <c r="BH5" s="100" t="s">
        <v>4</v>
      </c>
      <c r="BI5" s="102" t="s">
        <v>3</v>
      </c>
      <c r="BJ5" s="367"/>
      <c r="BK5" s="333"/>
      <c r="BL5" s="105" t="s">
        <v>54</v>
      </c>
      <c r="BM5" s="100" t="s">
        <v>4</v>
      </c>
      <c r="BN5" s="102" t="s">
        <v>3</v>
      </c>
      <c r="BO5" s="367"/>
      <c r="BP5" s="333"/>
      <c r="BQ5" s="104" t="s">
        <v>54</v>
      </c>
      <c r="BR5" s="100" t="s">
        <v>4</v>
      </c>
      <c r="BS5" s="102" t="s">
        <v>3</v>
      </c>
      <c r="BT5" s="367"/>
      <c r="BU5" s="333"/>
      <c r="BV5" s="105" t="s">
        <v>54</v>
      </c>
      <c r="BW5" s="100" t="s">
        <v>4</v>
      </c>
      <c r="BX5" s="102" t="s">
        <v>3</v>
      </c>
      <c r="BY5" s="367"/>
      <c r="BZ5" s="333"/>
      <c r="CA5" s="105" t="s">
        <v>54</v>
      </c>
      <c r="CB5" s="100" t="s">
        <v>4</v>
      </c>
      <c r="CC5" s="102" t="s">
        <v>3</v>
      </c>
      <c r="CD5" s="367"/>
      <c r="CE5" s="333"/>
      <c r="CF5" s="105" t="s">
        <v>54</v>
      </c>
      <c r="CG5" s="100" t="s">
        <v>4</v>
      </c>
      <c r="CH5" s="102" t="s">
        <v>3</v>
      </c>
      <c r="CI5" s="367"/>
      <c r="CJ5" s="333"/>
      <c r="CK5" s="105" t="s">
        <v>54</v>
      </c>
      <c r="CL5" s="100" t="s">
        <v>4</v>
      </c>
      <c r="CM5" s="102" t="s">
        <v>3</v>
      </c>
      <c r="CN5" s="367"/>
      <c r="CO5" s="333"/>
      <c r="CP5" s="99" t="s">
        <v>54</v>
      </c>
      <c r="CQ5" s="100" t="s">
        <v>2</v>
      </c>
      <c r="CR5" s="101" t="s">
        <v>3</v>
      </c>
      <c r="CS5" s="342"/>
      <c r="CT5" s="333"/>
      <c r="CU5" s="99" t="s">
        <v>54</v>
      </c>
      <c r="CV5" s="100" t="s">
        <v>2</v>
      </c>
      <c r="CW5" s="102" t="s">
        <v>3</v>
      </c>
      <c r="CX5" s="333"/>
      <c r="CY5" s="333"/>
      <c r="CZ5" s="99" t="s">
        <v>54</v>
      </c>
      <c r="DA5" s="100" t="s">
        <v>4</v>
      </c>
      <c r="DB5" s="102" t="s">
        <v>3</v>
      </c>
      <c r="DC5" s="333"/>
      <c r="DD5" s="333"/>
      <c r="DE5" s="174" t="s">
        <v>54</v>
      </c>
      <c r="DF5" s="175" t="s">
        <v>4</v>
      </c>
      <c r="DG5" s="176" t="s">
        <v>3</v>
      </c>
      <c r="DH5" s="380"/>
      <c r="DI5" s="380"/>
      <c r="DJ5" s="103" t="s">
        <v>54</v>
      </c>
      <c r="DK5" s="100" t="s">
        <v>4</v>
      </c>
      <c r="DL5" s="102" t="s">
        <v>3</v>
      </c>
      <c r="DM5" s="333"/>
      <c r="DN5" s="333"/>
      <c r="DO5" s="99" t="s">
        <v>54</v>
      </c>
      <c r="DP5" s="100" t="s">
        <v>4</v>
      </c>
      <c r="DQ5" s="102" t="s">
        <v>3</v>
      </c>
      <c r="DR5" s="333"/>
      <c r="DS5" s="333"/>
      <c r="DT5" s="99" t="s">
        <v>54</v>
      </c>
      <c r="DU5" s="100" t="s">
        <v>4</v>
      </c>
      <c r="DV5" s="102" t="s">
        <v>3</v>
      </c>
      <c r="DW5" s="333"/>
      <c r="DX5" s="333"/>
      <c r="DY5" s="201" t="s">
        <v>54</v>
      </c>
      <c r="DZ5" s="175" t="s">
        <v>4</v>
      </c>
      <c r="EA5" s="176" t="s">
        <v>3</v>
      </c>
      <c r="EB5" s="404"/>
      <c r="EC5" s="380"/>
      <c r="ED5" s="105" t="s">
        <v>54</v>
      </c>
      <c r="EE5" s="100" t="s">
        <v>4</v>
      </c>
      <c r="EF5" s="102" t="s">
        <v>3</v>
      </c>
      <c r="EG5" s="367"/>
      <c r="EH5" s="333"/>
      <c r="EI5" s="105" t="s">
        <v>54</v>
      </c>
      <c r="EJ5" s="100" t="s">
        <v>4</v>
      </c>
      <c r="EK5" s="102" t="s">
        <v>3</v>
      </c>
      <c r="EL5" s="367"/>
      <c r="EM5" s="333"/>
      <c r="EN5" s="142" t="s">
        <v>54</v>
      </c>
      <c r="EO5" s="129" t="s">
        <v>4</v>
      </c>
      <c r="EP5" s="133" t="s">
        <v>3</v>
      </c>
      <c r="EQ5" s="392"/>
      <c r="ER5" s="393"/>
    </row>
    <row r="6" spans="2:148" ht="17.25" customHeight="1" x14ac:dyDescent="0.35">
      <c r="B6" s="68">
        <v>1</v>
      </c>
      <c r="C6" s="37" t="s">
        <v>5</v>
      </c>
      <c r="D6" s="114">
        <v>0</v>
      </c>
      <c r="E6" s="115">
        <v>1</v>
      </c>
      <c r="F6" s="115">
        <f>D6/E6*100</f>
        <v>0</v>
      </c>
      <c r="G6" s="116">
        <v>0</v>
      </c>
      <c r="H6" s="117">
        <f>D6/E17</f>
        <v>0</v>
      </c>
      <c r="I6" s="114">
        <v>0</v>
      </c>
      <c r="J6" s="115">
        <v>1</v>
      </c>
      <c r="K6" s="115">
        <f>I6/J6*100</f>
        <v>0</v>
      </c>
      <c r="L6" s="116">
        <v>0</v>
      </c>
      <c r="M6" s="117">
        <f>I6/J17</f>
        <v>0</v>
      </c>
      <c r="N6" s="114">
        <v>0</v>
      </c>
      <c r="O6" s="115">
        <v>1</v>
      </c>
      <c r="P6" s="115">
        <f>N6/O6*100</f>
        <v>0</v>
      </c>
      <c r="Q6" s="116">
        <v>0</v>
      </c>
      <c r="R6" s="117">
        <f>N6/O17</f>
        <v>0</v>
      </c>
      <c r="S6" s="114">
        <v>0</v>
      </c>
      <c r="T6" s="115">
        <v>1</v>
      </c>
      <c r="U6" s="115">
        <f>S6/T6*100</f>
        <v>0</v>
      </c>
      <c r="V6" s="116">
        <v>0</v>
      </c>
      <c r="W6" s="117">
        <f>S6/T17</f>
        <v>0</v>
      </c>
      <c r="X6" s="114">
        <v>0</v>
      </c>
      <c r="Y6" s="115">
        <v>1</v>
      </c>
      <c r="Z6" s="115">
        <f>X6/Y6*100</f>
        <v>0</v>
      </c>
      <c r="AA6" s="116">
        <v>0</v>
      </c>
      <c r="AB6" s="117">
        <f>X6/Y17</f>
        <v>0</v>
      </c>
      <c r="AC6" s="114">
        <v>0</v>
      </c>
      <c r="AD6" s="115">
        <v>1</v>
      </c>
      <c r="AE6" s="115">
        <f>AC6/AD6*100</f>
        <v>0</v>
      </c>
      <c r="AF6" s="116">
        <v>0</v>
      </c>
      <c r="AG6" s="117">
        <f>AC6/AD17</f>
        <v>0</v>
      </c>
      <c r="AH6" s="114">
        <v>0</v>
      </c>
      <c r="AI6" s="115">
        <v>1</v>
      </c>
      <c r="AJ6" s="115">
        <f>AH6/AI6*100</f>
        <v>0</v>
      </c>
      <c r="AK6" s="116">
        <v>0</v>
      </c>
      <c r="AL6" s="117">
        <f>AH6/AI17</f>
        <v>0</v>
      </c>
      <c r="AM6" s="114">
        <v>0</v>
      </c>
      <c r="AN6" s="115">
        <v>1</v>
      </c>
      <c r="AO6" s="115">
        <f>AM6/AN6*100</f>
        <v>0</v>
      </c>
      <c r="AP6" s="116">
        <v>0</v>
      </c>
      <c r="AQ6" s="117">
        <f>AM6/AN17</f>
        <v>0</v>
      </c>
      <c r="AR6" s="114">
        <v>0</v>
      </c>
      <c r="AS6" s="115">
        <v>1</v>
      </c>
      <c r="AT6" s="115">
        <f>AR6/AS6*100</f>
        <v>0</v>
      </c>
      <c r="AU6" s="116">
        <v>0</v>
      </c>
      <c r="AV6" s="117">
        <f>AR6/AS17</f>
        <v>0</v>
      </c>
      <c r="AW6" s="114">
        <v>0</v>
      </c>
      <c r="AX6" s="115">
        <v>1</v>
      </c>
      <c r="AY6" s="115">
        <f>AW6/AX6*100</f>
        <v>0</v>
      </c>
      <c r="AZ6" s="116">
        <v>0</v>
      </c>
      <c r="BA6" s="117">
        <f>AW6/AX17</f>
        <v>0</v>
      </c>
      <c r="BB6" s="114">
        <v>0</v>
      </c>
      <c r="BC6" s="115">
        <v>100</v>
      </c>
      <c r="BD6" s="115">
        <f>BB6/BC6*100</f>
        <v>0</v>
      </c>
      <c r="BE6" s="116">
        <v>0</v>
      </c>
      <c r="BF6" s="117">
        <f>BB6/BC17</f>
        <v>0</v>
      </c>
      <c r="BG6" s="114">
        <v>0</v>
      </c>
      <c r="BH6" s="115">
        <v>100</v>
      </c>
      <c r="BI6" s="115">
        <f>BG6/BH6*100</f>
        <v>0</v>
      </c>
      <c r="BJ6" s="116">
        <v>0</v>
      </c>
      <c r="BK6" s="117">
        <f>BG6/BH17</f>
        <v>0</v>
      </c>
      <c r="BL6" s="114">
        <v>0</v>
      </c>
      <c r="BM6" s="115">
        <v>1</v>
      </c>
      <c r="BN6" s="115">
        <f>BL6/BM6*100</f>
        <v>0</v>
      </c>
      <c r="BO6" s="116">
        <v>0</v>
      </c>
      <c r="BP6" s="117">
        <f>BL6/BM17</f>
        <v>0</v>
      </c>
      <c r="BQ6" s="114">
        <v>0</v>
      </c>
      <c r="BR6" s="115">
        <v>1</v>
      </c>
      <c r="BS6" s="115">
        <f>BQ6/BR6*100</f>
        <v>0</v>
      </c>
      <c r="BT6" s="116">
        <v>0</v>
      </c>
      <c r="BU6" s="117">
        <f>BQ6/BR17</f>
        <v>0</v>
      </c>
      <c r="BV6" s="114">
        <v>0</v>
      </c>
      <c r="BW6" s="115">
        <v>1</v>
      </c>
      <c r="BX6" s="115">
        <f>BV6/BW6*100</f>
        <v>0</v>
      </c>
      <c r="BY6" s="116">
        <v>0</v>
      </c>
      <c r="BZ6" s="117">
        <f>BV6/BW17</f>
        <v>0</v>
      </c>
      <c r="CA6" s="114">
        <v>0</v>
      </c>
      <c r="CB6" s="115">
        <v>1</v>
      </c>
      <c r="CC6" s="115">
        <f>CA6/CB6*100</f>
        <v>0</v>
      </c>
      <c r="CD6" s="116">
        <v>0</v>
      </c>
      <c r="CE6" s="117">
        <f>CA6/CB17</f>
        <v>0</v>
      </c>
      <c r="CF6" s="114">
        <v>0</v>
      </c>
      <c r="CG6" s="115">
        <v>1</v>
      </c>
      <c r="CH6" s="115">
        <f>CF6/CG6*100</f>
        <v>0</v>
      </c>
      <c r="CI6" s="116">
        <v>0</v>
      </c>
      <c r="CJ6" s="117">
        <f>CF6/CG17</f>
        <v>0</v>
      </c>
      <c r="CK6" s="114">
        <v>0</v>
      </c>
      <c r="CL6" s="115">
        <v>1</v>
      </c>
      <c r="CM6" s="115">
        <f>CK6/CL6*100</f>
        <v>0</v>
      </c>
      <c r="CN6" s="116">
        <v>0</v>
      </c>
      <c r="CO6" s="117">
        <f>CK6/CL17</f>
        <v>0</v>
      </c>
      <c r="CP6" s="114">
        <v>0</v>
      </c>
      <c r="CQ6" s="115">
        <v>1</v>
      </c>
      <c r="CR6" s="115">
        <f>CP6/CQ6*100</f>
        <v>0</v>
      </c>
      <c r="CS6" s="116">
        <v>0</v>
      </c>
      <c r="CT6" s="117">
        <f>CP6/CQ17</f>
        <v>0</v>
      </c>
      <c r="CU6" s="114">
        <v>0</v>
      </c>
      <c r="CV6" s="115">
        <v>1</v>
      </c>
      <c r="CW6" s="115">
        <f>CU6/CV6*100</f>
        <v>0</v>
      </c>
      <c r="CX6" s="116">
        <v>0</v>
      </c>
      <c r="CY6" s="117">
        <f>CU6/CV17</f>
        <v>0</v>
      </c>
      <c r="CZ6" s="114">
        <v>0</v>
      </c>
      <c r="DA6" s="115">
        <v>1</v>
      </c>
      <c r="DB6" s="115">
        <f>CZ6/DA6*100</f>
        <v>0</v>
      </c>
      <c r="DC6" s="116">
        <v>0</v>
      </c>
      <c r="DD6" s="117">
        <f>CZ6/DA17</f>
        <v>0</v>
      </c>
      <c r="DE6" s="177">
        <v>0</v>
      </c>
      <c r="DF6" s="126">
        <v>1</v>
      </c>
      <c r="DG6" s="126">
        <f>DE6/DF6*100</f>
        <v>0</v>
      </c>
      <c r="DH6" s="171">
        <v>0</v>
      </c>
      <c r="DI6" s="178">
        <f>DE6/DF17</f>
        <v>0</v>
      </c>
      <c r="DJ6" s="114">
        <v>0</v>
      </c>
      <c r="DK6" s="115">
        <v>1</v>
      </c>
      <c r="DL6" s="115">
        <f>DJ6/DK6*100</f>
        <v>0</v>
      </c>
      <c r="DM6" s="116">
        <v>0</v>
      </c>
      <c r="DN6" s="117">
        <f>DJ6/DK17</f>
        <v>0</v>
      </c>
      <c r="DO6" s="114">
        <v>0</v>
      </c>
      <c r="DP6" s="115">
        <v>1</v>
      </c>
      <c r="DQ6" s="115">
        <f>DO6/DP6*100</f>
        <v>0</v>
      </c>
      <c r="DR6" s="116">
        <v>0</v>
      </c>
      <c r="DS6" s="117">
        <f>DO6/DP17</f>
        <v>0</v>
      </c>
      <c r="DT6" s="114">
        <v>0</v>
      </c>
      <c r="DU6" s="115">
        <v>1</v>
      </c>
      <c r="DV6" s="115">
        <f>DT6/DU6*100</f>
        <v>0</v>
      </c>
      <c r="DW6" s="116">
        <v>0</v>
      </c>
      <c r="DX6" s="117">
        <f>DT6/DU17</f>
        <v>0</v>
      </c>
      <c r="DY6" s="114">
        <v>0</v>
      </c>
      <c r="DZ6" s="115">
        <v>1</v>
      </c>
      <c r="EA6" s="115">
        <f>DY6/DZ6*100</f>
        <v>0</v>
      </c>
      <c r="EB6" s="116">
        <v>0</v>
      </c>
      <c r="EC6" s="117">
        <f>DY6/DZ17</f>
        <v>0</v>
      </c>
      <c r="ED6" s="114">
        <v>0</v>
      </c>
      <c r="EE6" s="115">
        <v>1</v>
      </c>
      <c r="EF6" s="115">
        <f>ED6/EE6*100</f>
        <v>0</v>
      </c>
      <c r="EG6" s="116">
        <v>0</v>
      </c>
      <c r="EH6" s="138">
        <f>ED6/EE17</f>
        <v>0</v>
      </c>
      <c r="EI6" s="114">
        <v>0</v>
      </c>
      <c r="EJ6" s="115">
        <v>35</v>
      </c>
      <c r="EK6" s="115">
        <f>EI6/EJ6*100</f>
        <v>0</v>
      </c>
      <c r="EL6" s="116">
        <v>0</v>
      </c>
      <c r="EM6" s="117">
        <f>EI6/EJ17</f>
        <v>0</v>
      </c>
      <c r="EN6" s="114">
        <v>0</v>
      </c>
      <c r="EO6" s="115">
        <v>149</v>
      </c>
      <c r="EP6" s="115">
        <f>EN6/EO6*100</f>
        <v>0</v>
      </c>
      <c r="EQ6" s="116">
        <v>0</v>
      </c>
      <c r="ER6" s="117">
        <f>EN6/EO17</f>
        <v>0</v>
      </c>
    </row>
    <row r="7" spans="2:148" x14ac:dyDescent="0.35">
      <c r="B7" s="69">
        <v>2</v>
      </c>
      <c r="C7" s="70" t="s">
        <v>6</v>
      </c>
      <c r="D7" s="118">
        <v>0</v>
      </c>
      <c r="E7" s="119">
        <v>1</v>
      </c>
      <c r="F7" s="120">
        <f>D7/E7*100</f>
        <v>0</v>
      </c>
      <c r="G7" s="121">
        <v>0</v>
      </c>
      <c r="H7" s="122">
        <f>D7/E17</f>
        <v>0</v>
      </c>
      <c r="I7" s="118">
        <v>0</v>
      </c>
      <c r="J7" s="119">
        <v>1</v>
      </c>
      <c r="K7" s="120">
        <f>I7/J7*100</f>
        <v>0</v>
      </c>
      <c r="L7" s="121">
        <v>0</v>
      </c>
      <c r="M7" s="122">
        <f>I7/J17</f>
        <v>0</v>
      </c>
      <c r="N7" s="118">
        <v>0</v>
      </c>
      <c r="O7" s="119">
        <v>1</v>
      </c>
      <c r="P7" s="120">
        <f>N7/O7*100</f>
        <v>0</v>
      </c>
      <c r="Q7" s="121">
        <v>0</v>
      </c>
      <c r="R7" s="122">
        <f>N7/O17</f>
        <v>0</v>
      </c>
      <c r="S7" s="118">
        <v>0</v>
      </c>
      <c r="T7" s="119">
        <v>1</v>
      </c>
      <c r="U7" s="120">
        <f>S7/T7*100</f>
        <v>0</v>
      </c>
      <c r="V7" s="121">
        <v>0</v>
      </c>
      <c r="W7" s="122">
        <f>S7/T17</f>
        <v>0</v>
      </c>
      <c r="X7" s="118">
        <v>0</v>
      </c>
      <c r="Y7" s="119">
        <v>1</v>
      </c>
      <c r="Z7" s="120">
        <f>X7/Y7*100</f>
        <v>0</v>
      </c>
      <c r="AA7" s="121">
        <v>0</v>
      </c>
      <c r="AB7" s="122">
        <f>X7/Y17</f>
        <v>0</v>
      </c>
      <c r="AC7" s="118">
        <v>0</v>
      </c>
      <c r="AD7" s="119">
        <v>1</v>
      </c>
      <c r="AE7" s="120">
        <f>AC7/AD7*100</f>
        <v>0</v>
      </c>
      <c r="AF7" s="121">
        <v>0</v>
      </c>
      <c r="AG7" s="122">
        <f>AC7/AD17</f>
        <v>0</v>
      </c>
      <c r="AH7" s="118">
        <v>0</v>
      </c>
      <c r="AI7" s="119">
        <v>1</v>
      </c>
      <c r="AJ7" s="120">
        <f>AH7/AI7*100</f>
        <v>0</v>
      </c>
      <c r="AK7" s="121">
        <v>0</v>
      </c>
      <c r="AL7" s="122">
        <f>AH7/AI17</f>
        <v>0</v>
      </c>
      <c r="AM7" s="118">
        <v>0</v>
      </c>
      <c r="AN7" s="119">
        <v>1</v>
      </c>
      <c r="AO7" s="120">
        <f>AM7/AN7*100</f>
        <v>0</v>
      </c>
      <c r="AP7" s="121">
        <v>0</v>
      </c>
      <c r="AQ7" s="122">
        <f>AM7/AN17</f>
        <v>0</v>
      </c>
      <c r="AR7" s="118">
        <v>0</v>
      </c>
      <c r="AS7" s="119">
        <v>1</v>
      </c>
      <c r="AT7" s="120">
        <f>AR7/AS7*100</f>
        <v>0</v>
      </c>
      <c r="AU7" s="121">
        <v>0</v>
      </c>
      <c r="AV7" s="122">
        <f>AR7/AS17</f>
        <v>0</v>
      </c>
      <c r="AW7" s="118">
        <v>0</v>
      </c>
      <c r="AX7" s="119">
        <v>1</v>
      </c>
      <c r="AY7" s="120">
        <f>AW7/AX7*100</f>
        <v>0</v>
      </c>
      <c r="AZ7" s="121">
        <v>0</v>
      </c>
      <c r="BA7" s="122">
        <f>AW7/AX17</f>
        <v>0</v>
      </c>
      <c r="BB7" s="118">
        <v>0</v>
      </c>
      <c r="BC7" s="119">
        <v>100</v>
      </c>
      <c r="BD7" s="120">
        <f>BB7/BC7*100</f>
        <v>0</v>
      </c>
      <c r="BE7" s="121">
        <v>0</v>
      </c>
      <c r="BF7" s="122">
        <f>BB7/BC17</f>
        <v>0</v>
      </c>
      <c r="BG7" s="118">
        <v>0</v>
      </c>
      <c r="BH7" s="119">
        <v>100</v>
      </c>
      <c r="BI7" s="120">
        <f>BG7/BH7*100</f>
        <v>0</v>
      </c>
      <c r="BJ7" s="121">
        <v>0</v>
      </c>
      <c r="BK7" s="122">
        <f>BG7/BH17</f>
        <v>0</v>
      </c>
      <c r="BL7" s="118">
        <v>0</v>
      </c>
      <c r="BM7" s="119">
        <v>1</v>
      </c>
      <c r="BN7" s="120">
        <f>BL7/BM7*100</f>
        <v>0</v>
      </c>
      <c r="BO7" s="121">
        <v>0</v>
      </c>
      <c r="BP7" s="122">
        <f>BL7/BM17</f>
        <v>0</v>
      </c>
      <c r="BQ7" s="118">
        <v>0</v>
      </c>
      <c r="BR7" s="119">
        <v>1</v>
      </c>
      <c r="BS7" s="120">
        <f>BQ7/BR7*100</f>
        <v>0</v>
      </c>
      <c r="BT7" s="121">
        <v>0</v>
      </c>
      <c r="BU7" s="122">
        <f>BQ7/BR17</f>
        <v>0</v>
      </c>
      <c r="BV7" s="118">
        <v>0</v>
      </c>
      <c r="BW7" s="119">
        <v>1</v>
      </c>
      <c r="BX7" s="120">
        <f>BV7/BW7*100</f>
        <v>0</v>
      </c>
      <c r="BY7" s="121">
        <v>0</v>
      </c>
      <c r="BZ7" s="122">
        <f>BV7/BW17</f>
        <v>0</v>
      </c>
      <c r="CA7" s="118">
        <v>0</v>
      </c>
      <c r="CB7" s="119">
        <v>1</v>
      </c>
      <c r="CC7" s="120">
        <f>CA7/CB7*100</f>
        <v>0</v>
      </c>
      <c r="CD7" s="121">
        <v>0</v>
      </c>
      <c r="CE7" s="122">
        <f>CA7/CB17</f>
        <v>0</v>
      </c>
      <c r="CF7" s="118">
        <v>0</v>
      </c>
      <c r="CG7" s="119">
        <v>1</v>
      </c>
      <c r="CH7" s="120">
        <f>CF7/CG7*100</f>
        <v>0</v>
      </c>
      <c r="CI7" s="121">
        <v>0</v>
      </c>
      <c r="CJ7" s="122">
        <f>CF7/CG17</f>
        <v>0</v>
      </c>
      <c r="CK7" s="118">
        <v>0</v>
      </c>
      <c r="CL7" s="119">
        <v>1</v>
      </c>
      <c r="CM7" s="120">
        <f>CK7/CL7*100</f>
        <v>0</v>
      </c>
      <c r="CN7" s="121">
        <v>0</v>
      </c>
      <c r="CO7" s="122">
        <f>CK7/CL17</f>
        <v>0</v>
      </c>
      <c r="CP7" s="118">
        <v>0</v>
      </c>
      <c r="CQ7" s="119">
        <v>1</v>
      </c>
      <c r="CR7" s="120">
        <f>CP7/CQ7*100</f>
        <v>0</v>
      </c>
      <c r="CS7" s="121">
        <v>0</v>
      </c>
      <c r="CT7" s="122">
        <f>CP7/CQ17</f>
        <v>0</v>
      </c>
      <c r="CU7" s="118">
        <v>0</v>
      </c>
      <c r="CV7" s="119">
        <v>1</v>
      </c>
      <c r="CW7" s="120">
        <f>CU7/CV7*100</f>
        <v>0</v>
      </c>
      <c r="CX7" s="121">
        <v>0</v>
      </c>
      <c r="CY7" s="122">
        <f>CU7/CV17</f>
        <v>0</v>
      </c>
      <c r="CZ7" s="118">
        <v>0</v>
      </c>
      <c r="DA7" s="119">
        <v>1</v>
      </c>
      <c r="DB7" s="120">
        <f>CZ7/DA7*100</f>
        <v>0</v>
      </c>
      <c r="DC7" s="121">
        <v>0</v>
      </c>
      <c r="DD7" s="122">
        <f>CZ7/DA17</f>
        <v>0</v>
      </c>
      <c r="DE7" s="179">
        <v>0</v>
      </c>
      <c r="DF7" s="127">
        <v>1</v>
      </c>
      <c r="DG7" s="180">
        <f>DE7/DF7*100</f>
        <v>0</v>
      </c>
      <c r="DH7" s="172">
        <v>0</v>
      </c>
      <c r="DI7" s="181">
        <f>DE7/DF17</f>
        <v>0</v>
      </c>
      <c r="DJ7" s="118">
        <v>0</v>
      </c>
      <c r="DK7" s="119">
        <v>1</v>
      </c>
      <c r="DL7" s="120">
        <f>DJ7/DK7*100</f>
        <v>0</v>
      </c>
      <c r="DM7" s="121">
        <v>0</v>
      </c>
      <c r="DN7" s="122">
        <f>DJ7/DK17</f>
        <v>0</v>
      </c>
      <c r="DO7" s="118">
        <v>0</v>
      </c>
      <c r="DP7" s="119">
        <v>1</v>
      </c>
      <c r="DQ7" s="120">
        <f>DO7/DP7*100</f>
        <v>0</v>
      </c>
      <c r="DR7" s="121">
        <v>0</v>
      </c>
      <c r="DS7" s="122">
        <f>DO7/DP17</f>
        <v>0</v>
      </c>
      <c r="DT7" s="118">
        <v>0</v>
      </c>
      <c r="DU7" s="119">
        <v>1</v>
      </c>
      <c r="DV7" s="120">
        <f>DT7/DU7*100</f>
        <v>0</v>
      </c>
      <c r="DW7" s="121">
        <v>0</v>
      </c>
      <c r="DX7" s="122">
        <f>DT7/DU17</f>
        <v>0</v>
      </c>
      <c r="DY7" s="118">
        <v>0</v>
      </c>
      <c r="DZ7" s="119">
        <v>1</v>
      </c>
      <c r="EA7" s="120">
        <f>DY7/DZ7*100</f>
        <v>0</v>
      </c>
      <c r="EB7" s="121">
        <v>0</v>
      </c>
      <c r="EC7" s="122">
        <f>DY7/DZ17</f>
        <v>0</v>
      </c>
      <c r="ED7" s="118">
        <v>0</v>
      </c>
      <c r="EE7" s="119">
        <v>1</v>
      </c>
      <c r="EF7" s="120">
        <f>ED7/EE7*100</f>
        <v>0</v>
      </c>
      <c r="EG7" s="121">
        <v>0</v>
      </c>
      <c r="EH7" s="141">
        <f>ED7/EE17</f>
        <v>0</v>
      </c>
      <c r="EI7" s="118">
        <v>0</v>
      </c>
      <c r="EJ7" s="120">
        <v>35</v>
      </c>
      <c r="EK7" s="120">
        <f>EI7/EJ7*100</f>
        <v>0</v>
      </c>
      <c r="EL7" s="121">
        <v>0</v>
      </c>
      <c r="EM7" s="122">
        <f>EI7/EJ17</f>
        <v>0</v>
      </c>
      <c r="EN7" s="118">
        <v>0</v>
      </c>
      <c r="EO7" s="120">
        <v>149</v>
      </c>
      <c r="EP7" s="120">
        <f>EN7/EO7*100</f>
        <v>0</v>
      </c>
      <c r="EQ7" s="121">
        <v>0</v>
      </c>
      <c r="ER7" s="122">
        <f>EN7/EO17</f>
        <v>0</v>
      </c>
    </row>
    <row r="8" spans="2:148" ht="15.5" x14ac:dyDescent="0.35">
      <c r="B8" s="106">
        <v>3</v>
      </c>
      <c r="C8" s="107" t="s">
        <v>7</v>
      </c>
      <c r="D8" s="118">
        <v>0</v>
      </c>
      <c r="E8" s="119">
        <v>1</v>
      </c>
      <c r="F8" s="120">
        <f>D8/E8*100</f>
        <v>0</v>
      </c>
      <c r="G8" s="121">
        <v>0</v>
      </c>
      <c r="H8" s="122">
        <f>D8/E17</f>
        <v>0</v>
      </c>
      <c r="I8" s="118">
        <v>0</v>
      </c>
      <c r="J8" s="119">
        <v>1</v>
      </c>
      <c r="K8" s="120">
        <f>I8/J8*100</f>
        <v>0</v>
      </c>
      <c r="L8" s="121">
        <v>0</v>
      </c>
      <c r="M8" s="122">
        <f>I8/J17</f>
        <v>0</v>
      </c>
      <c r="N8" s="118">
        <v>0</v>
      </c>
      <c r="O8" s="119">
        <v>1</v>
      </c>
      <c r="P8" s="120">
        <f>N8/O8*100</f>
        <v>0</v>
      </c>
      <c r="Q8" s="121">
        <v>0</v>
      </c>
      <c r="R8" s="122">
        <f>N8/O17</f>
        <v>0</v>
      </c>
      <c r="S8" s="118">
        <v>0</v>
      </c>
      <c r="T8" s="119">
        <v>1</v>
      </c>
      <c r="U8" s="120">
        <f>S8/T8*100</f>
        <v>0</v>
      </c>
      <c r="V8" s="121">
        <v>0</v>
      </c>
      <c r="W8" s="122">
        <f>S8/T17</f>
        <v>0</v>
      </c>
      <c r="X8" s="118">
        <v>0</v>
      </c>
      <c r="Y8" s="119">
        <v>1</v>
      </c>
      <c r="Z8" s="120">
        <f>X8/Y8*100</f>
        <v>0</v>
      </c>
      <c r="AA8" s="121">
        <v>0</v>
      </c>
      <c r="AB8" s="122">
        <f>X8/Y17</f>
        <v>0</v>
      </c>
      <c r="AC8" s="118">
        <v>0</v>
      </c>
      <c r="AD8" s="119">
        <v>1</v>
      </c>
      <c r="AE8" s="120">
        <f>AC8/AD8*100</f>
        <v>0</v>
      </c>
      <c r="AF8" s="121">
        <v>0</v>
      </c>
      <c r="AG8" s="122">
        <f>AC8/AD17</f>
        <v>0</v>
      </c>
      <c r="AH8" s="118">
        <v>0</v>
      </c>
      <c r="AI8" s="119">
        <v>1</v>
      </c>
      <c r="AJ8" s="120">
        <f>AH8/AI8*100</f>
        <v>0</v>
      </c>
      <c r="AK8" s="121">
        <v>0</v>
      </c>
      <c r="AL8" s="122">
        <f>AH8/AI17</f>
        <v>0</v>
      </c>
      <c r="AM8" s="118">
        <v>0</v>
      </c>
      <c r="AN8" s="119">
        <v>1</v>
      </c>
      <c r="AO8" s="120">
        <f>AM8/AN8*100</f>
        <v>0</v>
      </c>
      <c r="AP8" s="121">
        <v>0</v>
      </c>
      <c r="AQ8" s="122">
        <f>AM8/AN17</f>
        <v>0</v>
      </c>
      <c r="AR8" s="118">
        <v>0</v>
      </c>
      <c r="AS8" s="119">
        <v>1</v>
      </c>
      <c r="AT8" s="120">
        <f>AR8/AS8*100</f>
        <v>0</v>
      </c>
      <c r="AU8" s="121">
        <v>0</v>
      </c>
      <c r="AV8" s="122">
        <f>AR8/AS17</f>
        <v>0</v>
      </c>
      <c r="AW8" s="118">
        <v>0</v>
      </c>
      <c r="AX8" s="119">
        <v>1</v>
      </c>
      <c r="AY8" s="120">
        <f>AW8/AX8*100</f>
        <v>0</v>
      </c>
      <c r="AZ8" s="121">
        <v>0</v>
      </c>
      <c r="BA8" s="122">
        <f>AW8/AX17</f>
        <v>0</v>
      </c>
      <c r="BB8" s="118">
        <v>0</v>
      </c>
      <c r="BC8" s="119">
        <v>100</v>
      </c>
      <c r="BD8" s="120">
        <f>BB8/BC8*100</f>
        <v>0</v>
      </c>
      <c r="BE8" s="121">
        <v>0</v>
      </c>
      <c r="BF8" s="122">
        <f>BB8/BC17</f>
        <v>0</v>
      </c>
      <c r="BG8" s="118">
        <v>0</v>
      </c>
      <c r="BH8" s="119">
        <v>100</v>
      </c>
      <c r="BI8" s="120">
        <f>BG8/BH8*100</f>
        <v>0</v>
      </c>
      <c r="BJ8" s="121">
        <v>0</v>
      </c>
      <c r="BK8" s="122">
        <f>BG8/BH17</f>
        <v>0</v>
      </c>
      <c r="BL8" s="118">
        <v>0</v>
      </c>
      <c r="BM8" s="119">
        <v>1</v>
      </c>
      <c r="BN8" s="120">
        <f>BL8/BM8*100</f>
        <v>0</v>
      </c>
      <c r="BO8" s="121">
        <v>0</v>
      </c>
      <c r="BP8" s="122">
        <f>BL8/BM17</f>
        <v>0</v>
      </c>
      <c r="BQ8" s="118">
        <v>0</v>
      </c>
      <c r="BR8" s="119">
        <v>1</v>
      </c>
      <c r="BS8" s="120">
        <f>BQ8/BR8*100</f>
        <v>0</v>
      </c>
      <c r="BT8" s="121">
        <v>0</v>
      </c>
      <c r="BU8" s="122">
        <f>BQ8/BR17</f>
        <v>0</v>
      </c>
      <c r="BV8" s="118">
        <v>0</v>
      </c>
      <c r="BW8" s="119">
        <v>1</v>
      </c>
      <c r="BX8" s="120">
        <f>BV8/BW8*100</f>
        <v>0</v>
      </c>
      <c r="BY8" s="121">
        <v>0</v>
      </c>
      <c r="BZ8" s="122">
        <f>BV8/BW17</f>
        <v>0</v>
      </c>
      <c r="CA8" s="118">
        <v>0</v>
      </c>
      <c r="CB8" s="119">
        <v>1</v>
      </c>
      <c r="CC8" s="120">
        <f>CA8/CB8*100</f>
        <v>0</v>
      </c>
      <c r="CD8" s="121">
        <v>0</v>
      </c>
      <c r="CE8" s="122">
        <f>CA8/CB17</f>
        <v>0</v>
      </c>
      <c r="CF8" s="118">
        <v>0</v>
      </c>
      <c r="CG8" s="119">
        <v>1</v>
      </c>
      <c r="CH8" s="120">
        <f>CF8/CG8*100</f>
        <v>0</v>
      </c>
      <c r="CI8" s="121">
        <v>0</v>
      </c>
      <c r="CJ8" s="122">
        <f>CF8/CG17</f>
        <v>0</v>
      </c>
      <c r="CK8" s="118">
        <v>0</v>
      </c>
      <c r="CL8" s="119">
        <v>1</v>
      </c>
      <c r="CM8" s="120">
        <f>CK8/CL8*100</f>
        <v>0</v>
      </c>
      <c r="CN8" s="121">
        <v>0</v>
      </c>
      <c r="CO8" s="122">
        <f>CK8/CL17</f>
        <v>0</v>
      </c>
      <c r="CP8" s="118">
        <v>0</v>
      </c>
      <c r="CQ8" s="119">
        <v>1</v>
      </c>
      <c r="CR8" s="120">
        <f>CP8/CQ8*100</f>
        <v>0</v>
      </c>
      <c r="CS8" s="121">
        <v>0</v>
      </c>
      <c r="CT8" s="122">
        <f>CP8/CQ17</f>
        <v>0</v>
      </c>
      <c r="CU8" s="118">
        <v>0</v>
      </c>
      <c r="CV8" s="119">
        <v>1</v>
      </c>
      <c r="CW8" s="120">
        <f>CU8/CV8*100</f>
        <v>0</v>
      </c>
      <c r="CX8" s="121">
        <v>0</v>
      </c>
      <c r="CY8" s="122">
        <f>CU8/CV17</f>
        <v>0</v>
      </c>
      <c r="CZ8" s="118">
        <v>0</v>
      </c>
      <c r="DA8" s="119">
        <v>1</v>
      </c>
      <c r="DB8" s="120">
        <f>CZ8/DA8*100</f>
        <v>0</v>
      </c>
      <c r="DC8" s="121">
        <v>0</v>
      </c>
      <c r="DD8" s="122">
        <f>CZ8/DA17</f>
        <v>0</v>
      </c>
      <c r="DE8" s="179">
        <v>0</v>
      </c>
      <c r="DF8" s="127">
        <v>1</v>
      </c>
      <c r="DG8" s="180">
        <f>DE8/DF8*100</f>
        <v>0</v>
      </c>
      <c r="DH8" s="172">
        <v>0</v>
      </c>
      <c r="DI8" s="181">
        <f>DE8/DF17</f>
        <v>0</v>
      </c>
      <c r="DJ8" s="118">
        <v>0</v>
      </c>
      <c r="DK8" s="119">
        <v>1</v>
      </c>
      <c r="DL8" s="120">
        <f>DJ8/DK8*100</f>
        <v>0</v>
      </c>
      <c r="DM8" s="121">
        <v>0</v>
      </c>
      <c r="DN8" s="122">
        <f>DJ8/DK17</f>
        <v>0</v>
      </c>
      <c r="DO8" s="118">
        <v>0</v>
      </c>
      <c r="DP8" s="119">
        <v>1</v>
      </c>
      <c r="DQ8" s="120">
        <f>DO8/DP8*100</f>
        <v>0</v>
      </c>
      <c r="DR8" s="121">
        <v>0</v>
      </c>
      <c r="DS8" s="122">
        <f>DO8/DP17</f>
        <v>0</v>
      </c>
      <c r="DT8" s="118">
        <v>0</v>
      </c>
      <c r="DU8" s="119">
        <v>1</v>
      </c>
      <c r="DV8" s="120">
        <f>DT8/DU8*100</f>
        <v>0</v>
      </c>
      <c r="DW8" s="121">
        <v>0</v>
      </c>
      <c r="DX8" s="122">
        <f>DT8/DU17</f>
        <v>0</v>
      </c>
      <c r="DY8" s="118">
        <v>0</v>
      </c>
      <c r="DZ8" s="119">
        <v>1</v>
      </c>
      <c r="EA8" s="120">
        <f>DY8/DZ8*100</f>
        <v>0</v>
      </c>
      <c r="EB8" s="121">
        <v>0</v>
      </c>
      <c r="EC8" s="122">
        <f>DY8/DZ17</f>
        <v>0</v>
      </c>
      <c r="ED8" s="118">
        <v>0</v>
      </c>
      <c r="EE8" s="119">
        <v>1</v>
      </c>
      <c r="EF8" s="120">
        <f>ED8/EE8*100</f>
        <v>0</v>
      </c>
      <c r="EG8" s="121">
        <v>0</v>
      </c>
      <c r="EH8" s="141">
        <f>ED8/EE17</f>
        <v>0</v>
      </c>
      <c r="EI8" s="118">
        <v>0</v>
      </c>
      <c r="EJ8" s="120">
        <v>35</v>
      </c>
      <c r="EK8" s="120">
        <f>EI8/EJ8*100</f>
        <v>0</v>
      </c>
      <c r="EL8" s="121">
        <v>0</v>
      </c>
      <c r="EM8" s="122">
        <f>EI8/EJ17</f>
        <v>0</v>
      </c>
      <c r="EN8" s="3">
        <v>2</v>
      </c>
      <c r="EO8" s="2">
        <v>2</v>
      </c>
      <c r="EP8" s="2">
        <f>EN8/EO8*100</f>
        <v>100</v>
      </c>
      <c r="EQ8" s="148">
        <v>1</v>
      </c>
      <c r="ER8" s="27">
        <f>EN8/EO17</f>
        <v>9.9502487562189053E-3</v>
      </c>
    </row>
    <row r="9" spans="2:148" x14ac:dyDescent="0.35">
      <c r="B9" s="69">
        <v>4</v>
      </c>
      <c r="C9" s="70" t="s">
        <v>8</v>
      </c>
      <c r="D9" s="118">
        <v>0</v>
      </c>
      <c r="E9" s="119">
        <v>1</v>
      </c>
      <c r="F9" s="120">
        <f t="shared" ref="F9:F17" si="0">D9/E9*100</f>
        <v>0</v>
      </c>
      <c r="G9" s="121">
        <v>0</v>
      </c>
      <c r="H9" s="122">
        <f>D9/E17</f>
        <v>0</v>
      </c>
      <c r="I9" s="118">
        <v>0</v>
      </c>
      <c r="J9" s="119">
        <v>1</v>
      </c>
      <c r="K9" s="120">
        <f t="shared" ref="K9:K17" si="1">I9/J9*100</f>
        <v>0</v>
      </c>
      <c r="L9" s="121">
        <v>0</v>
      </c>
      <c r="M9" s="122">
        <f>I9/J17</f>
        <v>0</v>
      </c>
      <c r="N9" s="118">
        <v>0</v>
      </c>
      <c r="O9" s="119">
        <v>1</v>
      </c>
      <c r="P9" s="120">
        <f t="shared" ref="P9:P17" si="2">N9/O9*100</f>
        <v>0</v>
      </c>
      <c r="Q9" s="121">
        <v>0</v>
      </c>
      <c r="R9" s="122">
        <f>N9/O17</f>
        <v>0</v>
      </c>
      <c r="S9" s="118">
        <v>0</v>
      </c>
      <c r="T9" s="119">
        <v>1</v>
      </c>
      <c r="U9" s="120">
        <f t="shared" ref="U9:U17" si="3">S9/T9*100</f>
        <v>0</v>
      </c>
      <c r="V9" s="121">
        <v>0</v>
      </c>
      <c r="W9" s="122">
        <f>S9/T17</f>
        <v>0</v>
      </c>
      <c r="X9" s="118">
        <v>0</v>
      </c>
      <c r="Y9" s="119">
        <v>1</v>
      </c>
      <c r="Z9" s="120">
        <f t="shared" ref="Z9:Z17" si="4">X9/Y9*100</f>
        <v>0</v>
      </c>
      <c r="AA9" s="121">
        <v>0</v>
      </c>
      <c r="AB9" s="122">
        <f>X9/Y17</f>
        <v>0</v>
      </c>
      <c r="AC9" s="3">
        <v>0</v>
      </c>
      <c r="AD9" s="1">
        <v>4</v>
      </c>
      <c r="AE9" s="2">
        <f t="shared" ref="AE9:AE17" si="5">AC9/AD9*100</f>
        <v>0</v>
      </c>
      <c r="AF9" s="38">
        <v>0</v>
      </c>
      <c r="AG9" s="27">
        <f>AC9/AD17</f>
        <v>0</v>
      </c>
      <c r="AH9" s="118">
        <v>0</v>
      </c>
      <c r="AI9" s="119">
        <v>1</v>
      </c>
      <c r="AJ9" s="120">
        <f t="shared" ref="AJ9:AJ17" si="6">AH9/AI9*100</f>
        <v>0</v>
      </c>
      <c r="AK9" s="121">
        <v>0</v>
      </c>
      <c r="AL9" s="122">
        <f>AH9/AI17</f>
        <v>0</v>
      </c>
      <c r="AM9" s="3">
        <v>0</v>
      </c>
      <c r="AN9" s="1">
        <v>2</v>
      </c>
      <c r="AO9" s="2">
        <f t="shared" ref="AO9:AO17" si="7">AM9/AN9*100</f>
        <v>0</v>
      </c>
      <c r="AP9" s="38">
        <v>0</v>
      </c>
      <c r="AQ9" s="27">
        <f>AM9/AN17</f>
        <v>0</v>
      </c>
      <c r="AR9" s="118">
        <v>0</v>
      </c>
      <c r="AS9" s="119">
        <v>1</v>
      </c>
      <c r="AT9" s="120">
        <f t="shared" ref="AT9:AT17" si="8">AR9/AS9*100</f>
        <v>0</v>
      </c>
      <c r="AU9" s="121">
        <v>0</v>
      </c>
      <c r="AV9" s="122">
        <f>AR9/AS17</f>
        <v>0</v>
      </c>
      <c r="AW9" s="118">
        <v>0</v>
      </c>
      <c r="AX9" s="119">
        <v>1</v>
      </c>
      <c r="AY9" s="120">
        <f t="shared" ref="AY9:AY17" si="9">AW9/AX9*100</f>
        <v>0</v>
      </c>
      <c r="AZ9" s="121">
        <v>0</v>
      </c>
      <c r="BA9" s="122">
        <f>AW9/AX17</f>
        <v>0</v>
      </c>
      <c r="BB9" s="118">
        <v>0</v>
      </c>
      <c r="BC9" s="119">
        <v>100</v>
      </c>
      <c r="BD9" s="120">
        <f t="shared" ref="BD9:BD17" si="10">BB9/BC9*100</f>
        <v>0</v>
      </c>
      <c r="BE9" s="121">
        <v>0</v>
      </c>
      <c r="BF9" s="122">
        <f>BB9/BC17</f>
        <v>0</v>
      </c>
      <c r="BG9" s="118">
        <v>0</v>
      </c>
      <c r="BH9" s="119">
        <v>100</v>
      </c>
      <c r="BI9" s="120">
        <f t="shared" ref="BI9:BI17" si="11">BG9/BH9*100</f>
        <v>0</v>
      </c>
      <c r="BJ9" s="121">
        <v>0</v>
      </c>
      <c r="BK9" s="122">
        <f>BG9/BH17</f>
        <v>0</v>
      </c>
      <c r="BL9" s="118">
        <v>0</v>
      </c>
      <c r="BM9" s="119">
        <v>1</v>
      </c>
      <c r="BN9" s="120">
        <f t="shared" ref="BN9:BN17" si="12">BL9/BM9*100</f>
        <v>0</v>
      </c>
      <c r="BO9" s="121">
        <v>0</v>
      </c>
      <c r="BP9" s="122">
        <f>BL9/BM17</f>
        <v>0</v>
      </c>
      <c r="BQ9" s="118">
        <v>0</v>
      </c>
      <c r="BR9" s="119">
        <v>1</v>
      </c>
      <c r="BS9" s="120">
        <f t="shared" ref="BS9:BS17" si="13">BQ9/BR9*100</f>
        <v>0</v>
      </c>
      <c r="BT9" s="121">
        <v>0</v>
      </c>
      <c r="BU9" s="122">
        <f>BQ9/BR17</f>
        <v>0</v>
      </c>
      <c r="BV9" s="118">
        <v>0</v>
      </c>
      <c r="BW9" s="119">
        <v>1</v>
      </c>
      <c r="BX9" s="120">
        <f t="shared" ref="BX9:BX17" si="14">BV9/BW9*100</f>
        <v>0</v>
      </c>
      <c r="BY9" s="121">
        <v>0</v>
      </c>
      <c r="BZ9" s="122">
        <f>BV9/BW17</f>
        <v>0</v>
      </c>
      <c r="CA9" s="118">
        <v>0</v>
      </c>
      <c r="CB9" s="119">
        <v>1</v>
      </c>
      <c r="CC9" s="120">
        <f t="shared" ref="CC9:CC17" si="15">CA9/CB9*100</f>
        <v>0</v>
      </c>
      <c r="CD9" s="121">
        <v>0</v>
      </c>
      <c r="CE9" s="122">
        <f>CA9/CB17</f>
        <v>0</v>
      </c>
      <c r="CF9" s="118">
        <v>0</v>
      </c>
      <c r="CG9" s="119">
        <v>1</v>
      </c>
      <c r="CH9" s="120">
        <f t="shared" ref="CH9:CH17" si="16">CF9/CG9*100</f>
        <v>0</v>
      </c>
      <c r="CI9" s="121">
        <v>0</v>
      </c>
      <c r="CJ9" s="122">
        <f>CF9/CG17</f>
        <v>0</v>
      </c>
      <c r="CK9" s="118">
        <v>0</v>
      </c>
      <c r="CL9" s="119">
        <v>1</v>
      </c>
      <c r="CM9" s="120">
        <f t="shared" ref="CM9:CM17" si="17">CK9/CL9*100</f>
        <v>0</v>
      </c>
      <c r="CN9" s="121">
        <v>0</v>
      </c>
      <c r="CO9" s="122">
        <f>CK9/CL17</f>
        <v>0</v>
      </c>
      <c r="CP9" s="3">
        <v>0</v>
      </c>
      <c r="CQ9" s="1">
        <v>2</v>
      </c>
      <c r="CR9" s="2">
        <f t="shared" ref="CR9:CR17" si="18">CP9/CQ9*100</f>
        <v>0</v>
      </c>
      <c r="CS9" s="38">
        <v>0</v>
      </c>
      <c r="CT9" s="27">
        <f>CP9/CQ17</f>
        <v>0</v>
      </c>
      <c r="CU9" s="118">
        <v>0</v>
      </c>
      <c r="CV9" s="119">
        <v>1</v>
      </c>
      <c r="CW9" s="120">
        <f t="shared" ref="CW9:CW17" si="19">CU9/CV9*100</f>
        <v>0</v>
      </c>
      <c r="CX9" s="121">
        <v>0</v>
      </c>
      <c r="CY9" s="122">
        <f>CU9/CV17</f>
        <v>0</v>
      </c>
      <c r="CZ9" s="3">
        <v>0</v>
      </c>
      <c r="DA9" s="112">
        <v>0.02</v>
      </c>
      <c r="DB9" s="2">
        <f t="shared" ref="DB9:DB17" si="20">CZ9/DA9*100</f>
        <v>0</v>
      </c>
      <c r="DC9" s="38">
        <v>0</v>
      </c>
      <c r="DD9" s="27">
        <f>CZ9/DA17</f>
        <v>0</v>
      </c>
      <c r="DE9" s="179">
        <v>0</v>
      </c>
      <c r="DF9" s="127">
        <v>1</v>
      </c>
      <c r="DG9" s="180">
        <f t="shared" ref="DG9:DG17" si="21">DE9/DF9*100</f>
        <v>0</v>
      </c>
      <c r="DH9" s="172">
        <v>0</v>
      </c>
      <c r="DI9" s="181">
        <f>DE9/DF17</f>
        <v>0</v>
      </c>
      <c r="DJ9" s="3">
        <v>0</v>
      </c>
      <c r="DK9" s="1">
        <v>1</v>
      </c>
      <c r="DL9" s="2">
        <f t="shared" ref="DL9:DL17" si="22">DJ9/DK9*100</f>
        <v>0</v>
      </c>
      <c r="DM9" s="38">
        <v>0</v>
      </c>
      <c r="DN9" s="27">
        <f>DJ9/DK17</f>
        <v>0</v>
      </c>
      <c r="DO9" s="118">
        <v>0</v>
      </c>
      <c r="DP9" s="119">
        <v>1</v>
      </c>
      <c r="DQ9" s="120">
        <f t="shared" ref="DQ9:DQ17" si="23">DO9/DP9*100</f>
        <v>0</v>
      </c>
      <c r="DR9" s="121">
        <v>0</v>
      </c>
      <c r="DS9" s="122">
        <f>DO9/DP17</f>
        <v>0</v>
      </c>
      <c r="DT9" s="118">
        <v>0</v>
      </c>
      <c r="DU9" s="119">
        <v>1</v>
      </c>
      <c r="DV9" s="120">
        <f t="shared" ref="DV9:DV17" si="24">DT9/DU9*100</f>
        <v>0</v>
      </c>
      <c r="DW9" s="121">
        <v>0</v>
      </c>
      <c r="DX9" s="122">
        <f>DT9/DU17</f>
        <v>0</v>
      </c>
      <c r="DY9" s="118">
        <v>0</v>
      </c>
      <c r="DZ9" s="119">
        <v>1</v>
      </c>
      <c r="EA9" s="120">
        <f t="shared" ref="EA9:EA17" si="25">DY9/DZ9*100</f>
        <v>0</v>
      </c>
      <c r="EB9" s="121">
        <v>0</v>
      </c>
      <c r="EC9" s="122">
        <f>DY9/DZ17</f>
        <v>0</v>
      </c>
      <c r="ED9" s="118">
        <v>0</v>
      </c>
      <c r="EE9" s="119">
        <v>1</v>
      </c>
      <c r="EF9" s="120">
        <f t="shared" ref="EF9:EF17" si="26">ED9/EE9*100</f>
        <v>0</v>
      </c>
      <c r="EG9" s="121">
        <v>0</v>
      </c>
      <c r="EH9" s="141">
        <f>ED9/EE17</f>
        <v>0</v>
      </c>
      <c r="EI9" s="118">
        <v>0</v>
      </c>
      <c r="EJ9" s="120">
        <v>35</v>
      </c>
      <c r="EK9" s="120">
        <f t="shared" ref="EK9:EK17" si="27">EI9/EJ9*100</f>
        <v>0</v>
      </c>
      <c r="EL9" s="121">
        <v>0</v>
      </c>
      <c r="EM9" s="122">
        <f>EI9/EJ17</f>
        <v>0</v>
      </c>
      <c r="EN9" s="3">
        <v>0</v>
      </c>
      <c r="EO9" s="2">
        <v>7</v>
      </c>
      <c r="EP9" s="2">
        <f t="shared" ref="EP9:EP17" si="28">EN9/EO9*100</f>
        <v>0</v>
      </c>
      <c r="EQ9" s="38">
        <v>0</v>
      </c>
      <c r="ER9" s="27">
        <f>EN9/EO17</f>
        <v>0</v>
      </c>
    </row>
    <row r="10" spans="2:148" x14ac:dyDescent="0.35">
      <c r="B10" s="69">
        <v>5</v>
      </c>
      <c r="C10" s="70" t="s">
        <v>9</v>
      </c>
      <c r="D10" s="118">
        <v>0</v>
      </c>
      <c r="E10" s="119">
        <v>1</v>
      </c>
      <c r="F10" s="120">
        <f t="shared" si="0"/>
        <v>0</v>
      </c>
      <c r="G10" s="121">
        <v>0</v>
      </c>
      <c r="H10" s="122">
        <f>D10/E17</f>
        <v>0</v>
      </c>
      <c r="I10" s="3">
        <v>0</v>
      </c>
      <c r="J10" s="1">
        <v>2</v>
      </c>
      <c r="K10" s="2">
        <f t="shared" si="1"/>
        <v>0</v>
      </c>
      <c r="L10" s="38">
        <v>0</v>
      </c>
      <c r="M10" s="27">
        <f>I10/J17</f>
        <v>0</v>
      </c>
      <c r="N10" s="3">
        <v>0</v>
      </c>
      <c r="O10" s="1">
        <v>1</v>
      </c>
      <c r="P10" s="2">
        <f t="shared" si="2"/>
        <v>0</v>
      </c>
      <c r="Q10" s="38">
        <v>0</v>
      </c>
      <c r="R10" s="27">
        <f>N10/O17</f>
        <v>0</v>
      </c>
      <c r="S10" s="118">
        <v>0</v>
      </c>
      <c r="T10" s="119">
        <v>1</v>
      </c>
      <c r="U10" s="120">
        <f t="shared" si="3"/>
        <v>0</v>
      </c>
      <c r="V10" s="121">
        <v>0</v>
      </c>
      <c r="W10" s="122">
        <f>S10/T17</f>
        <v>0</v>
      </c>
      <c r="X10" s="3">
        <v>0</v>
      </c>
      <c r="Y10" s="112">
        <v>0.01</v>
      </c>
      <c r="Z10" s="2">
        <f t="shared" si="4"/>
        <v>0</v>
      </c>
      <c r="AA10" s="38">
        <v>0</v>
      </c>
      <c r="AB10" s="27">
        <f>X10/Y17</f>
        <v>0</v>
      </c>
      <c r="AC10" s="3">
        <v>0</v>
      </c>
      <c r="AD10" s="1">
        <v>9</v>
      </c>
      <c r="AE10" s="2">
        <f t="shared" si="5"/>
        <v>0</v>
      </c>
      <c r="AF10" s="38">
        <v>0</v>
      </c>
      <c r="AG10" s="27">
        <f>AC10/AD17</f>
        <v>0</v>
      </c>
      <c r="AH10" s="118">
        <v>0</v>
      </c>
      <c r="AI10" s="119">
        <v>1</v>
      </c>
      <c r="AJ10" s="120">
        <f t="shared" si="6"/>
        <v>0</v>
      </c>
      <c r="AK10" s="121">
        <v>0</v>
      </c>
      <c r="AL10" s="122">
        <f>AH10/AI17</f>
        <v>0</v>
      </c>
      <c r="AM10" s="3">
        <v>0</v>
      </c>
      <c r="AN10" s="1">
        <v>5</v>
      </c>
      <c r="AO10" s="2">
        <f t="shared" si="7"/>
        <v>0</v>
      </c>
      <c r="AP10" s="38">
        <v>0</v>
      </c>
      <c r="AQ10" s="27">
        <f>AM10/AN17</f>
        <v>0</v>
      </c>
      <c r="AR10" s="118">
        <v>0</v>
      </c>
      <c r="AS10" s="119">
        <v>1</v>
      </c>
      <c r="AT10" s="120">
        <f t="shared" si="8"/>
        <v>0</v>
      </c>
      <c r="AU10" s="121">
        <v>0</v>
      </c>
      <c r="AV10" s="122">
        <f>AR10/AS17</f>
        <v>0</v>
      </c>
      <c r="AW10" s="118">
        <v>0</v>
      </c>
      <c r="AX10" s="119">
        <v>1</v>
      </c>
      <c r="AY10" s="120">
        <f t="shared" si="9"/>
        <v>0</v>
      </c>
      <c r="AZ10" s="121">
        <v>0</v>
      </c>
      <c r="BA10" s="122">
        <f>AW10/AX17</f>
        <v>0</v>
      </c>
      <c r="BB10" s="3">
        <v>0</v>
      </c>
      <c r="BC10" s="112">
        <v>1</v>
      </c>
      <c r="BD10" s="2">
        <f t="shared" si="10"/>
        <v>0</v>
      </c>
      <c r="BE10" s="38">
        <v>0</v>
      </c>
      <c r="BF10" s="27">
        <f>BB10/BC17</f>
        <v>0</v>
      </c>
      <c r="BG10" s="3">
        <v>0</v>
      </c>
      <c r="BH10" s="1">
        <v>1</v>
      </c>
      <c r="BI10" s="2">
        <f t="shared" si="11"/>
        <v>0</v>
      </c>
      <c r="BJ10" s="38">
        <v>0</v>
      </c>
      <c r="BK10" s="27">
        <f>BG10/BH17</f>
        <v>0</v>
      </c>
      <c r="BL10" s="3">
        <v>0</v>
      </c>
      <c r="BM10" s="1">
        <v>2</v>
      </c>
      <c r="BN10" s="2">
        <f t="shared" si="12"/>
        <v>0</v>
      </c>
      <c r="BO10" s="38">
        <v>0</v>
      </c>
      <c r="BP10" s="27">
        <f>BL10/BM17</f>
        <v>0</v>
      </c>
      <c r="BQ10" s="118">
        <v>0</v>
      </c>
      <c r="BR10" s="119">
        <v>1</v>
      </c>
      <c r="BS10" s="120">
        <f t="shared" si="13"/>
        <v>0</v>
      </c>
      <c r="BT10" s="121">
        <v>0</v>
      </c>
      <c r="BU10" s="122">
        <f>BQ10/BR17</f>
        <v>0</v>
      </c>
      <c r="BV10" s="118">
        <v>0</v>
      </c>
      <c r="BW10" s="119">
        <v>1</v>
      </c>
      <c r="BX10" s="120">
        <f t="shared" si="14"/>
        <v>0</v>
      </c>
      <c r="BY10" s="121">
        <v>0</v>
      </c>
      <c r="BZ10" s="122">
        <f>BV10/BW17</f>
        <v>0</v>
      </c>
      <c r="CA10" s="118">
        <v>0</v>
      </c>
      <c r="CB10" s="119">
        <v>1</v>
      </c>
      <c r="CC10" s="120">
        <f t="shared" si="15"/>
        <v>0</v>
      </c>
      <c r="CD10" s="121">
        <v>0</v>
      </c>
      <c r="CE10" s="122">
        <f>CA10/CB17</f>
        <v>0</v>
      </c>
      <c r="CF10" s="118">
        <v>0</v>
      </c>
      <c r="CG10" s="119">
        <v>1</v>
      </c>
      <c r="CH10" s="120">
        <f t="shared" si="16"/>
        <v>0</v>
      </c>
      <c r="CI10" s="121">
        <v>0</v>
      </c>
      <c r="CJ10" s="122">
        <f>CF10/CG17</f>
        <v>0</v>
      </c>
      <c r="CK10" s="118">
        <v>0</v>
      </c>
      <c r="CL10" s="158">
        <v>1</v>
      </c>
      <c r="CM10" s="120">
        <f t="shared" si="17"/>
        <v>0</v>
      </c>
      <c r="CN10" s="121">
        <v>0</v>
      </c>
      <c r="CO10" s="122">
        <f>CK10/CL17</f>
        <v>0</v>
      </c>
      <c r="CP10" s="3">
        <v>0</v>
      </c>
      <c r="CQ10" s="1">
        <v>5</v>
      </c>
      <c r="CR10" s="2">
        <f t="shared" si="18"/>
        <v>0</v>
      </c>
      <c r="CS10" s="38">
        <v>0</v>
      </c>
      <c r="CT10" s="27">
        <f>CP10/CQ17</f>
        <v>0</v>
      </c>
      <c r="CU10" s="3">
        <v>0</v>
      </c>
      <c r="CV10" s="1">
        <v>1</v>
      </c>
      <c r="CW10" s="2">
        <f t="shared" si="19"/>
        <v>0</v>
      </c>
      <c r="CX10" s="38">
        <v>0</v>
      </c>
      <c r="CY10" s="27">
        <f>CU10/CV17</f>
        <v>0</v>
      </c>
      <c r="CZ10" s="3">
        <v>0</v>
      </c>
      <c r="DA10" s="112">
        <v>7.0000000000000007E-2</v>
      </c>
      <c r="DB10" s="2">
        <f t="shared" si="20"/>
        <v>0</v>
      </c>
      <c r="DC10" s="38">
        <v>0</v>
      </c>
      <c r="DD10" s="27">
        <f>CZ10/DA17</f>
        <v>0</v>
      </c>
      <c r="DE10" s="179">
        <v>0</v>
      </c>
      <c r="DF10" s="185">
        <v>0.03</v>
      </c>
      <c r="DG10" s="180">
        <f t="shared" si="21"/>
        <v>0</v>
      </c>
      <c r="DH10" s="172">
        <v>0</v>
      </c>
      <c r="DI10" s="181">
        <f>DE10/DF17</f>
        <v>0</v>
      </c>
      <c r="DJ10" s="3">
        <v>0</v>
      </c>
      <c r="DK10" s="1">
        <v>2</v>
      </c>
      <c r="DL10" s="2">
        <f t="shared" si="22"/>
        <v>0</v>
      </c>
      <c r="DM10" s="38">
        <v>0</v>
      </c>
      <c r="DN10" s="27">
        <f>DJ10/DK17</f>
        <v>0</v>
      </c>
      <c r="DO10" s="3">
        <v>0</v>
      </c>
      <c r="DP10" s="112">
        <v>0.01</v>
      </c>
      <c r="DQ10" s="2">
        <f t="shared" si="23"/>
        <v>0</v>
      </c>
      <c r="DR10" s="38">
        <v>0</v>
      </c>
      <c r="DS10" s="27">
        <f>DO10/DP17</f>
        <v>0</v>
      </c>
      <c r="DT10" s="3">
        <v>0</v>
      </c>
      <c r="DU10" s="1">
        <v>1</v>
      </c>
      <c r="DV10" s="2">
        <f t="shared" si="24"/>
        <v>0</v>
      </c>
      <c r="DW10" s="38">
        <v>0</v>
      </c>
      <c r="DX10" s="27">
        <f>DT10/DU17</f>
        <v>0</v>
      </c>
      <c r="DY10" s="179">
        <v>0</v>
      </c>
      <c r="DZ10" s="127">
        <v>1</v>
      </c>
      <c r="EA10" s="180">
        <f t="shared" si="25"/>
        <v>0</v>
      </c>
      <c r="EB10" s="172">
        <v>0</v>
      </c>
      <c r="EC10" s="181">
        <f>DY10/DZ17</f>
        <v>0</v>
      </c>
      <c r="ED10" s="3">
        <v>0</v>
      </c>
      <c r="EE10" s="112">
        <v>1</v>
      </c>
      <c r="EF10" s="2">
        <f t="shared" si="26"/>
        <v>0</v>
      </c>
      <c r="EG10" s="38">
        <v>0</v>
      </c>
      <c r="EH10" s="130">
        <f>ED10/EE17</f>
        <v>0</v>
      </c>
      <c r="EI10" s="3">
        <v>0</v>
      </c>
      <c r="EJ10" s="2">
        <v>1</v>
      </c>
      <c r="EK10" s="2">
        <f t="shared" si="27"/>
        <v>0</v>
      </c>
      <c r="EL10" s="38">
        <v>0</v>
      </c>
      <c r="EM10" s="27">
        <f>EI10/EJ17</f>
        <v>0</v>
      </c>
      <c r="EN10" s="3">
        <v>0</v>
      </c>
      <c r="EO10" s="2">
        <v>12</v>
      </c>
      <c r="EP10" s="2">
        <f t="shared" si="28"/>
        <v>0</v>
      </c>
      <c r="EQ10" s="38">
        <v>0</v>
      </c>
      <c r="ER10" s="27">
        <f>EN10/EO17</f>
        <v>0</v>
      </c>
    </row>
    <row r="11" spans="2:148" x14ac:dyDescent="0.35">
      <c r="B11" s="108">
        <v>6</v>
      </c>
      <c r="C11" s="109" t="s">
        <v>10</v>
      </c>
      <c r="D11" s="118">
        <v>0</v>
      </c>
      <c r="E11" s="119">
        <v>1</v>
      </c>
      <c r="F11" s="120">
        <f t="shared" si="0"/>
        <v>0</v>
      </c>
      <c r="G11" s="121">
        <v>0</v>
      </c>
      <c r="H11" s="122">
        <f>D11/E17</f>
        <v>0</v>
      </c>
      <c r="I11" s="3">
        <v>3</v>
      </c>
      <c r="J11" s="1">
        <v>4</v>
      </c>
      <c r="K11" s="2">
        <f t="shared" si="1"/>
        <v>75</v>
      </c>
      <c r="L11" s="151">
        <v>0.75</v>
      </c>
      <c r="M11" s="27">
        <f>I11/J17</f>
        <v>0.03</v>
      </c>
      <c r="N11" s="3">
        <v>2</v>
      </c>
      <c r="O11" s="1">
        <v>2</v>
      </c>
      <c r="P11" s="2">
        <f t="shared" si="2"/>
        <v>100</v>
      </c>
      <c r="Q11" s="148">
        <v>1</v>
      </c>
      <c r="R11" s="27">
        <f>N11/O17</f>
        <v>4.878048780487805E-2</v>
      </c>
      <c r="S11" s="118">
        <v>0</v>
      </c>
      <c r="T11" s="119">
        <v>1</v>
      </c>
      <c r="U11" s="120">
        <f t="shared" si="3"/>
        <v>0</v>
      </c>
      <c r="V11" s="121">
        <v>0</v>
      </c>
      <c r="W11" s="122">
        <f>S11/T17</f>
        <v>0</v>
      </c>
      <c r="X11" s="150">
        <v>0.02</v>
      </c>
      <c r="Y11" s="112">
        <v>0.02</v>
      </c>
      <c r="Z11" s="2">
        <f t="shared" si="4"/>
        <v>100</v>
      </c>
      <c r="AA11" s="148">
        <v>1</v>
      </c>
      <c r="AB11" s="27">
        <f>X11/Y17</f>
        <v>5.8823529411764705E-2</v>
      </c>
      <c r="AC11" s="3">
        <v>11</v>
      </c>
      <c r="AD11" s="1">
        <v>14</v>
      </c>
      <c r="AE11" s="2">
        <f t="shared" si="5"/>
        <v>78.571428571428569</v>
      </c>
      <c r="AF11" s="151">
        <v>0.79</v>
      </c>
      <c r="AG11" s="27">
        <f>AC11/AD17</f>
        <v>0.18333333333333332</v>
      </c>
      <c r="AH11" s="118">
        <v>0</v>
      </c>
      <c r="AI11" s="119">
        <v>1</v>
      </c>
      <c r="AJ11" s="120">
        <f t="shared" si="6"/>
        <v>0</v>
      </c>
      <c r="AK11" s="121">
        <v>0</v>
      </c>
      <c r="AL11" s="122">
        <f>AH11/AI17</f>
        <v>0</v>
      </c>
      <c r="AM11" s="3">
        <v>11</v>
      </c>
      <c r="AN11" s="1">
        <v>10</v>
      </c>
      <c r="AO11" s="2">
        <f t="shared" si="7"/>
        <v>110.00000000000001</v>
      </c>
      <c r="AP11" s="152">
        <v>1.1000000000000001</v>
      </c>
      <c r="AQ11" s="27">
        <f>AM11/AN17</f>
        <v>0.18333333333333332</v>
      </c>
      <c r="AR11" s="118">
        <v>0</v>
      </c>
      <c r="AS11" s="119">
        <v>1</v>
      </c>
      <c r="AT11" s="120">
        <f t="shared" si="8"/>
        <v>0</v>
      </c>
      <c r="AU11" s="121">
        <v>0</v>
      </c>
      <c r="AV11" s="122">
        <f>AR11/AS17</f>
        <v>0</v>
      </c>
      <c r="AW11" s="118">
        <v>0</v>
      </c>
      <c r="AX11" s="119">
        <v>1</v>
      </c>
      <c r="AY11" s="120">
        <f t="shared" si="9"/>
        <v>0</v>
      </c>
      <c r="AZ11" s="121">
        <v>0</v>
      </c>
      <c r="BA11" s="122">
        <f>AW11/AX17</f>
        <v>0</v>
      </c>
      <c r="BB11" s="150">
        <v>2</v>
      </c>
      <c r="BC11" s="112">
        <v>2</v>
      </c>
      <c r="BD11" s="2">
        <f t="shared" si="10"/>
        <v>100</v>
      </c>
      <c r="BE11" s="148">
        <v>1</v>
      </c>
      <c r="BF11" s="27">
        <f>BB11/BC17</f>
        <v>0.25</v>
      </c>
      <c r="BG11" s="3">
        <v>3</v>
      </c>
      <c r="BH11" s="1">
        <v>3</v>
      </c>
      <c r="BI11" s="2">
        <f t="shared" si="11"/>
        <v>100</v>
      </c>
      <c r="BJ11" s="148">
        <v>1</v>
      </c>
      <c r="BK11" s="27">
        <f>BG11/BH17</f>
        <v>0.23076923076923078</v>
      </c>
      <c r="BL11" s="3">
        <v>6</v>
      </c>
      <c r="BM11" s="1">
        <v>3</v>
      </c>
      <c r="BN11" s="2">
        <f t="shared" si="12"/>
        <v>200</v>
      </c>
      <c r="BO11" s="152">
        <v>2</v>
      </c>
      <c r="BP11" s="27">
        <f>BL11/BM17</f>
        <v>0.25</v>
      </c>
      <c r="BQ11" s="118">
        <v>0</v>
      </c>
      <c r="BR11" s="119">
        <v>1</v>
      </c>
      <c r="BS11" s="120">
        <f t="shared" si="13"/>
        <v>0</v>
      </c>
      <c r="BT11" s="121">
        <v>0</v>
      </c>
      <c r="BU11" s="122">
        <f>BQ11/BR17</f>
        <v>0</v>
      </c>
      <c r="BV11" s="118">
        <v>0</v>
      </c>
      <c r="BW11" s="119">
        <v>1</v>
      </c>
      <c r="BX11" s="120">
        <f t="shared" si="14"/>
        <v>0</v>
      </c>
      <c r="BY11" s="121">
        <v>0</v>
      </c>
      <c r="BZ11" s="122">
        <f>BV11/BW17</f>
        <v>0</v>
      </c>
      <c r="CA11" s="118">
        <v>0</v>
      </c>
      <c r="CB11" s="119">
        <v>1</v>
      </c>
      <c r="CC11" s="120">
        <f t="shared" si="15"/>
        <v>0</v>
      </c>
      <c r="CD11" s="121">
        <v>0</v>
      </c>
      <c r="CE11" s="122">
        <f>CA11/CB17</f>
        <v>0</v>
      </c>
      <c r="CF11" s="118">
        <v>0</v>
      </c>
      <c r="CG11" s="119">
        <v>1</v>
      </c>
      <c r="CH11" s="120">
        <f t="shared" si="16"/>
        <v>0</v>
      </c>
      <c r="CI11" s="121">
        <v>0</v>
      </c>
      <c r="CJ11" s="122">
        <f>CF11/CG17</f>
        <v>0</v>
      </c>
      <c r="CK11" s="118">
        <v>0</v>
      </c>
      <c r="CL11" s="158">
        <v>1</v>
      </c>
      <c r="CM11" s="120">
        <f t="shared" si="17"/>
        <v>0</v>
      </c>
      <c r="CN11" s="121">
        <v>0</v>
      </c>
      <c r="CO11" s="122">
        <f>CK11/CL17</f>
        <v>0</v>
      </c>
      <c r="CP11" s="3">
        <v>4</v>
      </c>
      <c r="CQ11" s="1">
        <v>7</v>
      </c>
      <c r="CR11" s="2">
        <f t="shared" si="18"/>
        <v>57.142857142857139</v>
      </c>
      <c r="CS11" s="147">
        <v>0.56999999999999995</v>
      </c>
      <c r="CT11" s="27">
        <f>CP11/CQ17</f>
        <v>9.3023255813953487E-2</v>
      </c>
      <c r="CU11" s="3">
        <v>1</v>
      </c>
      <c r="CV11" s="1">
        <v>5</v>
      </c>
      <c r="CW11" s="2">
        <f t="shared" si="19"/>
        <v>20</v>
      </c>
      <c r="CX11" s="147">
        <v>0.2</v>
      </c>
      <c r="CY11" s="27">
        <f>CU11/CV17</f>
        <v>5.8823529411764705E-2</v>
      </c>
      <c r="CZ11" s="3">
        <v>0</v>
      </c>
      <c r="DA11" s="112">
        <v>0.1</v>
      </c>
      <c r="DB11" s="2">
        <f t="shared" si="20"/>
        <v>0</v>
      </c>
      <c r="DC11" s="147">
        <v>0</v>
      </c>
      <c r="DD11" s="27">
        <f>CZ11/DA17</f>
        <v>0</v>
      </c>
      <c r="DE11" s="179">
        <v>0</v>
      </c>
      <c r="DF11" s="185">
        <v>0.05</v>
      </c>
      <c r="DG11" s="180">
        <f t="shared" si="21"/>
        <v>0</v>
      </c>
      <c r="DH11" s="172">
        <v>0</v>
      </c>
      <c r="DI11" s="181">
        <f>DE11/DF17</f>
        <v>0</v>
      </c>
      <c r="DJ11" s="3">
        <v>0</v>
      </c>
      <c r="DK11" s="1">
        <v>4</v>
      </c>
      <c r="DL11" s="2">
        <f t="shared" si="22"/>
        <v>0</v>
      </c>
      <c r="DM11" s="147">
        <v>0</v>
      </c>
      <c r="DN11" s="27">
        <f>DJ11/DK17</f>
        <v>0</v>
      </c>
      <c r="DO11" s="3">
        <v>0</v>
      </c>
      <c r="DP11" s="112">
        <v>0.03</v>
      </c>
      <c r="DQ11" s="2">
        <f t="shared" si="23"/>
        <v>0</v>
      </c>
      <c r="DR11" s="147">
        <v>0</v>
      </c>
      <c r="DS11" s="27">
        <f>DO11/DP17</f>
        <v>0</v>
      </c>
      <c r="DT11" s="3">
        <v>2</v>
      </c>
      <c r="DU11" s="1">
        <v>2</v>
      </c>
      <c r="DV11" s="2">
        <f t="shared" si="24"/>
        <v>100</v>
      </c>
      <c r="DW11" s="148">
        <v>1</v>
      </c>
      <c r="DX11" s="27">
        <f>DT11/DU17</f>
        <v>9.5238095238095233E-2</v>
      </c>
      <c r="DY11" s="179">
        <v>0</v>
      </c>
      <c r="DZ11" s="127">
        <v>2</v>
      </c>
      <c r="EA11" s="180">
        <f t="shared" si="25"/>
        <v>0</v>
      </c>
      <c r="EB11" s="172">
        <v>0</v>
      </c>
      <c r="EC11" s="181">
        <f>DY11/DZ17</f>
        <v>0</v>
      </c>
      <c r="ED11" s="150">
        <v>2</v>
      </c>
      <c r="EE11" s="112">
        <v>2</v>
      </c>
      <c r="EF11" s="2">
        <f t="shared" si="26"/>
        <v>100</v>
      </c>
      <c r="EG11" s="148">
        <v>1</v>
      </c>
      <c r="EH11" s="130">
        <f>ED11/EE17</f>
        <v>0.25</v>
      </c>
      <c r="EI11" s="3">
        <v>0</v>
      </c>
      <c r="EJ11" s="2">
        <v>3</v>
      </c>
      <c r="EK11" s="2">
        <f t="shared" si="27"/>
        <v>0</v>
      </c>
      <c r="EL11" s="147">
        <v>0</v>
      </c>
      <c r="EM11" s="27">
        <f>EI11/EJ17</f>
        <v>0</v>
      </c>
      <c r="EN11" s="3">
        <v>6</v>
      </c>
      <c r="EO11" s="2">
        <v>17</v>
      </c>
      <c r="EP11" s="2">
        <f t="shared" si="28"/>
        <v>35.294117647058826</v>
      </c>
      <c r="EQ11" s="147">
        <v>0.35</v>
      </c>
      <c r="ER11" s="27">
        <f>EN11/EO17</f>
        <v>2.9850746268656716E-2</v>
      </c>
    </row>
    <row r="12" spans="2:148" x14ac:dyDescent="0.35">
      <c r="B12" s="69">
        <v>7</v>
      </c>
      <c r="C12" s="70" t="s">
        <v>11</v>
      </c>
      <c r="D12" s="118">
        <v>0</v>
      </c>
      <c r="E12" s="119">
        <v>1</v>
      </c>
      <c r="F12" s="120">
        <f t="shared" si="0"/>
        <v>0</v>
      </c>
      <c r="G12" s="121">
        <v>0</v>
      </c>
      <c r="H12" s="122">
        <f>D12/E17</f>
        <v>0</v>
      </c>
      <c r="I12" s="3">
        <v>3</v>
      </c>
      <c r="J12" s="1">
        <v>6</v>
      </c>
      <c r="K12" s="2">
        <f t="shared" si="1"/>
        <v>50</v>
      </c>
      <c r="L12" s="38">
        <v>0</v>
      </c>
      <c r="M12" s="27">
        <f>I12/J17</f>
        <v>0.03</v>
      </c>
      <c r="N12" s="3">
        <v>0</v>
      </c>
      <c r="O12" s="1">
        <v>4</v>
      </c>
      <c r="P12" s="2">
        <f t="shared" si="2"/>
        <v>0</v>
      </c>
      <c r="Q12" s="38">
        <v>0</v>
      </c>
      <c r="R12" s="27">
        <f>N12/O17</f>
        <v>0</v>
      </c>
      <c r="S12" s="118">
        <v>0</v>
      </c>
      <c r="T12" s="119">
        <v>1</v>
      </c>
      <c r="U12" s="120">
        <f t="shared" si="3"/>
        <v>0</v>
      </c>
      <c r="V12" s="121">
        <v>0</v>
      </c>
      <c r="W12" s="122">
        <f>S12/T17</f>
        <v>0</v>
      </c>
      <c r="X12" s="150">
        <v>0.02</v>
      </c>
      <c r="Y12" s="112">
        <v>0.02</v>
      </c>
      <c r="Z12" s="2">
        <f t="shared" si="4"/>
        <v>100</v>
      </c>
      <c r="AA12" s="38">
        <v>0</v>
      </c>
      <c r="AB12" s="27">
        <f>X12/Y17</f>
        <v>5.8823529411764705E-2</v>
      </c>
      <c r="AC12" s="3">
        <v>0</v>
      </c>
      <c r="AD12" s="1">
        <v>19</v>
      </c>
      <c r="AE12" s="2">
        <f t="shared" si="5"/>
        <v>0</v>
      </c>
      <c r="AF12" s="38">
        <v>0</v>
      </c>
      <c r="AG12" s="27">
        <f>AC12/AD17</f>
        <v>0</v>
      </c>
      <c r="AH12" s="118">
        <v>0</v>
      </c>
      <c r="AI12" s="119">
        <v>1</v>
      </c>
      <c r="AJ12" s="120">
        <f t="shared" si="6"/>
        <v>0</v>
      </c>
      <c r="AK12" s="121">
        <v>0</v>
      </c>
      <c r="AL12" s="122">
        <f>AH12/AI17</f>
        <v>0</v>
      </c>
      <c r="AM12" s="3">
        <v>0</v>
      </c>
      <c r="AN12" s="1">
        <v>15</v>
      </c>
      <c r="AO12" s="2">
        <f t="shared" si="7"/>
        <v>0</v>
      </c>
      <c r="AP12" s="38">
        <v>0</v>
      </c>
      <c r="AQ12" s="27">
        <f>AM12/AN17</f>
        <v>0</v>
      </c>
      <c r="AR12" s="118">
        <v>0</v>
      </c>
      <c r="AS12" s="119">
        <v>1</v>
      </c>
      <c r="AT12" s="120">
        <f t="shared" si="8"/>
        <v>0</v>
      </c>
      <c r="AU12" s="121">
        <v>0</v>
      </c>
      <c r="AV12" s="122">
        <f>AR12/AS17</f>
        <v>0</v>
      </c>
      <c r="AW12" s="3">
        <v>0</v>
      </c>
      <c r="AX12" s="1">
        <v>4</v>
      </c>
      <c r="AY12" s="2">
        <f t="shared" si="9"/>
        <v>0</v>
      </c>
      <c r="AZ12" s="38">
        <v>0</v>
      </c>
      <c r="BA12" s="27">
        <f>AW12/AX17</f>
        <v>0</v>
      </c>
      <c r="BB12" s="3">
        <v>0</v>
      </c>
      <c r="BC12" s="112">
        <v>3</v>
      </c>
      <c r="BD12" s="2">
        <f t="shared" si="10"/>
        <v>0</v>
      </c>
      <c r="BE12" s="38">
        <v>0</v>
      </c>
      <c r="BF12" s="27">
        <f>BB12/BC17</f>
        <v>0</v>
      </c>
      <c r="BG12" s="3">
        <v>0</v>
      </c>
      <c r="BH12" s="1">
        <v>4</v>
      </c>
      <c r="BI12" s="2">
        <f t="shared" si="11"/>
        <v>0</v>
      </c>
      <c r="BJ12" s="38">
        <v>0</v>
      </c>
      <c r="BK12" s="27">
        <f>BG12/BH17</f>
        <v>0</v>
      </c>
      <c r="BL12" s="3">
        <v>0</v>
      </c>
      <c r="BM12" s="1">
        <v>4</v>
      </c>
      <c r="BN12" s="2">
        <f t="shared" si="12"/>
        <v>0</v>
      </c>
      <c r="BO12" s="38">
        <v>0</v>
      </c>
      <c r="BP12" s="27">
        <f>BL12/BM17</f>
        <v>0</v>
      </c>
      <c r="BQ12" s="118">
        <v>0</v>
      </c>
      <c r="BR12" s="119">
        <v>1</v>
      </c>
      <c r="BS12" s="120">
        <f t="shared" si="13"/>
        <v>0</v>
      </c>
      <c r="BT12" s="121">
        <v>0</v>
      </c>
      <c r="BU12" s="122">
        <f>BQ12/BR17</f>
        <v>0</v>
      </c>
      <c r="BV12" s="118">
        <v>0</v>
      </c>
      <c r="BW12" s="119">
        <v>1</v>
      </c>
      <c r="BX12" s="120">
        <f t="shared" si="14"/>
        <v>0</v>
      </c>
      <c r="BY12" s="121">
        <v>0</v>
      </c>
      <c r="BZ12" s="122">
        <f>BV12/BW17</f>
        <v>0</v>
      </c>
      <c r="CA12" s="3">
        <v>0</v>
      </c>
      <c r="CB12" s="112">
        <v>1</v>
      </c>
      <c r="CC12" s="2">
        <f t="shared" si="15"/>
        <v>0</v>
      </c>
      <c r="CD12" s="38">
        <v>0</v>
      </c>
      <c r="CE12" s="27">
        <f>CA12/CB17</f>
        <v>0</v>
      </c>
      <c r="CF12" s="3">
        <v>0</v>
      </c>
      <c r="CG12" s="112">
        <v>1</v>
      </c>
      <c r="CH12" s="2">
        <f t="shared" si="16"/>
        <v>0</v>
      </c>
      <c r="CI12" s="38">
        <v>0</v>
      </c>
      <c r="CJ12" s="27">
        <f>CF12/CG17</f>
        <v>0</v>
      </c>
      <c r="CK12" s="118">
        <v>0</v>
      </c>
      <c r="CL12" s="158">
        <v>1</v>
      </c>
      <c r="CM12" s="120">
        <f t="shared" si="17"/>
        <v>0</v>
      </c>
      <c r="CN12" s="121">
        <v>0</v>
      </c>
      <c r="CO12" s="122">
        <f>CK12/CL17</f>
        <v>0</v>
      </c>
      <c r="CP12" s="3">
        <v>0</v>
      </c>
      <c r="CQ12" s="1">
        <v>9</v>
      </c>
      <c r="CR12" s="2">
        <f t="shared" si="18"/>
        <v>0</v>
      </c>
      <c r="CS12" s="38">
        <v>0</v>
      </c>
      <c r="CT12" s="27">
        <f>CP12/CQ17</f>
        <v>0</v>
      </c>
      <c r="CU12" s="3">
        <v>0</v>
      </c>
      <c r="CV12" s="1">
        <v>8</v>
      </c>
      <c r="CW12" s="2">
        <f t="shared" si="19"/>
        <v>0</v>
      </c>
      <c r="CX12" s="38">
        <v>0</v>
      </c>
      <c r="CY12" s="27">
        <f>CU12/CV17</f>
        <v>0</v>
      </c>
      <c r="CZ12" s="3">
        <v>0</v>
      </c>
      <c r="DA12" s="112">
        <v>0.13</v>
      </c>
      <c r="DB12" s="2">
        <f t="shared" si="20"/>
        <v>0</v>
      </c>
      <c r="DC12" s="38">
        <v>0</v>
      </c>
      <c r="DD12" s="27">
        <f>CZ12/DA17</f>
        <v>0</v>
      </c>
      <c r="DE12" s="179">
        <v>0</v>
      </c>
      <c r="DF12" s="185">
        <v>0.09</v>
      </c>
      <c r="DG12" s="180">
        <f t="shared" si="21"/>
        <v>0</v>
      </c>
      <c r="DH12" s="172">
        <v>0</v>
      </c>
      <c r="DI12" s="181">
        <f>DE12/DF17</f>
        <v>0</v>
      </c>
      <c r="DJ12" s="3">
        <v>0</v>
      </c>
      <c r="DK12" s="1">
        <v>5</v>
      </c>
      <c r="DL12" s="2">
        <f t="shared" si="22"/>
        <v>0</v>
      </c>
      <c r="DM12" s="38">
        <v>0</v>
      </c>
      <c r="DN12" s="27">
        <f>DJ12/DK17</f>
        <v>0</v>
      </c>
      <c r="DO12" s="3">
        <v>0</v>
      </c>
      <c r="DP12" s="112">
        <v>0.05</v>
      </c>
      <c r="DQ12" s="2">
        <f t="shared" si="23"/>
        <v>0</v>
      </c>
      <c r="DR12" s="38">
        <v>0</v>
      </c>
      <c r="DS12" s="27">
        <f>DO12/DP17</f>
        <v>0</v>
      </c>
      <c r="DT12" s="3">
        <v>0</v>
      </c>
      <c r="DU12" s="1">
        <v>4</v>
      </c>
      <c r="DV12" s="2">
        <f t="shared" si="24"/>
        <v>0</v>
      </c>
      <c r="DW12" s="38">
        <v>0</v>
      </c>
      <c r="DX12" s="27">
        <f>DT12/DU17</f>
        <v>0</v>
      </c>
      <c r="DY12" s="179">
        <v>0</v>
      </c>
      <c r="DZ12" s="127">
        <v>4</v>
      </c>
      <c r="EA12" s="180">
        <f t="shared" si="25"/>
        <v>0</v>
      </c>
      <c r="EB12" s="172">
        <v>0</v>
      </c>
      <c r="EC12" s="181">
        <f>DY12/DZ17</f>
        <v>0</v>
      </c>
      <c r="ED12" s="3">
        <v>0</v>
      </c>
      <c r="EE12" s="112">
        <v>3</v>
      </c>
      <c r="EF12" s="2">
        <f t="shared" si="26"/>
        <v>0</v>
      </c>
      <c r="EG12" s="38">
        <v>0</v>
      </c>
      <c r="EH12" s="130">
        <f>ED12/EE17</f>
        <v>0</v>
      </c>
      <c r="EI12" s="3">
        <v>0</v>
      </c>
      <c r="EJ12" s="2">
        <v>5</v>
      </c>
      <c r="EK12" s="2">
        <f t="shared" si="27"/>
        <v>0</v>
      </c>
      <c r="EL12" s="38">
        <v>0</v>
      </c>
      <c r="EM12" s="27">
        <f>EI12/EJ17</f>
        <v>0</v>
      </c>
      <c r="EN12" s="3">
        <v>0</v>
      </c>
      <c r="EO12" s="2">
        <v>22</v>
      </c>
      <c r="EP12" s="2">
        <f t="shared" si="28"/>
        <v>0</v>
      </c>
      <c r="EQ12" s="38">
        <v>0</v>
      </c>
      <c r="ER12" s="27">
        <f>EN12/EO17</f>
        <v>0</v>
      </c>
    </row>
    <row r="13" spans="2:148" x14ac:dyDescent="0.35">
      <c r="B13" s="69">
        <v>8</v>
      </c>
      <c r="C13" s="70" t="s">
        <v>12</v>
      </c>
      <c r="D13" s="118">
        <v>0</v>
      </c>
      <c r="E13" s="119">
        <v>1</v>
      </c>
      <c r="F13" s="120">
        <f t="shared" si="0"/>
        <v>0</v>
      </c>
      <c r="G13" s="121">
        <v>0</v>
      </c>
      <c r="H13" s="122">
        <f>D13/E17</f>
        <v>0</v>
      </c>
      <c r="I13" s="3">
        <v>3</v>
      </c>
      <c r="J13" s="1">
        <v>9</v>
      </c>
      <c r="K13" s="2">
        <f t="shared" si="1"/>
        <v>33.333333333333329</v>
      </c>
      <c r="L13" s="38">
        <v>0</v>
      </c>
      <c r="M13" s="27">
        <f>I13/J17</f>
        <v>0.03</v>
      </c>
      <c r="N13" s="3">
        <v>0</v>
      </c>
      <c r="O13" s="1">
        <v>6</v>
      </c>
      <c r="P13" s="2">
        <f t="shared" si="2"/>
        <v>0</v>
      </c>
      <c r="Q13" s="38">
        <v>0</v>
      </c>
      <c r="R13" s="27">
        <f>N13/O17</f>
        <v>0</v>
      </c>
      <c r="S13" s="118">
        <v>0</v>
      </c>
      <c r="T13" s="119">
        <v>1</v>
      </c>
      <c r="U13" s="120">
        <f t="shared" si="3"/>
        <v>0</v>
      </c>
      <c r="V13" s="121">
        <v>0</v>
      </c>
      <c r="W13" s="122">
        <f>S13/T17</f>
        <v>0</v>
      </c>
      <c r="X13" s="150">
        <v>0.02</v>
      </c>
      <c r="Y13" s="112">
        <v>0.04</v>
      </c>
      <c r="Z13" s="2">
        <f t="shared" si="4"/>
        <v>50</v>
      </c>
      <c r="AA13" s="38">
        <v>0</v>
      </c>
      <c r="AB13" s="27">
        <f>X13/Y17</f>
        <v>5.8823529411764705E-2</v>
      </c>
      <c r="AC13" s="3">
        <v>0</v>
      </c>
      <c r="AD13" s="1">
        <v>24</v>
      </c>
      <c r="AE13" s="2">
        <f t="shared" si="5"/>
        <v>0</v>
      </c>
      <c r="AF13" s="38">
        <v>0</v>
      </c>
      <c r="AG13" s="27">
        <f>AC13/AD17</f>
        <v>0</v>
      </c>
      <c r="AH13" s="118">
        <v>0</v>
      </c>
      <c r="AI13" s="119">
        <v>1</v>
      </c>
      <c r="AJ13" s="120">
        <f t="shared" si="6"/>
        <v>0</v>
      </c>
      <c r="AK13" s="121">
        <v>0</v>
      </c>
      <c r="AL13" s="122">
        <f>AH13/AI17</f>
        <v>0</v>
      </c>
      <c r="AM13" s="3">
        <v>0</v>
      </c>
      <c r="AN13" s="1">
        <v>20</v>
      </c>
      <c r="AO13" s="2">
        <f t="shared" si="7"/>
        <v>0</v>
      </c>
      <c r="AP13" s="38">
        <v>0</v>
      </c>
      <c r="AQ13" s="27">
        <f>AM13/AN17</f>
        <v>0</v>
      </c>
      <c r="AR13" s="118">
        <v>0</v>
      </c>
      <c r="AS13" s="119">
        <v>1</v>
      </c>
      <c r="AT13" s="120">
        <f t="shared" si="8"/>
        <v>0</v>
      </c>
      <c r="AU13" s="121">
        <v>0</v>
      </c>
      <c r="AV13" s="122">
        <f>AR13/AS17</f>
        <v>0</v>
      </c>
      <c r="AW13" s="3">
        <v>0</v>
      </c>
      <c r="AX13" s="1">
        <v>8</v>
      </c>
      <c r="AY13" s="2">
        <f t="shared" si="9"/>
        <v>0</v>
      </c>
      <c r="AZ13" s="38">
        <v>0</v>
      </c>
      <c r="BA13" s="27">
        <f>AW13/AX17</f>
        <v>0</v>
      </c>
      <c r="BB13" s="3">
        <v>0</v>
      </c>
      <c r="BC13" s="112">
        <v>4</v>
      </c>
      <c r="BD13" s="2">
        <f t="shared" si="10"/>
        <v>0</v>
      </c>
      <c r="BE13" s="38">
        <v>0</v>
      </c>
      <c r="BF13" s="27">
        <f>BB13/BC17</f>
        <v>0</v>
      </c>
      <c r="BG13" s="3">
        <v>0</v>
      </c>
      <c r="BH13" s="1">
        <v>5</v>
      </c>
      <c r="BI13" s="2">
        <f t="shared" si="11"/>
        <v>0</v>
      </c>
      <c r="BJ13" s="38">
        <v>0</v>
      </c>
      <c r="BK13" s="27">
        <f>BG13/BH17</f>
        <v>0</v>
      </c>
      <c r="BL13" s="3">
        <v>0</v>
      </c>
      <c r="BM13" s="1">
        <v>6</v>
      </c>
      <c r="BN13" s="2">
        <f t="shared" si="12"/>
        <v>0</v>
      </c>
      <c r="BO13" s="38">
        <v>0</v>
      </c>
      <c r="BP13" s="27">
        <f>BL13/BM17</f>
        <v>0</v>
      </c>
      <c r="BQ13" s="118">
        <v>0</v>
      </c>
      <c r="BR13" s="119">
        <v>1</v>
      </c>
      <c r="BS13" s="120">
        <f t="shared" si="13"/>
        <v>0</v>
      </c>
      <c r="BT13" s="121">
        <v>0</v>
      </c>
      <c r="BU13" s="122">
        <f>BQ13/BR17</f>
        <v>0</v>
      </c>
      <c r="BV13" s="118">
        <v>0</v>
      </c>
      <c r="BW13" s="119">
        <v>1</v>
      </c>
      <c r="BX13" s="120">
        <f t="shared" si="14"/>
        <v>0</v>
      </c>
      <c r="BY13" s="121">
        <v>0</v>
      </c>
      <c r="BZ13" s="122">
        <f>BV13/BW17</f>
        <v>0</v>
      </c>
      <c r="CA13" s="3">
        <v>0</v>
      </c>
      <c r="CB13" s="112">
        <v>1</v>
      </c>
      <c r="CC13" s="2">
        <f t="shared" si="15"/>
        <v>0</v>
      </c>
      <c r="CD13" s="38">
        <v>0</v>
      </c>
      <c r="CE13" s="27">
        <f>CA13/CB17</f>
        <v>0</v>
      </c>
      <c r="CF13" s="3">
        <v>0</v>
      </c>
      <c r="CG13" s="112">
        <v>1</v>
      </c>
      <c r="CH13" s="2">
        <f t="shared" si="16"/>
        <v>0</v>
      </c>
      <c r="CI13" s="38">
        <v>0</v>
      </c>
      <c r="CJ13" s="27">
        <f>CF13/CG17</f>
        <v>0</v>
      </c>
      <c r="CK13" s="118">
        <v>0</v>
      </c>
      <c r="CL13" s="158">
        <v>1</v>
      </c>
      <c r="CM13" s="120">
        <f t="shared" si="17"/>
        <v>0</v>
      </c>
      <c r="CN13" s="121">
        <v>0</v>
      </c>
      <c r="CO13" s="122">
        <f>CK13/CL17</f>
        <v>0</v>
      </c>
      <c r="CP13" s="3">
        <v>0</v>
      </c>
      <c r="CQ13" s="1">
        <v>14</v>
      </c>
      <c r="CR13" s="2">
        <f t="shared" si="18"/>
        <v>0</v>
      </c>
      <c r="CS13" s="38">
        <v>0</v>
      </c>
      <c r="CT13" s="27">
        <f>CP13/CQ17</f>
        <v>0</v>
      </c>
      <c r="CU13" s="3">
        <v>0</v>
      </c>
      <c r="CV13" s="1">
        <v>12</v>
      </c>
      <c r="CW13" s="2">
        <f t="shared" si="19"/>
        <v>0</v>
      </c>
      <c r="CX13" s="38">
        <v>0</v>
      </c>
      <c r="CY13" s="27">
        <f>CU13/CV17</f>
        <v>0</v>
      </c>
      <c r="CZ13" s="3">
        <v>0</v>
      </c>
      <c r="DA13" s="112">
        <v>0.18</v>
      </c>
      <c r="DB13" s="2">
        <f t="shared" si="20"/>
        <v>0</v>
      </c>
      <c r="DC13" s="38">
        <v>0</v>
      </c>
      <c r="DD13" s="27">
        <f>CZ13/DA17</f>
        <v>0</v>
      </c>
      <c r="DE13" s="179">
        <v>0</v>
      </c>
      <c r="DF13" s="185">
        <v>0.13</v>
      </c>
      <c r="DG13" s="180">
        <f t="shared" si="21"/>
        <v>0</v>
      </c>
      <c r="DH13" s="172">
        <v>0</v>
      </c>
      <c r="DI13" s="181">
        <f>DE13/DF17</f>
        <v>0</v>
      </c>
      <c r="DJ13" s="3">
        <v>0</v>
      </c>
      <c r="DK13" s="1">
        <v>7</v>
      </c>
      <c r="DL13" s="2">
        <f t="shared" si="22"/>
        <v>0</v>
      </c>
      <c r="DM13" s="38">
        <v>0</v>
      </c>
      <c r="DN13" s="27">
        <f>DJ13/DK17</f>
        <v>0</v>
      </c>
      <c r="DO13" s="3">
        <v>0</v>
      </c>
      <c r="DP13" s="112">
        <v>0.06</v>
      </c>
      <c r="DQ13" s="2">
        <f t="shared" si="23"/>
        <v>0</v>
      </c>
      <c r="DR13" s="38">
        <v>0</v>
      </c>
      <c r="DS13" s="27">
        <f>DO13/DP17</f>
        <v>0</v>
      </c>
      <c r="DT13" s="3">
        <v>0</v>
      </c>
      <c r="DU13" s="1">
        <v>5</v>
      </c>
      <c r="DV13" s="2">
        <f t="shared" si="24"/>
        <v>0</v>
      </c>
      <c r="DW13" s="38">
        <v>0</v>
      </c>
      <c r="DX13" s="27">
        <f>DT13/DU17</f>
        <v>0</v>
      </c>
      <c r="DY13" s="179">
        <v>0</v>
      </c>
      <c r="DZ13" s="127">
        <v>8</v>
      </c>
      <c r="EA13" s="180">
        <f t="shared" si="25"/>
        <v>0</v>
      </c>
      <c r="EB13" s="172">
        <v>0</v>
      </c>
      <c r="EC13" s="181">
        <f>DY13/DZ17</f>
        <v>0</v>
      </c>
      <c r="ED13" s="3">
        <v>0</v>
      </c>
      <c r="EE13" s="112">
        <v>4</v>
      </c>
      <c r="EF13" s="2">
        <f t="shared" si="26"/>
        <v>0</v>
      </c>
      <c r="EG13" s="38">
        <v>0</v>
      </c>
      <c r="EH13" s="130">
        <f>ED13/EE17</f>
        <v>0</v>
      </c>
      <c r="EI13" s="3">
        <v>0</v>
      </c>
      <c r="EJ13" s="2">
        <v>7</v>
      </c>
      <c r="EK13" s="2">
        <f t="shared" si="27"/>
        <v>0</v>
      </c>
      <c r="EL13" s="38">
        <v>0</v>
      </c>
      <c r="EM13" s="27">
        <f>EI13/EJ17</f>
        <v>0</v>
      </c>
      <c r="EN13" s="3">
        <v>0</v>
      </c>
      <c r="EO13" s="2">
        <v>27</v>
      </c>
      <c r="EP13" s="2">
        <f t="shared" si="28"/>
        <v>0</v>
      </c>
      <c r="EQ13" s="38">
        <v>0</v>
      </c>
      <c r="ER13" s="27">
        <f>EN13/EO17</f>
        <v>0</v>
      </c>
    </row>
    <row r="14" spans="2:148" x14ac:dyDescent="0.35">
      <c r="B14" s="108">
        <v>9</v>
      </c>
      <c r="C14" s="109" t="s">
        <v>13</v>
      </c>
      <c r="D14" s="118">
        <v>0</v>
      </c>
      <c r="E14" s="119">
        <v>1</v>
      </c>
      <c r="F14" s="120">
        <f t="shared" si="0"/>
        <v>0</v>
      </c>
      <c r="G14" s="121">
        <v>0</v>
      </c>
      <c r="H14" s="122">
        <f>D14/E17</f>
        <v>0</v>
      </c>
      <c r="I14" s="3">
        <v>3</v>
      </c>
      <c r="J14" s="1">
        <v>15</v>
      </c>
      <c r="K14" s="2">
        <f t="shared" si="1"/>
        <v>20</v>
      </c>
      <c r="L14" s="147">
        <v>0.2</v>
      </c>
      <c r="M14" s="27">
        <f>I14/J17</f>
        <v>0.03</v>
      </c>
      <c r="N14" s="3">
        <v>2</v>
      </c>
      <c r="O14" s="1">
        <v>10</v>
      </c>
      <c r="P14" s="2">
        <f t="shared" si="2"/>
        <v>20</v>
      </c>
      <c r="Q14" s="147">
        <v>0.2</v>
      </c>
      <c r="R14" s="27">
        <f>N14/O17</f>
        <v>4.878048780487805E-2</v>
      </c>
      <c r="S14" s="3">
        <v>0</v>
      </c>
      <c r="T14" s="1">
        <v>2</v>
      </c>
      <c r="U14" s="2">
        <f t="shared" si="3"/>
        <v>0</v>
      </c>
      <c r="V14" s="147">
        <v>0</v>
      </c>
      <c r="W14" s="27">
        <f>S14/T17</f>
        <v>0</v>
      </c>
      <c r="X14" s="150">
        <v>0.02</v>
      </c>
      <c r="Y14" s="112">
        <v>0.1</v>
      </c>
      <c r="Z14" s="2">
        <f t="shared" si="4"/>
        <v>20</v>
      </c>
      <c r="AA14" s="147">
        <v>0.2</v>
      </c>
      <c r="AB14" s="27">
        <f>X14/Y17</f>
        <v>5.8823529411764705E-2</v>
      </c>
      <c r="AC14" s="3">
        <v>22</v>
      </c>
      <c r="AD14" s="1">
        <v>29</v>
      </c>
      <c r="AE14" s="2">
        <f t="shared" si="5"/>
        <v>75.862068965517238</v>
      </c>
      <c r="AF14" s="151">
        <v>0.76</v>
      </c>
      <c r="AG14" s="27">
        <f>AC14/AD17</f>
        <v>0.36666666666666664</v>
      </c>
      <c r="AH14" s="3">
        <v>3</v>
      </c>
      <c r="AI14" s="1">
        <v>8</v>
      </c>
      <c r="AJ14" s="2">
        <f t="shared" si="6"/>
        <v>37.5</v>
      </c>
      <c r="AK14" s="147">
        <v>0.38</v>
      </c>
      <c r="AL14" s="27">
        <f>AH14/AI17</f>
        <v>3.8461538461538464E-2</v>
      </c>
      <c r="AM14" s="3">
        <v>37</v>
      </c>
      <c r="AN14" s="1">
        <v>30</v>
      </c>
      <c r="AO14" s="2">
        <f t="shared" si="7"/>
        <v>123.33333333333334</v>
      </c>
      <c r="AP14" s="152">
        <v>1.23</v>
      </c>
      <c r="AQ14" s="27">
        <f>AM14/AN17</f>
        <v>0.6166666666666667</v>
      </c>
      <c r="AR14" s="3">
        <v>22</v>
      </c>
      <c r="AS14" s="1">
        <v>13</v>
      </c>
      <c r="AT14" s="2">
        <f t="shared" si="8"/>
        <v>169.23076923076923</v>
      </c>
      <c r="AU14" s="152">
        <v>1.7</v>
      </c>
      <c r="AV14" s="27">
        <f>AR14/AS17</f>
        <v>0.20952380952380953</v>
      </c>
      <c r="AW14" s="3">
        <v>0</v>
      </c>
      <c r="AX14" s="1">
        <v>8</v>
      </c>
      <c r="AY14" s="2">
        <f t="shared" si="9"/>
        <v>0</v>
      </c>
      <c r="AZ14" s="147">
        <v>0</v>
      </c>
      <c r="BA14" s="27">
        <f>AW14/AX17</f>
        <v>0</v>
      </c>
      <c r="BB14" s="150">
        <v>5</v>
      </c>
      <c r="BC14" s="112">
        <v>5</v>
      </c>
      <c r="BD14" s="2">
        <f t="shared" si="10"/>
        <v>100</v>
      </c>
      <c r="BE14" s="148">
        <v>1</v>
      </c>
      <c r="BF14" s="27">
        <f>BB14/BC17</f>
        <v>0.625</v>
      </c>
      <c r="BG14" s="3">
        <v>9</v>
      </c>
      <c r="BH14" s="1">
        <v>6</v>
      </c>
      <c r="BI14" s="2">
        <f t="shared" si="11"/>
        <v>150</v>
      </c>
      <c r="BJ14" s="152">
        <v>1.5</v>
      </c>
      <c r="BK14" s="27">
        <f>BG14/BH17</f>
        <v>0.69230769230769229</v>
      </c>
      <c r="BL14" s="3">
        <v>12</v>
      </c>
      <c r="BM14" s="1">
        <v>9</v>
      </c>
      <c r="BN14" s="2">
        <f t="shared" si="12"/>
        <v>133.33333333333331</v>
      </c>
      <c r="BO14" s="152">
        <v>1.33</v>
      </c>
      <c r="BP14" s="27">
        <f>BL14/BM17</f>
        <v>0.5</v>
      </c>
      <c r="BQ14" s="118">
        <v>0</v>
      </c>
      <c r="BR14" s="119">
        <v>1</v>
      </c>
      <c r="BS14" s="120">
        <f t="shared" si="13"/>
        <v>0</v>
      </c>
      <c r="BT14" s="121">
        <v>0</v>
      </c>
      <c r="BU14" s="122">
        <f>BQ14/BR17</f>
        <v>0</v>
      </c>
      <c r="BV14" s="118">
        <v>0</v>
      </c>
      <c r="BW14" s="119">
        <v>1</v>
      </c>
      <c r="BX14" s="120">
        <f t="shared" si="14"/>
        <v>0</v>
      </c>
      <c r="BY14" s="121">
        <v>0</v>
      </c>
      <c r="BZ14" s="122">
        <f>BV14/BW17</f>
        <v>0</v>
      </c>
      <c r="CA14" s="150">
        <v>0.02</v>
      </c>
      <c r="CB14" s="112">
        <v>1</v>
      </c>
      <c r="CC14" s="2">
        <f t="shared" si="15"/>
        <v>2</v>
      </c>
      <c r="CD14" s="38">
        <v>0</v>
      </c>
      <c r="CE14" s="261">
        <f>CA14/CB17</f>
        <v>6.6666666666666671E-3</v>
      </c>
      <c r="CF14" s="150">
        <v>0.02</v>
      </c>
      <c r="CG14" s="112">
        <v>1</v>
      </c>
      <c r="CH14" s="2">
        <f t="shared" si="16"/>
        <v>2</v>
      </c>
      <c r="CI14" s="38">
        <v>0</v>
      </c>
      <c r="CJ14" s="261">
        <f>CF14/CG17</f>
        <v>6.6666666666666671E-3</v>
      </c>
      <c r="CK14" s="118">
        <v>0</v>
      </c>
      <c r="CL14" s="158">
        <v>1</v>
      </c>
      <c r="CM14" s="120">
        <f t="shared" si="17"/>
        <v>0</v>
      </c>
      <c r="CN14" s="121">
        <v>0</v>
      </c>
      <c r="CO14" s="122">
        <f>CK14/CL17</f>
        <v>0</v>
      </c>
      <c r="CP14" s="3">
        <v>37</v>
      </c>
      <c r="CQ14" s="1">
        <v>19</v>
      </c>
      <c r="CR14" s="2">
        <f t="shared" si="18"/>
        <v>194.73684210526315</v>
      </c>
      <c r="CS14" s="152">
        <v>1.95</v>
      </c>
      <c r="CT14" s="27">
        <f>CP14/CQ17</f>
        <v>0.86046511627906974</v>
      </c>
      <c r="CU14" s="3">
        <v>17</v>
      </c>
      <c r="CV14" s="1">
        <v>13</v>
      </c>
      <c r="CW14" s="2">
        <f t="shared" si="19"/>
        <v>130.76923076923077</v>
      </c>
      <c r="CX14" s="152">
        <v>1.31</v>
      </c>
      <c r="CY14" s="27">
        <f>CU14/CV17</f>
        <v>1</v>
      </c>
      <c r="CZ14" s="150">
        <v>0.4</v>
      </c>
      <c r="DA14" s="112">
        <v>0.22</v>
      </c>
      <c r="DB14" s="2">
        <f t="shared" si="20"/>
        <v>181.81818181818184</v>
      </c>
      <c r="DC14" s="152">
        <v>1.82</v>
      </c>
      <c r="DD14" s="27">
        <f>CZ14/DA17</f>
        <v>1.3333333333333335</v>
      </c>
      <c r="DE14" s="179">
        <v>0</v>
      </c>
      <c r="DF14" s="185">
        <v>0.16</v>
      </c>
      <c r="DG14" s="180">
        <f t="shared" si="21"/>
        <v>0</v>
      </c>
      <c r="DH14" s="172">
        <v>0</v>
      </c>
      <c r="DI14" s="181">
        <f>DE14/DF17</f>
        <v>0</v>
      </c>
      <c r="DJ14" s="3">
        <v>8</v>
      </c>
      <c r="DK14" s="1">
        <v>8</v>
      </c>
      <c r="DL14" s="2">
        <f t="shared" si="22"/>
        <v>100</v>
      </c>
      <c r="DM14" s="148">
        <v>1</v>
      </c>
      <c r="DN14" s="27">
        <f>DJ14/DK17</f>
        <v>0.61538461538461542</v>
      </c>
      <c r="DO14" s="150">
        <v>0.03</v>
      </c>
      <c r="DP14" s="112">
        <v>0.06</v>
      </c>
      <c r="DQ14" s="2">
        <f t="shared" si="23"/>
        <v>50</v>
      </c>
      <c r="DR14" s="147">
        <v>0.5</v>
      </c>
      <c r="DS14" s="27">
        <f>DO14/DP17</f>
        <v>0.15</v>
      </c>
      <c r="DT14" s="3">
        <v>7</v>
      </c>
      <c r="DU14" s="1">
        <v>7</v>
      </c>
      <c r="DV14" s="2">
        <f t="shared" si="24"/>
        <v>100</v>
      </c>
      <c r="DW14" s="148">
        <v>1</v>
      </c>
      <c r="DX14" s="27">
        <f>DT14/DU17</f>
        <v>0.33333333333333331</v>
      </c>
      <c r="DY14" s="179">
        <v>0</v>
      </c>
      <c r="DZ14" s="127">
        <v>13</v>
      </c>
      <c r="EA14" s="180">
        <f t="shared" si="25"/>
        <v>0</v>
      </c>
      <c r="EB14" s="172">
        <v>0</v>
      </c>
      <c r="EC14" s="181">
        <f>DY14/DZ17</f>
        <v>0</v>
      </c>
      <c r="ED14" s="150">
        <v>5</v>
      </c>
      <c r="EE14" s="112">
        <v>5</v>
      </c>
      <c r="EF14" s="2">
        <f t="shared" si="26"/>
        <v>100</v>
      </c>
      <c r="EG14" s="148">
        <v>1</v>
      </c>
      <c r="EH14" s="130">
        <f>ED14/EE17</f>
        <v>0.625</v>
      </c>
      <c r="EI14" s="3">
        <v>0</v>
      </c>
      <c r="EJ14" s="2">
        <v>9</v>
      </c>
      <c r="EK14" s="2">
        <f t="shared" si="27"/>
        <v>0</v>
      </c>
      <c r="EL14" s="147">
        <v>0</v>
      </c>
      <c r="EM14" s="27">
        <f>EI14/EJ17</f>
        <v>0</v>
      </c>
      <c r="EN14" s="3">
        <v>11</v>
      </c>
      <c r="EO14" s="2">
        <v>32</v>
      </c>
      <c r="EP14" s="2">
        <f t="shared" si="28"/>
        <v>34.375</v>
      </c>
      <c r="EQ14" s="147">
        <v>0.34</v>
      </c>
      <c r="ER14" s="27">
        <f>EN14/EO17</f>
        <v>5.4726368159203981E-2</v>
      </c>
    </row>
    <row r="15" spans="2:148" x14ac:dyDescent="0.35">
      <c r="B15" s="69">
        <v>10</v>
      </c>
      <c r="C15" s="70" t="s">
        <v>14</v>
      </c>
      <c r="D15" s="118">
        <v>0</v>
      </c>
      <c r="E15" s="119">
        <v>1</v>
      </c>
      <c r="F15" s="120">
        <f t="shared" si="0"/>
        <v>0</v>
      </c>
      <c r="G15" s="121">
        <v>0</v>
      </c>
      <c r="H15" s="122">
        <f>D15/E17</f>
        <v>0</v>
      </c>
      <c r="I15" s="3">
        <v>0</v>
      </c>
      <c r="J15" s="1">
        <v>25</v>
      </c>
      <c r="K15" s="2">
        <f t="shared" si="1"/>
        <v>0</v>
      </c>
      <c r="L15" s="38">
        <v>0</v>
      </c>
      <c r="M15" s="27">
        <f>I15/J17</f>
        <v>0</v>
      </c>
      <c r="N15" s="3">
        <v>0</v>
      </c>
      <c r="O15" s="1">
        <v>12</v>
      </c>
      <c r="P15" s="2">
        <f t="shared" si="2"/>
        <v>0</v>
      </c>
      <c r="Q15" s="38">
        <v>0</v>
      </c>
      <c r="R15" s="27">
        <f>N15/O17</f>
        <v>0</v>
      </c>
      <c r="S15" s="3">
        <v>0</v>
      </c>
      <c r="T15" s="1">
        <v>4</v>
      </c>
      <c r="U15" s="2">
        <f t="shared" si="3"/>
        <v>0</v>
      </c>
      <c r="V15" s="38">
        <v>0</v>
      </c>
      <c r="W15" s="27">
        <f>S15/T17</f>
        <v>0</v>
      </c>
      <c r="X15" s="3">
        <v>0</v>
      </c>
      <c r="Y15" s="112">
        <v>0.17</v>
      </c>
      <c r="Z15" s="2">
        <f t="shared" si="4"/>
        <v>0</v>
      </c>
      <c r="AA15" s="38">
        <v>0</v>
      </c>
      <c r="AB15" s="27">
        <f>X15/Y17</f>
        <v>0</v>
      </c>
      <c r="AC15" s="3">
        <v>0</v>
      </c>
      <c r="AD15" s="1">
        <v>39</v>
      </c>
      <c r="AE15" s="2">
        <f t="shared" si="5"/>
        <v>0</v>
      </c>
      <c r="AF15" s="38">
        <v>0</v>
      </c>
      <c r="AG15" s="27">
        <f>AC15/AD17</f>
        <v>0</v>
      </c>
      <c r="AH15" s="3">
        <v>0</v>
      </c>
      <c r="AI15" s="1">
        <v>31</v>
      </c>
      <c r="AJ15" s="2">
        <f t="shared" si="6"/>
        <v>0</v>
      </c>
      <c r="AK15" s="38">
        <v>0</v>
      </c>
      <c r="AL15" s="27">
        <f>AH15/AI17</f>
        <v>0</v>
      </c>
      <c r="AM15" s="3">
        <v>0</v>
      </c>
      <c r="AN15" s="1">
        <v>40</v>
      </c>
      <c r="AO15" s="2">
        <f t="shared" si="7"/>
        <v>0</v>
      </c>
      <c r="AP15" s="38">
        <v>0</v>
      </c>
      <c r="AQ15" s="27">
        <f>AM15/AN17</f>
        <v>0</v>
      </c>
      <c r="AR15" s="3">
        <v>0</v>
      </c>
      <c r="AS15" s="1">
        <v>47</v>
      </c>
      <c r="AT15" s="2">
        <f t="shared" si="8"/>
        <v>0</v>
      </c>
      <c r="AU15" s="38">
        <v>0</v>
      </c>
      <c r="AV15" s="27">
        <f>AR15/AS17</f>
        <v>0</v>
      </c>
      <c r="AW15" s="3">
        <v>0</v>
      </c>
      <c r="AX15" s="1">
        <v>8</v>
      </c>
      <c r="AY15" s="2">
        <f t="shared" si="9"/>
        <v>0</v>
      </c>
      <c r="AZ15" s="38">
        <v>0</v>
      </c>
      <c r="BA15" s="27">
        <f>AW15/AX17</f>
        <v>0</v>
      </c>
      <c r="BB15" s="3">
        <v>0</v>
      </c>
      <c r="BC15" s="112">
        <v>6</v>
      </c>
      <c r="BD15" s="2">
        <f t="shared" si="10"/>
        <v>0</v>
      </c>
      <c r="BE15" s="38">
        <v>0</v>
      </c>
      <c r="BF15" s="27">
        <f>BB15/BC17</f>
        <v>0</v>
      </c>
      <c r="BG15" s="3">
        <v>0</v>
      </c>
      <c r="BH15" s="1">
        <v>9</v>
      </c>
      <c r="BI15" s="2">
        <f t="shared" si="11"/>
        <v>0</v>
      </c>
      <c r="BJ15" s="38">
        <v>0</v>
      </c>
      <c r="BK15" s="27">
        <f>BG15/BH17</f>
        <v>0</v>
      </c>
      <c r="BL15" s="3">
        <v>0</v>
      </c>
      <c r="BM15" s="1">
        <v>14</v>
      </c>
      <c r="BN15" s="2">
        <f t="shared" si="12"/>
        <v>0</v>
      </c>
      <c r="BO15" s="38">
        <v>0</v>
      </c>
      <c r="BP15" s="27">
        <f>BL15/BM17</f>
        <v>0</v>
      </c>
      <c r="BQ15" s="118">
        <v>0</v>
      </c>
      <c r="BR15" s="119">
        <v>1</v>
      </c>
      <c r="BS15" s="120">
        <f t="shared" si="13"/>
        <v>0</v>
      </c>
      <c r="BT15" s="121">
        <v>0</v>
      </c>
      <c r="BU15" s="122">
        <f>BQ15/BR17</f>
        <v>0</v>
      </c>
      <c r="BV15" s="118">
        <v>0</v>
      </c>
      <c r="BW15" s="119">
        <v>1</v>
      </c>
      <c r="BX15" s="120">
        <f t="shared" si="14"/>
        <v>0</v>
      </c>
      <c r="BY15" s="121">
        <v>0</v>
      </c>
      <c r="BZ15" s="122">
        <f>BV15/BW17</f>
        <v>0</v>
      </c>
      <c r="CA15" s="3">
        <v>0</v>
      </c>
      <c r="CB15" s="112">
        <v>2</v>
      </c>
      <c r="CC15" s="2">
        <f t="shared" si="15"/>
        <v>0</v>
      </c>
      <c r="CD15" s="38">
        <v>0</v>
      </c>
      <c r="CE15" s="27">
        <f>CA15/CB17</f>
        <v>0</v>
      </c>
      <c r="CF15" s="3">
        <v>0</v>
      </c>
      <c r="CG15" s="112">
        <v>2</v>
      </c>
      <c r="CH15" s="2">
        <f t="shared" si="16"/>
        <v>0</v>
      </c>
      <c r="CI15" s="38">
        <v>0</v>
      </c>
      <c r="CJ15" s="27">
        <f>CF15/CG17</f>
        <v>0</v>
      </c>
      <c r="CK15" s="118">
        <v>0</v>
      </c>
      <c r="CL15" s="158">
        <v>1</v>
      </c>
      <c r="CM15" s="120">
        <f t="shared" si="17"/>
        <v>0</v>
      </c>
      <c r="CN15" s="121">
        <v>0</v>
      </c>
      <c r="CO15" s="122">
        <f>CK15/CL17</f>
        <v>0</v>
      </c>
      <c r="CP15" s="3">
        <v>0</v>
      </c>
      <c r="CQ15" s="1">
        <v>25</v>
      </c>
      <c r="CR15" s="2">
        <f t="shared" si="18"/>
        <v>0</v>
      </c>
      <c r="CS15" s="38">
        <v>0</v>
      </c>
      <c r="CT15" s="27">
        <f>CP15/CQ17</f>
        <v>0</v>
      </c>
      <c r="CU15" s="3">
        <v>0</v>
      </c>
      <c r="CV15" s="1">
        <v>15</v>
      </c>
      <c r="CW15" s="2">
        <f t="shared" si="19"/>
        <v>0</v>
      </c>
      <c r="CX15" s="38">
        <v>0</v>
      </c>
      <c r="CY15" s="27">
        <f>CU15/CV17</f>
        <v>0</v>
      </c>
      <c r="CZ15" s="3">
        <v>0</v>
      </c>
      <c r="DA15" s="112">
        <v>0.25</v>
      </c>
      <c r="DB15" s="2">
        <f t="shared" si="20"/>
        <v>0</v>
      </c>
      <c r="DC15" s="38">
        <v>0</v>
      </c>
      <c r="DD15" s="27">
        <f>CZ15/DA17</f>
        <v>0</v>
      </c>
      <c r="DE15" s="179">
        <v>0</v>
      </c>
      <c r="DF15" s="185">
        <v>0.22</v>
      </c>
      <c r="DG15" s="180">
        <f t="shared" si="21"/>
        <v>0</v>
      </c>
      <c r="DH15" s="172">
        <v>0</v>
      </c>
      <c r="DI15" s="181">
        <f>DE15/DF17</f>
        <v>0</v>
      </c>
      <c r="DJ15" s="3">
        <v>0</v>
      </c>
      <c r="DK15" s="1">
        <v>10</v>
      </c>
      <c r="DL15" s="2">
        <f t="shared" si="22"/>
        <v>0</v>
      </c>
      <c r="DM15" s="38">
        <v>0</v>
      </c>
      <c r="DN15" s="27">
        <f>DJ15/DK17</f>
        <v>0</v>
      </c>
      <c r="DO15" s="3">
        <v>0</v>
      </c>
      <c r="DP15" s="112">
        <v>0.09</v>
      </c>
      <c r="DQ15" s="2">
        <f t="shared" si="23"/>
        <v>0</v>
      </c>
      <c r="DR15" s="38">
        <v>0</v>
      </c>
      <c r="DS15" s="27">
        <f>DO15/DP17</f>
        <v>0</v>
      </c>
      <c r="DT15" s="3">
        <v>0</v>
      </c>
      <c r="DU15" s="1">
        <v>11</v>
      </c>
      <c r="DV15" s="2">
        <f t="shared" si="24"/>
        <v>0</v>
      </c>
      <c r="DW15" s="38">
        <v>0</v>
      </c>
      <c r="DX15" s="27">
        <f>DT15/DU17</f>
        <v>0</v>
      </c>
      <c r="DY15" s="179">
        <v>0</v>
      </c>
      <c r="DZ15" s="127">
        <v>18</v>
      </c>
      <c r="EA15" s="180">
        <f t="shared" si="25"/>
        <v>0</v>
      </c>
      <c r="EB15" s="172">
        <v>0</v>
      </c>
      <c r="EC15" s="181">
        <f>DY15/DZ17</f>
        <v>0</v>
      </c>
      <c r="ED15" s="3">
        <v>0</v>
      </c>
      <c r="EE15" s="112">
        <v>6</v>
      </c>
      <c r="EF15" s="2">
        <f t="shared" si="26"/>
        <v>0</v>
      </c>
      <c r="EG15" s="38">
        <v>0</v>
      </c>
      <c r="EH15" s="130">
        <f>ED15/EE17</f>
        <v>0</v>
      </c>
      <c r="EI15" s="3">
        <v>0</v>
      </c>
      <c r="EJ15" s="2">
        <v>11</v>
      </c>
      <c r="EK15" s="2">
        <f t="shared" si="27"/>
        <v>0</v>
      </c>
      <c r="EL15" s="38">
        <v>0</v>
      </c>
      <c r="EM15" s="27">
        <f>EI15/EJ17</f>
        <v>0</v>
      </c>
      <c r="EN15" s="3">
        <v>0</v>
      </c>
      <c r="EO15" s="2">
        <v>37</v>
      </c>
      <c r="EP15" s="2">
        <f t="shared" si="28"/>
        <v>0</v>
      </c>
      <c r="EQ15" s="38">
        <v>0</v>
      </c>
      <c r="ER15" s="27">
        <f>EN15/EO17</f>
        <v>0</v>
      </c>
    </row>
    <row r="16" spans="2:148" x14ac:dyDescent="0.35">
      <c r="B16" s="69">
        <v>11</v>
      </c>
      <c r="C16" s="70" t="s">
        <v>47</v>
      </c>
      <c r="D16" s="118">
        <v>0</v>
      </c>
      <c r="E16" s="119">
        <v>1</v>
      </c>
      <c r="F16" s="120">
        <f t="shared" si="0"/>
        <v>0</v>
      </c>
      <c r="G16" s="121">
        <v>0</v>
      </c>
      <c r="H16" s="122">
        <f>D16/E17</f>
        <v>0</v>
      </c>
      <c r="I16" s="3">
        <v>0</v>
      </c>
      <c r="J16" s="1">
        <v>28</v>
      </c>
      <c r="K16" s="2">
        <f t="shared" si="1"/>
        <v>0</v>
      </c>
      <c r="L16" s="38">
        <v>0</v>
      </c>
      <c r="M16" s="27">
        <f>I16/J17</f>
        <v>0</v>
      </c>
      <c r="N16" s="3">
        <v>0</v>
      </c>
      <c r="O16" s="1">
        <v>19</v>
      </c>
      <c r="P16" s="2">
        <f t="shared" si="2"/>
        <v>0</v>
      </c>
      <c r="Q16" s="38">
        <v>0</v>
      </c>
      <c r="R16" s="27">
        <f>N16/O17</f>
        <v>0</v>
      </c>
      <c r="S16" s="3">
        <v>0</v>
      </c>
      <c r="T16" s="1">
        <v>6</v>
      </c>
      <c r="U16" s="2">
        <f t="shared" si="3"/>
        <v>0</v>
      </c>
      <c r="V16" s="38">
        <v>0</v>
      </c>
      <c r="W16" s="27">
        <f>S16/T17</f>
        <v>0</v>
      </c>
      <c r="X16" s="3">
        <v>0</v>
      </c>
      <c r="Y16" s="112">
        <v>0.34</v>
      </c>
      <c r="Z16" s="2">
        <f t="shared" si="4"/>
        <v>0</v>
      </c>
      <c r="AA16" s="38">
        <v>0</v>
      </c>
      <c r="AB16" s="27">
        <f>X16/Y17</f>
        <v>0</v>
      </c>
      <c r="AC16" s="3">
        <v>0</v>
      </c>
      <c r="AD16" s="1">
        <v>49</v>
      </c>
      <c r="AE16" s="2">
        <f t="shared" si="5"/>
        <v>0</v>
      </c>
      <c r="AF16" s="38">
        <v>0</v>
      </c>
      <c r="AG16" s="27">
        <f>AC16/AD17</f>
        <v>0</v>
      </c>
      <c r="AH16" s="3">
        <v>0</v>
      </c>
      <c r="AI16" s="1">
        <v>69</v>
      </c>
      <c r="AJ16" s="2">
        <f t="shared" si="6"/>
        <v>0</v>
      </c>
      <c r="AK16" s="38">
        <v>0</v>
      </c>
      <c r="AL16" s="27">
        <f>AH16/AI17</f>
        <v>0</v>
      </c>
      <c r="AM16" s="3">
        <v>0</v>
      </c>
      <c r="AN16" s="1">
        <v>50</v>
      </c>
      <c r="AO16" s="2">
        <f t="shared" si="7"/>
        <v>0</v>
      </c>
      <c r="AP16" s="38">
        <v>0</v>
      </c>
      <c r="AQ16" s="27">
        <f>AM16/AN17</f>
        <v>0</v>
      </c>
      <c r="AR16" s="3">
        <v>0</v>
      </c>
      <c r="AS16" s="1">
        <v>95</v>
      </c>
      <c r="AT16" s="2">
        <f t="shared" si="8"/>
        <v>0</v>
      </c>
      <c r="AU16" s="38">
        <v>0</v>
      </c>
      <c r="AV16" s="27">
        <f>AR16/AS17</f>
        <v>0</v>
      </c>
      <c r="AW16" s="3">
        <v>0</v>
      </c>
      <c r="AX16" s="1">
        <v>8</v>
      </c>
      <c r="AY16" s="2">
        <f t="shared" si="9"/>
        <v>0</v>
      </c>
      <c r="AZ16" s="38">
        <v>0</v>
      </c>
      <c r="BA16" s="27">
        <f>AW16/AX17</f>
        <v>0</v>
      </c>
      <c r="BB16" s="3">
        <v>0</v>
      </c>
      <c r="BC16" s="112">
        <v>7</v>
      </c>
      <c r="BD16" s="2">
        <f t="shared" si="10"/>
        <v>0</v>
      </c>
      <c r="BE16" s="38">
        <v>0</v>
      </c>
      <c r="BF16" s="27">
        <f>BB16/BC17</f>
        <v>0</v>
      </c>
      <c r="BG16" s="3">
        <v>0</v>
      </c>
      <c r="BH16" s="1">
        <v>12</v>
      </c>
      <c r="BI16" s="2">
        <f t="shared" si="11"/>
        <v>0</v>
      </c>
      <c r="BJ16" s="38">
        <v>0</v>
      </c>
      <c r="BK16" s="27">
        <f>BG16/BH17</f>
        <v>0</v>
      </c>
      <c r="BL16" s="3">
        <v>0</v>
      </c>
      <c r="BM16" s="1">
        <v>19</v>
      </c>
      <c r="BN16" s="2">
        <f t="shared" si="12"/>
        <v>0</v>
      </c>
      <c r="BO16" s="38">
        <v>0</v>
      </c>
      <c r="BP16" s="27">
        <f>BL16/BM17</f>
        <v>0</v>
      </c>
      <c r="BQ16" s="118">
        <v>0</v>
      </c>
      <c r="BR16" s="119">
        <v>1</v>
      </c>
      <c r="BS16" s="120">
        <f t="shared" si="13"/>
        <v>0</v>
      </c>
      <c r="BT16" s="121">
        <v>0</v>
      </c>
      <c r="BU16" s="122">
        <f>BQ16/BR17</f>
        <v>0</v>
      </c>
      <c r="BV16" s="118">
        <v>0</v>
      </c>
      <c r="BW16" s="119">
        <v>1</v>
      </c>
      <c r="BX16" s="120">
        <f t="shared" si="14"/>
        <v>0</v>
      </c>
      <c r="BY16" s="121">
        <v>0</v>
      </c>
      <c r="BZ16" s="122">
        <f>BV16/BW17</f>
        <v>0</v>
      </c>
      <c r="CA16" s="3">
        <v>0</v>
      </c>
      <c r="CB16" s="112">
        <v>2</v>
      </c>
      <c r="CC16" s="2">
        <f t="shared" si="15"/>
        <v>0</v>
      </c>
      <c r="CD16" s="38">
        <v>0</v>
      </c>
      <c r="CE16" s="27">
        <f>CA16/CB17</f>
        <v>0</v>
      </c>
      <c r="CF16" s="3">
        <v>0</v>
      </c>
      <c r="CG16" s="112">
        <v>2</v>
      </c>
      <c r="CH16" s="2">
        <f t="shared" si="16"/>
        <v>0</v>
      </c>
      <c r="CI16" s="38">
        <v>0</v>
      </c>
      <c r="CJ16" s="27">
        <f>CF16/CG17</f>
        <v>0</v>
      </c>
      <c r="CK16" s="118">
        <v>0</v>
      </c>
      <c r="CL16" s="158">
        <v>1</v>
      </c>
      <c r="CM16" s="120">
        <f t="shared" si="17"/>
        <v>0</v>
      </c>
      <c r="CN16" s="121">
        <v>0</v>
      </c>
      <c r="CO16" s="122">
        <f>CK16/CL17</f>
        <v>0</v>
      </c>
      <c r="CP16" s="3">
        <v>0</v>
      </c>
      <c r="CQ16" s="1">
        <v>34</v>
      </c>
      <c r="CR16" s="2">
        <f t="shared" si="18"/>
        <v>0</v>
      </c>
      <c r="CS16" s="38">
        <v>0</v>
      </c>
      <c r="CT16" s="27">
        <f>CP16/CQ17</f>
        <v>0</v>
      </c>
      <c r="CU16" s="3">
        <v>0</v>
      </c>
      <c r="CV16" s="1">
        <v>17</v>
      </c>
      <c r="CW16" s="2">
        <f t="shared" si="19"/>
        <v>0</v>
      </c>
      <c r="CX16" s="38">
        <v>0</v>
      </c>
      <c r="CY16" s="27">
        <f>CU16/CV17</f>
        <v>0</v>
      </c>
      <c r="CZ16" s="3">
        <v>0</v>
      </c>
      <c r="DA16" s="112">
        <v>0.3</v>
      </c>
      <c r="DB16" s="2">
        <f t="shared" si="20"/>
        <v>0</v>
      </c>
      <c r="DC16" s="38">
        <v>0</v>
      </c>
      <c r="DD16" s="27">
        <f>CZ16/DA17</f>
        <v>0</v>
      </c>
      <c r="DE16" s="179">
        <v>0</v>
      </c>
      <c r="DF16" s="185">
        <v>0.32</v>
      </c>
      <c r="DG16" s="180">
        <f t="shared" si="21"/>
        <v>0</v>
      </c>
      <c r="DH16" s="172">
        <v>0</v>
      </c>
      <c r="DI16" s="181">
        <f>DE16/DF17</f>
        <v>0</v>
      </c>
      <c r="DJ16" s="3">
        <v>0</v>
      </c>
      <c r="DK16" s="1">
        <v>12</v>
      </c>
      <c r="DL16" s="2">
        <f t="shared" si="22"/>
        <v>0</v>
      </c>
      <c r="DM16" s="38">
        <v>0</v>
      </c>
      <c r="DN16" s="27">
        <f>DJ16/DK17</f>
        <v>0</v>
      </c>
      <c r="DO16" s="3">
        <v>0</v>
      </c>
      <c r="DP16" s="112">
        <v>0.11</v>
      </c>
      <c r="DQ16" s="2">
        <f t="shared" si="23"/>
        <v>0</v>
      </c>
      <c r="DR16" s="38">
        <v>0</v>
      </c>
      <c r="DS16" s="27">
        <f>DO16/DP17</f>
        <v>0</v>
      </c>
      <c r="DT16" s="3">
        <v>0</v>
      </c>
      <c r="DU16" s="1">
        <v>17</v>
      </c>
      <c r="DV16" s="2">
        <f t="shared" si="24"/>
        <v>0</v>
      </c>
      <c r="DW16" s="38">
        <v>0</v>
      </c>
      <c r="DX16" s="27">
        <f>DT16/DU17</f>
        <v>0</v>
      </c>
      <c r="DY16" s="179">
        <v>0</v>
      </c>
      <c r="DZ16" s="127">
        <v>24</v>
      </c>
      <c r="EA16" s="180">
        <f t="shared" si="25"/>
        <v>0</v>
      </c>
      <c r="EB16" s="172">
        <v>0</v>
      </c>
      <c r="EC16" s="181">
        <f>DY16/DZ17</f>
        <v>0</v>
      </c>
      <c r="ED16" s="3">
        <v>0</v>
      </c>
      <c r="EE16" s="112">
        <v>7</v>
      </c>
      <c r="EF16" s="2">
        <f t="shared" si="26"/>
        <v>0</v>
      </c>
      <c r="EG16" s="38">
        <v>0</v>
      </c>
      <c r="EH16" s="130">
        <f>ED16/EE17</f>
        <v>0</v>
      </c>
      <c r="EI16" s="3">
        <v>0</v>
      </c>
      <c r="EJ16" s="2">
        <v>13</v>
      </c>
      <c r="EK16" s="2">
        <f t="shared" si="27"/>
        <v>0</v>
      </c>
      <c r="EL16" s="38">
        <v>0</v>
      </c>
      <c r="EM16" s="27">
        <f>EI16/EJ17</f>
        <v>0</v>
      </c>
      <c r="EN16" s="3">
        <v>0</v>
      </c>
      <c r="EO16" s="2">
        <v>42</v>
      </c>
      <c r="EP16" s="2">
        <f t="shared" si="28"/>
        <v>0</v>
      </c>
      <c r="EQ16" s="38">
        <v>0</v>
      </c>
      <c r="ER16" s="27">
        <f>EN16/EO17</f>
        <v>0</v>
      </c>
    </row>
    <row r="17" spans="2:148" ht="15" thickBot="1" x14ac:dyDescent="0.4">
      <c r="B17" s="110">
        <v>12</v>
      </c>
      <c r="C17" s="111" t="s">
        <v>15</v>
      </c>
      <c r="D17" s="49">
        <v>0</v>
      </c>
      <c r="E17" s="75">
        <v>13</v>
      </c>
      <c r="F17" s="48">
        <f t="shared" si="0"/>
        <v>0</v>
      </c>
      <c r="G17" s="39">
        <v>0</v>
      </c>
      <c r="H17" s="71">
        <f>D17/E17</f>
        <v>0</v>
      </c>
      <c r="I17" s="49">
        <v>0</v>
      </c>
      <c r="J17" s="75">
        <v>100</v>
      </c>
      <c r="K17" s="48">
        <f t="shared" si="1"/>
        <v>0</v>
      </c>
      <c r="L17" s="39">
        <v>0</v>
      </c>
      <c r="M17" s="71">
        <f>I17/J17</f>
        <v>0</v>
      </c>
      <c r="N17" s="49">
        <v>0</v>
      </c>
      <c r="O17" s="75">
        <v>41</v>
      </c>
      <c r="P17" s="48">
        <f t="shared" si="2"/>
        <v>0</v>
      </c>
      <c r="Q17" s="39">
        <v>0</v>
      </c>
      <c r="R17" s="71">
        <f>N17/O17</f>
        <v>0</v>
      </c>
      <c r="S17" s="49">
        <v>0</v>
      </c>
      <c r="T17" s="75">
        <v>8</v>
      </c>
      <c r="U17" s="48">
        <f t="shared" si="3"/>
        <v>0</v>
      </c>
      <c r="V17" s="39">
        <v>0</v>
      </c>
      <c r="W17" s="71">
        <f>S17/T17</f>
        <v>0</v>
      </c>
      <c r="X17" s="49">
        <v>0</v>
      </c>
      <c r="Y17" s="113">
        <v>0.34</v>
      </c>
      <c r="Z17" s="48">
        <f t="shared" si="4"/>
        <v>0</v>
      </c>
      <c r="AA17" s="39">
        <v>0</v>
      </c>
      <c r="AB17" s="71">
        <f>X17/Y17</f>
        <v>0</v>
      </c>
      <c r="AC17" s="49">
        <v>0</v>
      </c>
      <c r="AD17" s="75">
        <v>60</v>
      </c>
      <c r="AE17" s="48">
        <f t="shared" si="5"/>
        <v>0</v>
      </c>
      <c r="AF17" s="39">
        <v>0</v>
      </c>
      <c r="AG17" s="71">
        <f>AC17/AD17</f>
        <v>0</v>
      </c>
      <c r="AH17" s="49">
        <v>0</v>
      </c>
      <c r="AI17" s="75">
        <v>78</v>
      </c>
      <c r="AJ17" s="48">
        <f t="shared" si="6"/>
        <v>0</v>
      </c>
      <c r="AK17" s="39">
        <v>0</v>
      </c>
      <c r="AL17" s="71">
        <f>AH17/AI17</f>
        <v>0</v>
      </c>
      <c r="AM17" s="49">
        <v>0</v>
      </c>
      <c r="AN17" s="75">
        <v>60</v>
      </c>
      <c r="AO17" s="48">
        <f t="shared" si="7"/>
        <v>0</v>
      </c>
      <c r="AP17" s="39">
        <v>0</v>
      </c>
      <c r="AQ17" s="71">
        <f>AM17/AN17</f>
        <v>0</v>
      </c>
      <c r="AR17" s="49">
        <v>0</v>
      </c>
      <c r="AS17" s="75">
        <v>105</v>
      </c>
      <c r="AT17" s="48">
        <f t="shared" si="8"/>
        <v>0</v>
      </c>
      <c r="AU17" s="39">
        <v>0</v>
      </c>
      <c r="AV17" s="71">
        <f>AR17/AS17</f>
        <v>0</v>
      </c>
      <c r="AW17" s="49">
        <v>0</v>
      </c>
      <c r="AX17" s="75">
        <v>10</v>
      </c>
      <c r="AY17" s="48">
        <f t="shared" si="9"/>
        <v>0</v>
      </c>
      <c r="AZ17" s="39">
        <v>0</v>
      </c>
      <c r="BA17" s="71">
        <f>AW17/AX17</f>
        <v>0</v>
      </c>
      <c r="BB17" s="49">
        <v>0</v>
      </c>
      <c r="BC17" s="113">
        <v>8</v>
      </c>
      <c r="BD17" s="48">
        <f t="shared" si="10"/>
        <v>0</v>
      </c>
      <c r="BE17" s="39">
        <v>0</v>
      </c>
      <c r="BF17" s="71">
        <f>BB17/BC17</f>
        <v>0</v>
      </c>
      <c r="BG17" s="49">
        <v>0</v>
      </c>
      <c r="BH17" s="75">
        <v>13</v>
      </c>
      <c r="BI17" s="48">
        <f t="shared" si="11"/>
        <v>0</v>
      </c>
      <c r="BJ17" s="39">
        <v>0</v>
      </c>
      <c r="BK17" s="71">
        <f>BG17/BH17</f>
        <v>0</v>
      </c>
      <c r="BL17" s="49">
        <v>0</v>
      </c>
      <c r="BM17" s="75">
        <v>24</v>
      </c>
      <c r="BN17" s="48">
        <f t="shared" si="12"/>
        <v>0</v>
      </c>
      <c r="BO17" s="39">
        <v>0</v>
      </c>
      <c r="BP17" s="71">
        <f>BL17/BM17</f>
        <v>0</v>
      </c>
      <c r="BQ17" s="49">
        <v>0</v>
      </c>
      <c r="BR17" s="75">
        <v>41</v>
      </c>
      <c r="BS17" s="48">
        <f t="shared" si="13"/>
        <v>0</v>
      </c>
      <c r="BT17" s="39">
        <v>0</v>
      </c>
      <c r="BU17" s="71">
        <f>BQ17/BR17</f>
        <v>0</v>
      </c>
      <c r="BV17" s="49">
        <v>0</v>
      </c>
      <c r="BW17" s="113">
        <v>0.47</v>
      </c>
      <c r="BX17" s="48">
        <f t="shared" si="14"/>
        <v>0</v>
      </c>
      <c r="BY17" s="39">
        <v>0</v>
      </c>
      <c r="BZ17" s="71">
        <f>BV17/BW17</f>
        <v>0</v>
      </c>
      <c r="CA17" s="49">
        <v>0</v>
      </c>
      <c r="CB17" s="113">
        <v>3</v>
      </c>
      <c r="CC17" s="48">
        <f t="shared" si="15"/>
        <v>0</v>
      </c>
      <c r="CD17" s="39">
        <v>0</v>
      </c>
      <c r="CE17" s="71">
        <f>CA17/CB17</f>
        <v>0</v>
      </c>
      <c r="CF17" s="49">
        <v>0</v>
      </c>
      <c r="CG17" s="113">
        <v>3</v>
      </c>
      <c r="CH17" s="48">
        <f t="shared" si="16"/>
        <v>0</v>
      </c>
      <c r="CI17" s="39">
        <v>0</v>
      </c>
      <c r="CJ17" s="71">
        <f>CF17/CG17</f>
        <v>0</v>
      </c>
      <c r="CK17" s="49">
        <v>0</v>
      </c>
      <c r="CL17" s="170">
        <v>47</v>
      </c>
      <c r="CM17" s="48">
        <f t="shared" si="17"/>
        <v>0</v>
      </c>
      <c r="CN17" s="39">
        <v>0</v>
      </c>
      <c r="CO17" s="71">
        <f>CK17/CL17</f>
        <v>0</v>
      </c>
      <c r="CP17" s="49">
        <v>0</v>
      </c>
      <c r="CQ17" s="75">
        <v>43</v>
      </c>
      <c r="CR17" s="48">
        <f t="shared" si="18"/>
        <v>0</v>
      </c>
      <c r="CS17" s="39">
        <v>0</v>
      </c>
      <c r="CT17" s="71">
        <f>CP17/CQ17</f>
        <v>0</v>
      </c>
      <c r="CU17" s="49">
        <v>0</v>
      </c>
      <c r="CV17" s="75">
        <v>17</v>
      </c>
      <c r="CW17" s="48">
        <f t="shared" si="19"/>
        <v>0</v>
      </c>
      <c r="CX17" s="39">
        <v>0</v>
      </c>
      <c r="CY17" s="71">
        <f>CU17/CV17</f>
        <v>0</v>
      </c>
      <c r="CZ17" s="49">
        <v>0</v>
      </c>
      <c r="DA17" s="113">
        <v>0.3</v>
      </c>
      <c r="DB17" s="48">
        <f t="shared" si="20"/>
        <v>0</v>
      </c>
      <c r="DC17" s="39">
        <v>0</v>
      </c>
      <c r="DD17" s="71">
        <f>CZ17/DA17</f>
        <v>0</v>
      </c>
      <c r="DE17" s="182">
        <v>0</v>
      </c>
      <c r="DF17" s="186">
        <v>0.35</v>
      </c>
      <c r="DG17" s="183">
        <f t="shared" si="21"/>
        <v>0</v>
      </c>
      <c r="DH17" s="173">
        <v>0</v>
      </c>
      <c r="DI17" s="184">
        <f>DE17/DF17</f>
        <v>0</v>
      </c>
      <c r="DJ17" s="49">
        <v>0</v>
      </c>
      <c r="DK17" s="75">
        <v>13</v>
      </c>
      <c r="DL17" s="48">
        <f t="shared" si="22"/>
        <v>0</v>
      </c>
      <c r="DM17" s="39">
        <v>0</v>
      </c>
      <c r="DN17" s="71">
        <f>DJ17/DK17</f>
        <v>0</v>
      </c>
      <c r="DO17" s="49">
        <v>0</v>
      </c>
      <c r="DP17" s="113">
        <v>0.2</v>
      </c>
      <c r="DQ17" s="48">
        <f t="shared" si="23"/>
        <v>0</v>
      </c>
      <c r="DR17" s="39">
        <v>0</v>
      </c>
      <c r="DS17" s="71">
        <f>DO17/DP17</f>
        <v>0</v>
      </c>
      <c r="DT17" s="49">
        <v>0</v>
      </c>
      <c r="DU17" s="75">
        <v>21</v>
      </c>
      <c r="DV17" s="48">
        <f t="shared" si="24"/>
        <v>0</v>
      </c>
      <c r="DW17" s="39">
        <v>0</v>
      </c>
      <c r="DX17" s="71">
        <f>DT17/DU17</f>
        <v>0</v>
      </c>
      <c r="DY17" s="182">
        <v>0</v>
      </c>
      <c r="DZ17" s="128">
        <v>28</v>
      </c>
      <c r="EA17" s="183">
        <f t="shared" si="25"/>
        <v>0</v>
      </c>
      <c r="EB17" s="173">
        <v>0</v>
      </c>
      <c r="EC17" s="184">
        <f>DY17/DZ17</f>
        <v>0</v>
      </c>
      <c r="ED17" s="49">
        <v>0</v>
      </c>
      <c r="EE17" s="113">
        <v>8</v>
      </c>
      <c r="EF17" s="48">
        <f t="shared" si="26"/>
        <v>0</v>
      </c>
      <c r="EG17" s="39">
        <v>0</v>
      </c>
      <c r="EH17" s="131">
        <f>ED17/EE17</f>
        <v>0</v>
      </c>
      <c r="EI17" s="49">
        <v>0</v>
      </c>
      <c r="EJ17" s="48">
        <v>40</v>
      </c>
      <c r="EK17" s="48">
        <f t="shared" si="27"/>
        <v>0</v>
      </c>
      <c r="EL17" s="39">
        <v>0</v>
      </c>
      <c r="EM17" s="71">
        <f>EI17/EJ17</f>
        <v>0</v>
      </c>
      <c r="EN17" s="49">
        <v>0</v>
      </c>
      <c r="EO17" s="48">
        <v>201</v>
      </c>
      <c r="EP17" s="48">
        <f t="shared" si="28"/>
        <v>0</v>
      </c>
      <c r="EQ17" s="39">
        <v>0</v>
      </c>
      <c r="ER17" s="71">
        <f>EN17/EO17</f>
        <v>0</v>
      </c>
    </row>
    <row r="18" spans="2:148" x14ac:dyDescent="0.35">
      <c r="D18" s="30"/>
    </row>
    <row r="19" spans="2:148" ht="15" thickBot="1" x14ac:dyDescent="0.4"/>
    <row r="20" spans="2:148" ht="15" customHeight="1" thickBot="1" x14ac:dyDescent="0.4">
      <c r="B20" s="22"/>
      <c r="C20" s="23"/>
      <c r="D20" s="28"/>
      <c r="E20" s="28"/>
      <c r="F20" s="28"/>
      <c r="G20" s="28"/>
      <c r="H20" s="346" t="s">
        <v>446</v>
      </c>
      <c r="I20" s="347"/>
    </row>
    <row r="21" spans="2:148" ht="16.5" customHeight="1" thickBot="1" x14ac:dyDescent="0.4">
      <c r="H21" s="348"/>
      <c r="I21" s="349"/>
      <c r="CL21" s="115">
        <v>0</v>
      </c>
      <c r="DZ21" s="196">
        <v>1</v>
      </c>
      <c r="EJ21" s="73">
        <v>35</v>
      </c>
      <c r="EO21" s="153">
        <v>149</v>
      </c>
    </row>
    <row r="22" spans="2:148" x14ac:dyDescent="0.35">
      <c r="B22" s="12">
        <v>1</v>
      </c>
      <c r="C22" s="7" t="s">
        <v>48</v>
      </c>
      <c r="D22" s="8"/>
      <c r="E22" s="305" t="s">
        <v>49</v>
      </c>
      <c r="F22" s="305"/>
      <c r="G22" s="306"/>
      <c r="H22" s="16">
        <v>11</v>
      </c>
      <c r="I22" s="19">
        <f>H22/H25</f>
        <v>0.47826086956521741</v>
      </c>
      <c r="CL22" s="119">
        <v>0</v>
      </c>
      <c r="DZ22" s="197">
        <v>1</v>
      </c>
      <c r="EJ22" s="2">
        <v>35</v>
      </c>
      <c r="EO22" s="154">
        <v>149</v>
      </c>
    </row>
    <row r="23" spans="2:148" x14ac:dyDescent="0.35">
      <c r="B23" s="13">
        <v>2</v>
      </c>
      <c r="C23" s="9" t="s">
        <v>50</v>
      </c>
      <c r="D23" s="4"/>
      <c r="E23" s="307" t="s">
        <v>51</v>
      </c>
      <c r="F23" s="307"/>
      <c r="G23" s="308"/>
      <c r="H23" s="17">
        <v>1</v>
      </c>
      <c r="I23" s="20">
        <f>H23/H25</f>
        <v>4.3478260869565216E-2</v>
      </c>
      <c r="CL23" s="119">
        <v>0</v>
      </c>
      <c r="DZ23" s="197">
        <v>1</v>
      </c>
      <c r="EJ23" s="2">
        <v>35</v>
      </c>
      <c r="EO23" s="154">
        <v>149</v>
      </c>
    </row>
    <row r="24" spans="2:148" ht="15" thickBot="1" x14ac:dyDescent="0.4">
      <c r="B24" s="14">
        <v>3</v>
      </c>
      <c r="C24" s="10" t="s">
        <v>52</v>
      </c>
      <c r="D24" s="11"/>
      <c r="E24" s="309" t="s">
        <v>53</v>
      </c>
      <c r="F24" s="309"/>
      <c r="G24" s="310"/>
      <c r="H24" s="18">
        <v>11</v>
      </c>
      <c r="I24" s="21">
        <f>H24/H25</f>
        <v>0.47826086956521741</v>
      </c>
      <c r="CL24" s="119">
        <v>0</v>
      </c>
      <c r="DZ24" s="197">
        <v>1</v>
      </c>
      <c r="EJ24" s="2">
        <v>35</v>
      </c>
      <c r="EO24" s="154">
        <v>149</v>
      </c>
    </row>
    <row r="25" spans="2:148" ht="15" thickBot="1" x14ac:dyDescent="0.4">
      <c r="B25" s="343" t="s">
        <v>140</v>
      </c>
      <c r="C25" s="344"/>
      <c r="D25" s="344"/>
      <c r="E25" s="344"/>
      <c r="F25" s="344"/>
      <c r="G25" s="345"/>
      <c r="H25" s="15">
        <f>SUM(H22:H24)</f>
        <v>23</v>
      </c>
      <c r="I25" s="24">
        <f>SUM(I22:I24)</f>
        <v>1</v>
      </c>
      <c r="CL25" s="112">
        <v>1</v>
      </c>
      <c r="DP25" s="38">
        <v>0.01</v>
      </c>
      <c r="DZ25" s="155">
        <v>1</v>
      </c>
      <c r="EJ25" s="2">
        <v>39</v>
      </c>
      <c r="EO25" s="154">
        <v>152</v>
      </c>
    </row>
    <row r="26" spans="2:148" ht="15" thickBot="1" x14ac:dyDescent="0.4">
      <c r="CL26" s="112">
        <v>1</v>
      </c>
      <c r="DP26" s="38">
        <v>0.02</v>
      </c>
      <c r="DZ26" s="155">
        <v>3</v>
      </c>
      <c r="EJ26" s="2">
        <v>43</v>
      </c>
      <c r="EO26" s="154">
        <v>155</v>
      </c>
    </row>
    <row r="27" spans="2:148" ht="15" thickBot="1" x14ac:dyDescent="0.4">
      <c r="B27" s="66">
        <v>0</v>
      </c>
      <c r="C27" s="337" t="s">
        <v>113</v>
      </c>
      <c r="D27" s="338"/>
      <c r="CL27" s="112">
        <v>1</v>
      </c>
      <c r="DP27" s="38">
        <v>0.04</v>
      </c>
      <c r="DZ27" s="155">
        <v>6</v>
      </c>
      <c r="EJ27" s="2">
        <v>47</v>
      </c>
      <c r="EO27" s="154">
        <v>160</v>
      </c>
    </row>
    <row r="28" spans="2:148" ht="15" thickBot="1" x14ac:dyDescent="0.4">
      <c r="CL28" s="112">
        <v>1</v>
      </c>
      <c r="DP28" s="38">
        <v>0.08</v>
      </c>
      <c r="DZ28" s="155">
        <v>9</v>
      </c>
      <c r="EJ28" s="2">
        <v>51</v>
      </c>
      <c r="EO28" s="154">
        <v>165</v>
      </c>
    </row>
    <row r="29" spans="2:148" ht="15" thickBot="1" x14ac:dyDescent="0.4">
      <c r="B29" s="191">
        <v>2</v>
      </c>
      <c r="C29" t="s">
        <v>170</v>
      </c>
      <c r="CL29" s="112">
        <v>1</v>
      </c>
      <c r="DP29" s="38">
        <v>0.13</v>
      </c>
      <c r="DZ29" s="155">
        <v>10</v>
      </c>
      <c r="EJ29" s="2">
        <v>52</v>
      </c>
      <c r="EO29" s="154">
        <v>170</v>
      </c>
    </row>
    <row r="30" spans="2:148" x14ac:dyDescent="0.35">
      <c r="CL30" s="112">
        <v>1</v>
      </c>
      <c r="DP30" s="38">
        <v>0.18</v>
      </c>
      <c r="DZ30" s="155">
        <v>14</v>
      </c>
      <c r="EJ30" s="2">
        <v>52</v>
      </c>
      <c r="EO30" s="154">
        <v>190</v>
      </c>
    </row>
    <row r="31" spans="2:148" x14ac:dyDescent="0.35">
      <c r="CL31" s="112">
        <v>1</v>
      </c>
      <c r="DP31" s="38">
        <v>0.24</v>
      </c>
      <c r="DZ31" s="155">
        <v>19</v>
      </c>
      <c r="EJ31" s="2">
        <v>52</v>
      </c>
      <c r="EO31" s="154">
        <v>200</v>
      </c>
    </row>
    <row r="32" spans="2:148" ht="15" thickBot="1" x14ac:dyDescent="0.4">
      <c r="CL32" s="113">
        <v>1</v>
      </c>
      <c r="DP32" s="38">
        <v>0.28000000000000003</v>
      </c>
      <c r="DZ32" s="156">
        <v>22</v>
      </c>
      <c r="EJ32" s="48">
        <v>75</v>
      </c>
      <c r="EO32" s="190">
        <v>350</v>
      </c>
    </row>
  </sheetData>
  <mergeCells count="123">
    <mergeCell ref="CN4:CN5"/>
    <mergeCell ref="CO4:CO5"/>
    <mergeCell ref="BV3:BZ3"/>
    <mergeCell ref="AW3:BA3"/>
    <mergeCell ref="AV4:AV5"/>
    <mergeCell ref="CA3:CE3"/>
    <mergeCell ref="BV4:BX4"/>
    <mergeCell ref="BY4:BY5"/>
    <mergeCell ref="BZ4:BZ5"/>
    <mergeCell ref="CA4:CC4"/>
    <mergeCell ref="CD4:CD5"/>
    <mergeCell ref="CE4:CE5"/>
    <mergeCell ref="BQ3:BU3"/>
    <mergeCell ref="BQ4:BS4"/>
    <mergeCell ref="BT4:BT5"/>
    <mergeCell ref="BU4:BU5"/>
    <mergeCell ref="AZ4:AZ5"/>
    <mergeCell ref="BA4:BA5"/>
    <mergeCell ref="AR3:AV3"/>
    <mergeCell ref="AR4:AT4"/>
    <mergeCell ref="AU4:AU5"/>
    <mergeCell ref="AW4:AY4"/>
    <mergeCell ref="BL3:BP3"/>
    <mergeCell ref="BL4:BN4"/>
    <mergeCell ref="BP4:BP5"/>
    <mergeCell ref="BG4:BI4"/>
    <mergeCell ref="C27:D27"/>
    <mergeCell ref="N3:R3"/>
    <mergeCell ref="N4:P4"/>
    <mergeCell ref="Q4:Q5"/>
    <mergeCell ref="R4:R5"/>
    <mergeCell ref="D4:F4"/>
    <mergeCell ref="G4:G5"/>
    <mergeCell ref="H4:H5"/>
    <mergeCell ref="I4:K4"/>
    <mergeCell ref="H20:I21"/>
    <mergeCell ref="E22:G22"/>
    <mergeCell ref="E23:G23"/>
    <mergeCell ref="E24:G24"/>
    <mergeCell ref="B25:G25"/>
    <mergeCell ref="B2:C5"/>
    <mergeCell ref="D3:H3"/>
    <mergeCell ref="I3:M3"/>
    <mergeCell ref="AM3:AQ3"/>
    <mergeCell ref="L4:L5"/>
    <mergeCell ref="M4:M5"/>
    <mergeCell ref="S4:U4"/>
    <mergeCell ref="V4:V5"/>
    <mergeCell ref="W4:W5"/>
    <mergeCell ref="X3:AB3"/>
    <mergeCell ref="AC3:AG3"/>
    <mergeCell ref="AH3:AL3"/>
    <mergeCell ref="X4:Z4"/>
    <mergeCell ref="AA4:AA5"/>
    <mergeCell ref="AH4:AJ4"/>
    <mergeCell ref="AK4:AK5"/>
    <mergeCell ref="S3:W3"/>
    <mergeCell ref="AM4:AO4"/>
    <mergeCell ref="AB4:AB5"/>
    <mergeCell ref="AL4:AL5"/>
    <mergeCell ref="AC4:AE4"/>
    <mergeCell ref="AF4:AF5"/>
    <mergeCell ref="AG4:AG5"/>
    <mergeCell ref="AP4:AP5"/>
    <mergeCell ref="AQ4:AQ5"/>
    <mergeCell ref="BJ4:BJ5"/>
    <mergeCell ref="BK4:BK5"/>
    <mergeCell ref="BG3:BK3"/>
    <mergeCell ref="BF4:BF5"/>
    <mergeCell ref="BB3:BF3"/>
    <mergeCell ref="BB4:BD4"/>
    <mergeCell ref="BE4:BE5"/>
    <mergeCell ref="DM4:DM5"/>
    <mergeCell ref="DN4:DN5"/>
    <mergeCell ref="CX4:CX5"/>
    <mergeCell ref="CY4:CY5"/>
    <mergeCell ref="CZ4:DB4"/>
    <mergeCell ref="DC4:DC5"/>
    <mergeCell ref="DD4:DD5"/>
    <mergeCell ref="DE4:DG4"/>
    <mergeCell ref="DH4:DH5"/>
    <mergeCell ref="DI4:DI5"/>
    <mergeCell ref="DJ4:DL4"/>
    <mergeCell ref="CF3:CJ3"/>
    <mergeCell ref="CF4:CH4"/>
    <mergeCell ref="CI4:CI5"/>
    <mergeCell ref="CJ4:CJ5"/>
    <mergeCell ref="CK3:CO3"/>
    <mergeCell ref="CK4:CM4"/>
    <mergeCell ref="BO4:BO5"/>
    <mergeCell ref="DO4:DQ4"/>
    <mergeCell ref="DR4:DR5"/>
    <mergeCell ref="DS4:DS5"/>
    <mergeCell ref="DT4:DV4"/>
    <mergeCell ref="DW4:DW5"/>
    <mergeCell ref="EN3:ER3"/>
    <mergeCell ref="CP4:CR4"/>
    <mergeCell ref="CS4:CS5"/>
    <mergeCell ref="CT4:CT5"/>
    <mergeCell ref="CU4:CW4"/>
    <mergeCell ref="DO3:DS3"/>
    <mergeCell ref="DT3:DX3"/>
    <mergeCell ref="DY3:EC3"/>
    <mergeCell ref="ED3:EH3"/>
    <mergeCell ref="EI3:EM3"/>
    <mergeCell ref="CP3:CT3"/>
    <mergeCell ref="CU3:CY3"/>
    <mergeCell ref="CZ3:DD3"/>
    <mergeCell ref="DE3:DI3"/>
    <mergeCell ref="DJ3:DN3"/>
    <mergeCell ref="EN4:EP4"/>
    <mergeCell ref="EQ4:EQ5"/>
    <mergeCell ref="ER4:ER5"/>
    <mergeCell ref="EG4:EG5"/>
    <mergeCell ref="EH4:EH5"/>
    <mergeCell ref="EI4:EK4"/>
    <mergeCell ref="EL4:EL5"/>
    <mergeCell ref="EM4:EM5"/>
    <mergeCell ref="DX4:DX5"/>
    <mergeCell ref="DY4:EA4"/>
    <mergeCell ref="EB4:EB5"/>
    <mergeCell ref="EC4:EC5"/>
    <mergeCell ref="ED4:EF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B1:R27"/>
  <sheetViews>
    <sheetView workbookViewId="0">
      <selection activeCell="H20" sqref="H20:I21"/>
    </sheetView>
  </sheetViews>
  <sheetFormatPr baseColWidth="10" defaultRowHeight="14.5" x14ac:dyDescent="0.35"/>
  <cols>
    <col min="1" max="1" width="6" customWidth="1"/>
    <col min="2" max="2" width="4" customWidth="1"/>
    <col min="3" max="3" width="13.1796875" customWidth="1"/>
    <col min="4" max="4" width="6.81640625" customWidth="1"/>
    <col min="5" max="5" width="6.26953125" customWidth="1"/>
    <col min="6" max="6" width="7.81640625" customWidth="1"/>
    <col min="7" max="7" width="6.81640625" customWidth="1"/>
    <col min="8" max="8" width="9.54296875" customWidth="1"/>
    <col min="9" max="9" width="6.81640625" customWidth="1"/>
    <col min="10" max="10" width="5.81640625" customWidth="1"/>
    <col min="11" max="11" width="8.1796875" customWidth="1"/>
    <col min="12" max="12" width="7" customWidth="1"/>
    <col min="13" max="13" width="9.81640625" customWidth="1"/>
    <col min="14" max="14" width="6.81640625" customWidth="1"/>
    <col min="15" max="15" width="6.26953125" customWidth="1"/>
    <col min="16" max="16" width="6.7265625" customWidth="1"/>
    <col min="17" max="17" width="7.7265625" customWidth="1"/>
    <col min="18" max="18" width="9.81640625" customWidth="1"/>
    <col min="19" max="19" width="7.54296875" customWidth="1"/>
    <col min="20" max="20" width="5.26953125" customWidth="1"/>
    <col min="21" max="21" width="6.7265625" customWidth="1"/>
    <col min="22" max="22" width="7.1796875" customWidth="1"/>
  </cols>
  <sheetData>
    <row r="1" spans="2:18" ht="15" thickBot="1" x14ac:dyDescent="0.4"/>
    <row r="2" spans="2:18" ht="15" thickBot="1" x14ac:dyDescent="0.4">
      <c r="B2" s="350" t="s">
        <v>27</v>
      </c>
      <c r="C2" s="351"/>
      <c r="D2" s="334" t="s">
        <v>90</v>
      </c>
      <c r="E2" s="335"/>
      <c r="F2" s="335"/>
      <c r="G2" s="335"/>
      <c r="H2" s="335"/>
      <c r="I2" s="335"/>
      <c r="J2" s="335"/>
      <c r="K2" s="335"/>
      <c r="L2" s="335"/>
      <c r="M2" s="335"/>
      <c r="N2" s="335"/>
      <c r="O2" s="335"/>
      <c r="P2" s="335"/>
      <c r="Q2" s="335"/>
      <c r="R2" s="336"/>
    </row>
    <row r="3" spans="2:18" ht="64.5" customHeight="1" thickBot="1" x14ac:dyDescent="0.4">
      <c r="B3" s="352"/>
      <c r="C3" s="368"/>
      <c r="D3" s="356" t="s">
        <v>313</v>
      </c>
      <c r="E3" s="357"/>
      <c r="F3" s="358"/>
      <c r="G3" s="358"/>
      <c r="H3" s="359"/>
      <c r="I3" s="360" t="s">
        <v>312</v>
      </c>
      <c r="J3" s="361"/>
      <c r="K3" s="362"/>
      <c r="L3" s="362"/>
      <c r="M3" s="363"/>
      <c r="N3" s="326" t="s">
        <v>314</v>
      </c>
      <c r="O3" s="327"/>
      <c r="P3" s="327"/>
      <c r="Q3" s="327"/>
      <c r="R3" s="328"/>
    </row>
    <row r="4" spans="2:18" ht="24.75" customHeight="1" thickBot="1" x14ac:dyDescent="0.4">
      <c r="B4" s="352"/>
      <c r="C4" s="368"/>
      <c r="D4" s="329" t="s">
        <v>0</v>
      </c>
      <c r="E4" s="339"/>
      <c r="F4" s="340"/>
      <c r="G4" s="341" t="s">
        <v>1</v>
      </c>
      <c r="H4" s="332" t="s">
        <v>124</v>
      </c>
      <c r="I4" s="329" t="s">
        <v>0</v>
      </c>
      <c r="J4" s="330"/>
      <c r="K4" s="331"/>
      <c r="L4" s="332" t="s">
        <v>1</v>
      </c>
      <c r="M4" s="332" t="s">
        <v>124</v>
      </c>
      <c r="N4" s="329" t="s">
        <v>0</v>
      </c>
      <c r="O4" s="330"/>
      <c r="P4" s="331"/>
      <c r="Q4" s="332" t="s">
        <v>1</v>
      </c>
      <c r="R4" s="332" t="s">
        <v>124</v>
      </c>
    </row>
    <row r="5" spans="2:18" ht="18" customHeight="1" thickBot="1" x14ac:dyDescent="0.4">
      <c r="B5" s="354"/>
      <c r="C5" s="369"/>
      <c r="D5" s="99" t="s">
        <v>54</v>
      </c>
      <c r="E5" s="100" t="s">
        <v>2</v>
      </c>
      <c r="F5" s="101" t="s">
        <v>3</v>
      </c>
      <c r="G5" s="342"/>
      <c r="H5" s="333"/>
      <c r="I5" s="99" t="s">
        <v>54</v>
      </c>
      <c r="J5" s="100" t="s">
        <v>2</v>
      </c>
      <c r="K5" s="102" t="s">
        <v>3</v>
      </c>
      <c r="L5" s="333"/>
      <c r="M5" s="333"/>
      <c r="N5" s="99" t="s">
        <v>54</v>
      </c>
      <c r="O5" s="100" t="s">
        <v>4</v>
      </c>
      <c r="P5" s="102" t="s">
        <v>3</v>
      </c>
      <c r="Q5" s="333"/>
      <c r="R5" s="333"/>
    </row>
    <row r="6" spans="2:18" ht="17.25" customHeight="1" x14ac:dyDescent="0.35">
      <c r="B6" s="68">
        <v>1</v>
      </c>
      <c r="C6" s="37" t="s">
        <v>5</v>
      </c>
      <c r="D6" s="114">
        <v>0</v>
      </c>
      <c r="E6" s="115">
        <v>1</v>
      </c>
      <c r="F6" s="115">
        <f>D6/E6*100</f>
        <v>0</v>
      </c>
      <c r="G6" s="116">
        <v>0</v>
      </c>
      <c r="H6" s="117">
        <f>D6/E17</f>
        <v>0</v>
      </c>
      <c r="I6" s="72">
        <v>1</v>
      </c>
      <c r="J6" s="73">
        <v>1</v>
      </c>
      <c r="K6" s="73">
        <f>I6/J6*100</f>
        <v>100</v>
      </c>
      <c r="L6" s="74">
        <v>1</v>
      </c>
      <c r="M6" s="46">
        <f>I6/J17</f>
        <v>8.3333333333333329E-2</v>
      </c>
      <c r="N6" s="114">
        <v>0</v>
      </c>
      <c r="O6" s="115">
        <v>0</v>
      </c>
      <c r="P6" s="115">
        <v>0</v>
      </c>
      <c r="Q6" s="116">
        <v>0</v>
      </c>
      <c r="R6" s="117">
        <f>N6/O17</f>
        <v>0</v>
      </c>
    </row>
    <row r="7" spans="2:18" x14ac:dyDescent="0.35">
      <c r="B7" s="69">
        <v>2</v>
      </c>
      <c r="C7" s="70" t="s">
        <v>6</v>
      </c>
      <c r="D7" s="118">
        <v>0</v>
      </c>
      <c r="E7" s="119">
        <v>1</v>
      </c>
      <c r="F7" s="120">
        <f>D7/E7*100</f>
        <v>0</v>
      </c>
      <c r="G7" s="121">
        <v>0</v>
      </c>
      <c r="H7" s="122">
        <f>D7/E17</f>
        <v>0</v>
      </c>
      <c r="I7" s="3">
        <v>2</v>
      </c>
      <c r="J7" s="1">
        <v>2</v>
      </c>
      <c r="K7" s="2">
        <f>I7/J7*100</f>
        <v>100</v>
      </c>
      <c r="L7" s="38">
        <v>1</v>
      </c>
      <c r="M7" s="27">
        <f>I7/J17</f>
        <v>0.16666666666666666</v>
      </c>
      <c r="N7" s="118">
        <v>0</v>
      </c>
      <c r="O7" s="119">
        <v>0</v>
      </c>
      <c r="P7" s="120">
        <v>0</v>
      </c>
      <c r="Q7" s="121">
        <v>0</v>
      </c>
      <c r="R7" s="122">
        <f>N7/O17</f>
        <v>0</v>
      </c>
    </row>
    <row r="8" spans="2:18" ht="15.5" x14ac:dyDescent="0.35">
      <c r="B8" s="106">
        <v>3</v>
      </c>
      <c r="C8" s="107" t="s">
        <v>7</v>
      </c>
      <c r="D8" s="118">
        <v>0</v>
      </c>
      <c r="E8" s="119">
        <v>1</v>
      </c>
      <c r="F8" s="120">
        <f>D8/E8*100</f>
        <v>0</v>
      </c>
      <c r="G8" s="121">
        <v>0</v>
      </c>
      <c r="H8" s="122">
        <f>D8/E17</f>
        <v>0</v>
      </c>
      <c r="I8" s="3">
        <v>3</v>
      </c>
      <c r="J8" s="1">
        <v>3</v>
      </c>
      <c r="K8" s="2">
        <f>I8/J8*100</f>
        <v>100</v>
      </c>
      <c r="L8" s="148">
        <v>1</v>
      </c>
      <c r="M8" s="27">
        <f>I8/J17</f>
        <v>0.25</v>
      </c>
      <c r="N8" s="118">
        <v>0</v>
      </c>
      <c r="O8" s="119">
        <v>0</v>
      </c>
      <c r="P8" s="120">
        <v>0</v>
      </c>
      <c r="Q8" s="121">
        <v>0</v>
      </c>
      <c r="R8" s="122">
        <f>N8/O17</f>
        <v>0</v>
      </c>
    </row>
    <row r="9" spans="2:18" x14ac:dyDescent="0.35">
      <c r="B9" s="69">
        <v>4</v>
      </c>
      <c r="C9" s="70" t="s">
        <v>8</v>
      </c>
      <c r="D9" s="3">
        <v>0</v>
      </c>
      <c r="E9" s="1">
        <v>5000</v>
      </c>
      <c r="F9" s="2">
        <f t="shared" ref="F9:F17" si="0">D9/E9*100</f>
        <v>0</v>
      </c>
      <c r="G9" s="38">
        <v>0</v>
      </c>
      <c r="H9" s="27">
        <f>D9/E17</f>
        <v>0</v>
      </c>
      <c r="I9" s="3">
        <v>0</v>
      </c>
      <c r="J9" s="1">
        <v>4</v>
      </c>
      <c r="K9" s="2">
        <f t="shared" ref="K9:K17" si="1">I9/J9*100</f>
        <v>0</v>
      </c>
      <c r="L9" s="38">
        <v>0</v>
      </c>
      <c r="M9" s="27">
        <f>I9/J17</f>
        <v>0</v>
      </c>
      <c r="N9" s="3">
        <v>0</v>
      </c>
      <c r="O9" s="1">
        <v>100</v>
      </c>
      <c r="P9" s="2">
        <f t="shared" ref="P9:P17" si="2">N9/O9*100</f>
        <v>0</v>
      </c>
      <c r="Q9" s="38">
        <v>0</v>
      </c>
      <c r="R9" s="27">
        <f>N9/O17</f>
        <v>0</v>
      </c>
    </row>
    <row r="10" spans="2:18" x14ac:dyDescent="0.35">
      <c r="B10" s="69">
        <v>5</v>
      </c>
      <c r="C10" s="70" t="s">
        <v>9</v>
      </c>
      <c r="D10" s="3">
        <v>0</v>
      </c>
      <c r="E10" s="1">
        <v>10000</v>
      </c>
      <c r="F10" s="2">
        <f t="shared" si="0"/>
        <v>0</v>
      </c>
      <c r="G10" s="38">
        <v>0</v>
      </c>
      <c r="H10" s="27">
        <f>D10/E17</f>
        <v>0</v>
      </c>
      <c r="I10" s="3">
        <v>0</v>
      </c>
      <c r="J10" s="1">
        <v>5</v>
      </c>
      <c r="K10" s="2">
        <f t="shared" si="1"/>
        <v>0</v>
      </c>
      <c r="L10" s="38">
        <v>0</v>
      </c>
      <c r="M10" s="27">
        <f>I10/J17</f>
        <v>0</v>
      </c>
      <c r="N10" s="3">
        <v>0</v>
      </c>
      <c r="O10" s="1">
        <v>100</v>
      </c>
      <c r="P10" s="2">
        <f t="shared" si="2"/>
        <v>0</v>
      </c>
      <c r="Q10" s="38">
        <v>0</v>
      </c>
      <c r="R10" s="27">
        <f>N10/O17</f>
        <v>0</v>
      </c>
    </row>
    <row r="11" spans="2:18" x14ac:dyDescent="0.35">
      <c r="B11" s="108">
        <v>6</v>
      </c>
      <c r="C11" s="109" t="s">
        <v>10</v>
      </c>
      <c r="D11" s="3">
        <v>33417</v>
      </c>
      <c r="E11" s="1">
        <v>20000</v>
      </c>
      <c r="F11" s="2">
        <f t="shared" si="0"/>
        <v>167.08500000000001</v>
      </c>
      <c r="G11" s="152">
        <v>1.67</v>
      </c>
      <c r="H11" s="27">
        <f>D11/E17</f>
        <v>0.26194208851333345</v>
      </c>
      <c r="I11" s="3">
        <v>6</v>
      </c>
      <c r="J11" s="1">
        <v>6</v>
      </c>
      <c r="K11" s="2">
        <f t="shared" si="1"/>
        <v>100</v>
      </c>
      <c r="L11" s="148">
        <v>1</v>
      </c>
      <c r="M11" s="27">
        <f>I11/J17</f>
        <v>0.5</v>
      </c>
      <c r="N11" s="3">
        <v>100</v>
      </c>
      <c r="O11" s="1">
        <v>100</v>
      </c>
      <c r="P11" s="2">
        <f t="shared" si="2"/>
        <v>100</v>
      </c>
      <c r="Q11" s="148">
        <v>1</v>
      </c>
      <c r="R11" s="27">
        <f>N11/O17</f>
        <v>0.33333333333333331</v>
      </c>
    </row>
    <row r="12" spans="2:18" x14ac:dyDescent="0.35">
      <c r="B12" s="69">
        <v>7</v>
      </c>
      <c r="C12" s="70" t="s">
        <v>11</v>
      </c>
      <c r="D12" s="3">
        <v>0</v>
      </c>
      <c r="E12" s="1">
        <v>30000</v>
      </c>
      <c r="F12" s="2">
        <f t="shared" si="0"/>
        <v>0</v>
      </c>
      <c r="G12" s="38">
        <v>0</v>
      </c>
      <c r="H12" s="27">
        <f>D12/E17</f>
        <v>0</v>
      </c>
      <c r="I12" s="3">
        <v>0</v>
      </c>
      <c r="J12" s="1">
        <v>7</v>
      </c>
      <c r="K12" s="2">
        <f t="shared" si="1"/>
        <v>0</v>
      </c>
      <c r="L12" s="38">
        <v>0</v>
      </c>
      <c r="M12" s="27">
        <f>I12/J17</f>
        <v>0</v>
      </c>
      <c r="N12" s="3">
        <v>0</v>
      </c>
      <c r="O12" s="1">
        <v>100</v>
      </c>
      <c r="P12" s="2">
        <f t="shared" si="2"/>
        <v>0</v>
      </c>
      <c r="Q12" s="38">
        <v>0</v>
      </c>
      <c r="R12" s="27">
        <f>N12/O17</f>
        <v>0</v>
      </c>
    </row>
    <row r="13" spans="2:18" x14ac:dyDescent="0.35">
      <c r="B13" s="69">
        <v>8</v>
      </c>
      <c r="C13" s="70" t="s">
        <v>12</v>
      </c>
      <c r="D13" s="3">
        <v>0</v>
      </c>
      <c r="E13" s="1">
        <v>40000</v>
      </c>
      <c r="F13" s="2">
        <f t="shared" si="0"/>
        <v>0</v>
      </c>
      <c r="G13" s="38">
        <v>0</v>
      </c>
      <c r="H13" s="27">
        <f>D13/E17</f>
        <v>0</v>
      </c>
      <c r="I13" s="3">
        <v>0</v>
      </c>
      <c r="J13" s="1">
        <v>8</v>
      </c>
      <c r="K13" s="2">
        <f t="shared" si="1"/>
        <v>0</v>
      </c>
      <c r="L13" s="38">
        <v>0</v>
      </c>
      <c r="M13" s="27">
        <f>I13/J17</f>
        <v>0</v>
      </c>
      <c r="N13" s="3">
        <v>0</v>
      </c>
      <c r="O13" s="1">
        <v>200</v>
      </c>
      <c r="P13" s="2">
        <f t="shared" si="2"/>
        <v>0</v>
      </c>
      <c r="Q13" s="38">
        <v>0</v>
      </c>
      <c r="R13" s="27">
        <f>N13/O17</f>
        <v>0</v>
      </c>
    </row>
    <row r="14" spans="2:18" x14ac:dyDescent="0.35">
      <c r="B14" s="108">
        <v>9</v>
      </c>
      <c r="C14" s="109" t="s">
        <v>13</v>
      </c>
      <c r="D14" s="3">
        <v>65683</v>
      </c>
      <c r="E14" s="1">
        <v>50000</v>
      </c>
      <c r="F14" s="2">
        <f t="shared" si="0"/>
        <v>131.36600000000001</v>
      </c>
      <c r="G14" s="152">
        <v>1.31</v>
      </c>
      <c r="H14" s="27">
        <f>D14/E17</f>
        <v>0.51486196246884164</v>
      </c>
      <c r="I14" s="3">
        <v>9</v>
      </c>
      <c r="J14" s="1">
        <v>9</v>
      </c>
      <c r="K14" s="2">
        <f t="shared" si="1"/>
        <v>100</v>
      </c>
      <c r="L14" s="148">
        <v>1</v>
      </c>
      <c r="M14" s="27">
        <f>I14/J17</f>
        <v>0.75</v>
      </c>
      <c r="N14" s="3">
        <v>200</v>
      </c>
      <c r="O14" s="1">
        <v>200</v>
      </c>
      <c r="P14" s="2">
        <f t="shared" si="2"/>
        <v>100</v>
      </c>
      <c r="Q14" s="148">
        <v>1</v>
      </c>
      <c r="R14" s="27">
        <f>N14/O17</f>
        <v>0.66666666666666663</v>
      </c>
    </row>
    <row r="15" spans="2:18" x14ac:dyDescent="0.35">
      <c r="B15" s="69">
        <v>10</v>
      </c>
      <c r="C15" s="70" t="s">
        <v>14</v>
      </c>
      <c r="D15" s="3">
        <v>0</v>
      </c>
      <c r="E15" s="1">
        <v>60000</v>
      </c>
      <c r="F15" s="2">
        <f t="shared" si="0"/>
        <v>0</v>
      </c>
      <c r="G15" s="38">
        <v>0</v>
      </c>
      <c r="H15" s="27">
        <f>D15/E17</f>
        <v>0</v>
      </c>
      <c r="I15" s="3">
        <v>0</v>
      </c>
      <c r="J15" s="1">
        <v>10</v>
      </c>
      <c r="K15" s="2">
        <f t="shared" si="1"/>
        <v>0</v>
      </c>
      <c r="L15" s="38">
        <v>0</v>
      </c>
      <c r="M15" s="27">
        <f>I15/J17</f>
        <v>0</v>
      </c>
      <c r="N15" s="3">
        <v>0</v>
      </c>
      <c r="O15" s="1">
        <v>200</v>
      </c>
      <c r="P15" s="2">
        <f t="shared" si="2"/>
        <v>0</v>
      </c>
      <c r="Q15" s="38">
        <v>0</v>
      </c>
      <c r="R15" s="27">
        <f>N15/O17</f>
        <v>0</v>
      </c>
    </row>
    <row r="16" spans="2:18" x14ac:dyDescent="0.35">
      <c r="B16" s="69">
        <v>11</v>
      </c>
      <c r="C16" s="70" t="s">
        <v>47</v>
      </c>
      <c r="D16" s="3">
        <v>0</v>
      </c>
      <c r="E16" s="1">
        <v>70000</v>
      </c>
      <c r="F16" s="2">
        <f t="shared" si="0"/>
        <v>0</v>
      </c>
      <c r="G16" s="38">
        <v>0</v>
      </c>
      <c r="H16" s="27">
        <f>D16/E17</f>
        <v>0</v>
      </c>
      <c r="I16" s="3">
        <v>0</v>
      </c>
      <c r="J16" s="1">
        <v>11</v>
      </c>
      <c r="K16" s="2">
        <f t="shared" si="1"/>
        <v>0</v>
      </c>
      <c r="L16" s="38">
        <v>0</v>
      </c>
      <c r="M16" s="27">
        <f>I16/J17</f>
        <v>0</v>
      </c>
      <c r="N16" s="3">
        <v>0</v>
      </c>
      <c r="O16" s="1">
        <v>200</v>
      </c>
      <c r="P16" s="2">
        <f t="shared" si="2"/>
        <v>0</v>
      </c>
      <c r="Q16" s="38">
        <v>0</v>
      </c>
      <c r="R16" s="27">
        <f>N16/O17</f>
        <v>0</v>
      </c>
    </row>
    <row r="17" spans="2:18" ht="15" thickBot="1" x14ac:dyDescent="0.4">
      <c r="B17" s="110">
        <v>12</v>
      </c>
      <c r="C17" s="111" t="s">
        <v>15</v>
      </c>
      <c r="D17" s="49">
        <v>0</v>
      </c>
      <c r="E17" s="75">
        <v>127574</v>
      </c>
      <c r="F17" s="48">
        <f t="shared" si="0"/>
        <v>0</v>
      </c>
      <c r="G17" s="39">
        <v>0</v>
      </c>
      <c r="H17" s="71">
        <f>D17/E17</f>
        <v>0</v>
      </c>
      <c r="I17" s="49">
        <v>0</v>
      </c>
      <c r="J17" s="75">
        <v>12</v>
      </c>
      <c r="K17" s="48">
        <f t="shared" si="1"/>
        <v>0</v>
      </c>
      <c r="L17" s="39">
        <v>0</v>
      </c>
      <c r="M17" s="71">
        <f>I17/J17</f>
        <v>0</v>
      </c>
      <c r="N17" s="49">
        <v>0</v>
      </c>
      <c r="O17" s="75">
        <v>300</v>
      </c>
      <c r="P17" s="48">
        <f t="shared" si="2"/>
        <v>0</v>
      </c>
      <c r="Q17" s="39">
        <v>0</v>
      </c>
      <c r="R17" s="71">
        <f>N17/O17</f>
        <v>0</v>
      </c>
    </row>
    <row r="19" spans="2:18" ht="15" thickBot="1" x14ac:dyDescent="0.4"/>
    <row r="20" spans="2:18" ht="14.25" customHeight="1" x14ac:dyDescent="0.35">
      <c r="B20" s="22"/>
      <c r="C20" s="23"/>
      <c r="D20" s="28"/>
      <c r="E20" s="28"/>
      <c r="F20" s="28"/>
      <c r="G20" s="28"/>
      <c r="H20" s="346" t="s">
        <v>446</v>
      </c>
      <c r="I20" s="347"/>
    </row>
    <row r="21" spans="2:18" ht="13.5" customHeight="1" thickBot="1" x14ac:dyDescent="0.4">
      <c r="H21" s="348"/>
      <c r="I21" s="349"/>
    </row>
    <row r="22" spans="2:18" x14ac:dyDescent="0.35">
      <c r="B22" s="12">
        <v>1</v>
      </c>
      <c r="C22" s="7" t="s">
        <v>48</v>
      </c>
      <c r="D22" s="8"/>
      <c r="E22" s="305" t="s">
        <v>49</v>
      </c>
      <c r="F22" s="305"/>
      <c r="G22" s="306"/>
      <c r="H22" s="16">
        <v>3</v>
      </c>
      <c r="I22" s="19">
        <f>H22/H25</f>
        <v>1</v>
      </c>
    </row>
    <row r="23" spans="2:18" x14ac:dyDescent="0.35">
      <c r="B23" s="13">
        <v>2</v>
      </c>
      <c r="C23" s="9" t="s">
        <v>50</v>
      </c>
      <c r="D23" s="4"/>
      <c r="E23" s="307" t="s">
        <v>51</v>
      </c>
      <c r="F23" s="307"/>
      <c r="G23" s="308"/>
      <c r="H23" s="17">
        <v>0</v>
      </c>
      <c r="I23" s="20">
        <f>H23/H25</f>
        <v>0</v>
      </c>
    </row>
    <row r="24" spans="2:18" ht="15" thickBot="1" x14ac:dyDescent="0.4">
      <c r="B24" s="14">
        <v>3</v>
      </c>
      <c r="C24" s="10" t="s">
        <v>52</v>
      </c>
      <c r="D24" s="11"/>
      <c r="E24" s="309" t="s">
        <v>53</v>
      </c>
      <c r="F24" s="309"/>
      <c r="G24" s="310"/>
      <c r="H24" s="18">
        <v>0</v>
      </c>
      <c r="I24" s="21">
        <f>H24/H25</f>
        <v>0</v>
      </c>
    </row>
    <row r="25" spans="2:18" ht="15" thickBot="1" x14ac:dyDescent="0.4">
      <c r="B25" s="343" t="s">
        <v>141</v>
      </c>
      <c r="C25" s="344"/>
      <c r="D25" s="344"/>
      <c r="E25" s="344"/>
      <c r="F25" s="344"/>
      <c r="G25" s="345"/>
      <c r="H25" s="15">
        <f>SUM(H22:H24)</f>
        <v>3</v>
      </c>
      <c r="I25" s="24">
        <f>SUM(I22:I24)</f>
        <v>1</v>
      </c>
    </row>
    <row r="26" spans="2:18" ht="15" thickBot="1" x14ac:dyDescent="0.4"/>
    <row r="27" spans="2:18" ht="15" thickBot="1" x14ac:dyDescent="0.4">
      <c r="B27" s="66">
        <v>0</v>
      </c>
      <c r="C27" s="337" t="s">
        <v>112</v>
      </c>
      <c r="D27" s="338"/>
    </row>
  </sheetData>
  <mergeCells count="20">
    <mergeCell ref="B2:C5"/>
    <mergeCell ref="D3:H3"/>
    <mergeCell ref="I3:M3"/>
    <mergeCell ref="M4:M5"/>
    <mergeCell ref="N3:R3"/>
    <mergeCell ref="N4:P4"/>
    <mergeCell ref="Q4:Q5"/>
    <mergeCell ref="R4:R5"/>
    <mergeCell ref="D2:R2"/>
    <mergeCell ref="D4:F4"/>
    <mergeCell ref="G4:G5"/>
    <mergeCell ref="H4:H5"/>
    <mergeCell ref="I4:K4"/>
    <mergeCell ref="L4:L5"/>
    <mergeCell ref="C27:D27"/>
    <mergeCell ref="H20:I21"/>
    <mergeCell ref="E22:G22"/>
    <mergeCell ref="E23:G23"/>
    <mergeCell ref="E24:G24"/>
    <mergeCell ref="B25:G25"/>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B1:EH32"/>
  <sheetViews>
    <sheetView workbookViewId="0">
      <selection activeCell="H20" sqref="H20:I21"/>
    </sheetView>
  </sheetViews>
  <sheetFormatPr baseColWidth="10" defaultRowHeight="14.5" x14ac:dyDescent="0.35"/>
  <cols>
    <col min="1" max="1" width="6" customWidth="1"/>
    <col min="2" max="2" width="4" customWidth="1"/>
    <col min="3" max="3" width="13.1796875" customWidth="1"/>
    <col min="4" max="4" width="6.81640625" customWidth="1"/>
    <col min="5" max="5" width="6.26953125" customWidth="1"/>
    <col min="6" max="6" width="5.81640625" customWidth="1"/>
    <col min="7" max="7" width="6.81640625" customWidth="1"/>
    <col min="8" max="8" width="10.81640625" customWidth="1"/>
    <col min="9" max="9" width="7" customWidth="1"/>
    <col min="10" max="10" width="5.81640625" customWidth="1"/>
    <col min="11" max="11" width="6.453125" customWidth="1"/>
    <col min="12" max="12" width="7" customWidth="1"/>
    <col min="13" max="13" width="9.81640625" customWidth="1"/>
    <col min="14" max="14" width="6.1796875" customWidth="1"/>
    <col min="15" max="16" width="6.453125" customWidth="1"/>
    <col min="17" max="17" width="6.26953125" customWidth="1"/>
    <col min="18" max="18" width="9.81640625" customWidth="1"/>
    <col min="19" max="20" width="7.1796875" customWidth="1"/>
    <col min="21" max="21" width="6.54296875" customWidth="1"/>
    <col min="22" max="22" width="7" customWidth="1"/>
    <col min="23" max="23" width="9.7265625" customWidth="1"/>
    <col min="24" max="24" width="6.54296875" customWidth="1"/>
    <col min="25" max="25" width="6" customWidth="1"/>
    <col min="26" max="26" width="6.81640625" customWidth="1"/>
    <col min="27" max="27" width="7" customWidth="1"/>
    <col min="28" max="28" width="9.7265625" customWidth="1"/>
    <col min="29" max="29" width="6.26953125" customWidth="1"/>
    <col min="30" max="30" width="5.453125" customWidth="1"/>
    <col min="31" max="31" width="6.81640625" customWidth="1"/>
    <col min="32" max="32" width="6.7265625" customWidth="1"/>
    <col min="33" max="33" width="9.7265625" customWidth="1"/>
    <col min="34" max="34" width="6.7265625" customWidth="1"/>
    <col min="35" max="35" width="6.81640625" customWidth="1"/>
    <col min="36" max="36" width="6.453125" customWidth="1"/>
    <col min="37" max="37" width="6.81640625" customWidth="1"/>
    <col min="38" max="38" width="9.7265625" customWidth="1"/>
    <col min="39" max="39" width="7" customWidth="1"/>
    <col min="40" max="40" width="5.1796875" customWidth="1"/>
    <col min="41" max="41" width="6.54296875" customWidth="1"/>
    <col min="42" max="42" width="6.1796875" customWidth="1"/>
    <col min="43" max="43" width="9.7265625" customWidth="1"/>
    <col min="44" max="44" width="6.453125" customWidth="1"/>
    <col min="45" max="45" width="6.81640625" customWidth="1"/>
    <col min="46" max="47" width="6.26953125" customWidth="1"/>
    <col min="48" max="48" width="9.54296875" customWidth="1"/>
    <col min="49" max="49" width="6.81640625" customWidth="1"/>
    <col min="50" max="50" width="6.1796875" customWidth="1"/>
    <col min="51" max="51" width="6" customWidth="1"/>
    <col min="52" max="52" width="7.453125" customWidth="1"/>
    <col min="53" max="53" width="9.54296875" customWidth="1"/>
    <col min="54" max="54" width="6.54296875" customWidth="1"/>
    <col min="55" max="55" width="6.1796875" customWidth="1"/>
    <col min="56" max="56" width="6.453125" customWidth="1"/>
    <col min="57" max="57" width="7" customWidth="1"/>
    <col min="58" max="58" width="9.54296875" customWidth="1"/>
    <col min="59" max="59" width="6.54296875" customWidth="1"/>
    <col min="60" max="60" width="6" customWidth="1"/>
    <col min="61" max="61" width="6.453125" customWidth="1"/>
    <col min="62" max="62" width="6.81640625" customWidth="1"/>
    <col min="63" max="63" width="10.453125" customWidth="1"/>
    <col min="64" max="65" width="6.81640625" customWidth="1"/>
    <col min="66" max="67" width="7.54296875" customWidth="1"/>
    <col min="68" max="68" width="10.7265625" customWidth="1"/>
    <col min="69" max="69" width="7.81640625" customWidth="1"/>
    <col min="70" max="70" width="7" customWidth="1"/>
    <col min="71" max="71" width="7.7265625" customWidth="1"/>
    <col min="72" max="72" width="7.1796875" customWidth="1"/>
    <col min="73" max="73" width="10.54296875" customWidth="1"/>
    <col min="74" max="74" width="7.81640625" customWidth="1"/>
    <col min="75" max="75" width="7.26953125" customWidth="1"/>
    <col min="76" max="76" width="7" customWidth="1"/>
    <col min="77" max="77" width="7.81640625" customWidth="1"/>
    <col min="78" max="78" width="10.7265625" customWidth="1"/>
    <col min="79" max="79" width="8.1796875" customWidth="1"/>
    <col min="80" max="80" width="6.54296875" customWidth="1"/>
    <col min="81" max="81" width="8.26953125" customWidth="1"/>
    <col min="82" max="82" width="7.1796875" customWidth="1"/>
    <col min="83" max="83" width="10.54296875" customWidth="1"/>
    <col min="84" max="84" width="8" customWidth="1"/>
    <col min="85" max="85" width="7" customWidth="1"/>
    <col min="86" max="86" width="7.453125" customWidth="1"/>
    <col min="87" max="87" width="8.453125" customWidth="1"/>
    <col min="88" max="88" width="10" customWidth="1"/>
    <col min="89" max="90" width="7" customWidth="1"/>
    <col min="91" max="91" width="6.54296875" customWidth="1"/>
    <col min="92" max="92" width="8" customWidth="1"/>
    <col min="93" max="93" width="9.81640625" customWidth="1"/>
    <col min="94" max="94" width="6.7265625" customWidth="1"/>
    <col min="95" max="95" width="6" customWidth="1"/>
    <col min="96" max="96" width="7" customWidth="1"/>
    <col min="97" max="97" width="8" customWidth="1"/>
    <col min="98" max="98" width="10.54296875" customWidth="1"/>
    <col min="99" max="99" width="7.1796875" customWidth="1"/>
    <col min="100" max="100" width="6.54296875" customWidth="1"/>
    <col min="101" max="101" width="7.1796875" customWidth="1"/>
    <col min="102" max="102" width="8.1796875" customWidth="1"/>
    <col min="103" max="103" width="9.7265625" customWidth="1"/>
    <col min="104" max="104" width="7" customWidth="1"/>
    <col min="105" max="105" width="6.81640625" customWidth="1"/>
    <col min="106" max="106" width="7.81640625" customWidth="1"/>
    <col min="107" max="107" width="8" customWidth="1"/>
    <col min="108" max="108" width="10" customWidth="1"/>
    <col min="109" max="109" width="7.54296875" customWidth="1"/>
    <col min="110" max="110" width="7.453125" customWidth="1"/>
    <col min="111" max="111" width="7.54296875" customWidth="1"/>
    <col min="112" max="112" width="8" customWidth="1"/>
    <col min="113" max="113" width="10.54296875" customWidth="1"/>
    <col min="114" max="114" width="7.26953125" customWidth="1"/>
    <col min="115" max="115" width="6.453125" customWidth="1"/>
    <col min="116" max="116" width="7.7265625" customWidth="1"/>
    <col min="117" max="117" width="8.26953125" customWidth="1"/>
    <col min="118" max="118" width="10.1796875" customWidth="1"/>
    <col min="119" max="119" width="7.54296875" customWidth="1"/>
    <col min="120" max="120" width="6.453125" customWidth="1"/>
    <col min="121" max="121" width="6.81640625" customWidth="1"/>
    <col min="122" max="122" width="8.1796875" customWidth="1"/>
    <col min="123" max="123" width="10.26953125" customWidth="1"/>
    <col min="124" max="124" width="7.54296875" customWidth="1"/>
    <col min="125" max="125" width="8" customWidth="1"/>
    <col min="126" max="126" width="6.453125" customWidth="1"/>
    <col min="127" max="127" width="8.54296875" customWidth="1"/>
    <col min="128" max="128" width="10.7265625" customWidth="1"/>
    <col min="129" max="129" width="7.81640625" customWidth="1"/>
    <col min="130" max="130" width="7.26953125" customWidth="1"/>
    <col min="131" max="131" width="7.81640625" customWidth="1"/>
    <col min="132" max="132" width="7.54296875" customWidth="1"/>
    <col min="133" max="133" width="10" customWidth="1"/>
    <col min="134" max="134" width="6.81640625" customWidth="1"/>
    <col min="135" max="135" width="6.7265625" customWidth="1"/>
    <col min="136" max="136" width="7" customWidth="1"/>
    <col min="137" max="137" width="7.7265625" customWidth="1"/>
    <col min="138" max="138" width="10" customWidth="1"/>
  </cols>
  <sheetData>
    <row r="1" spans="2:138" ht="15" thickBot="1" x14ac:dyDescent="0.4"/>
    <row r="2" spans="2:138" ht="15" thickBot="1" x14ac:dyDescent="0.4">
      <c r="B2" s="350" t="s">
        <v>28</v>
      </c>
      <c r="C2" s="351"/>
      <c r="D2" s="334" t="s">
        <v>91</v>
      </c>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35"/>
      <c r="BF2" s="335"/>
      <c r="BG2" s="335"/>
      <c r="BH2" s="335"/>
      <c r="BI2" s="335"/>
      <c r="BJ2" s="335"/>
      <c r="BK2" s="335"/>
      <c r="BL2" s="335"/>
      <c r="BM2" s="335"/>
      <c r="BN2" s="335"/>
      <c r="BO2" s="335"/>
      <c r="BP2" s="335"/>
      <c r="BQ2" s="335"/>
      <c r="BR2" s="335"/>
      <c r="BS2" s="335"/>
      <c r="BT2" s="335"/>
      <c r="BU2" s="335"/>
      <c r="BV2" s="335"/>
      <c r="BW2" s="335"/>
      <c r="BX2" s="335"/>
      <c r="BY2" s="335"/>
      <c r="BZ2" s="335"/>
      <c r="CA2" s="335"/>
      <c r="CB2" s="335"/>
      <c r="CC2" s="335"/>
      <c r="CD2" s="335"/>
      <c r="CE2" s="335"/>
      <c r="CF2" s="335"/>
      <c r="CG2" s="335"/>
      <c r="CH2" s="335"/>
      <c r="CI2" s="335"/>
      <c r="CJ2" s="335"/>
      <c r="CK2" s="335"/>
      <c r="CL2" s="335"/>
      <c r="CM2" s="335"/>
      <c r="CN2" s="335"/>
      <c r="CO2" s="335"/>
      <c r="CP2" s="335"/>
      <c r="CQ2" s="335"/>
      <c r="CR2" s="335"/>
      <c r="CS2" s="335"/>
      <c r="CT2" s="335"/>
      <c r="CU2" s="335"/>
      <c r="CV2" s="335"/>
      <c r="CW2" s="335"/>
      <c r="CX2" s="335"/>
      <c r="CY2" s="335"/>
      <c r="CZ2" s="335"/>
      <c r="DA2" s="335"/>
      <c r="DB2" s="335"/>
      <c r="DC2" s="335"/>
      <c r="DD2" s="335"/>
      <c r="DE2" s="335"/>
      <c r="DF2" s="335"/>
      <c r="DG2" s="335"/>
      <c r="DH2" s="335"/>
      <c r="DI2" s="335"/>
      <c r="DJ2" s="335"/>
      <c r="DK2" s="335"/>
      <c r="DL2" s="335"/>
      <c r="DM2" s="335"/>
      <c r="DN2" s="335"/>
      <c r="DO2" s="335"/>
      <c r="DP2" s="335"/>
      <c r="DQ2" s="335"/>
      <c r="DR2" s="335"/>
      <c r="DS2" s="335"/>
      <c r="DT2" s="335"/>
      <c r="DU2" s="335"/>
      <c r="DV2" s="335"/>
      <c r="DW2" s="335"/>
      <c r="DX2" s="335"/>
      <c r="DY2" s="335"/>
      <c r="DZ2" s="335"/>
      <c r="EA2" s="335"/>
      <c r="EB2" s="335"/>
      <c r="EC2" s="335"/>
      <c r="ED2" s="335"/>
      <c r="EE2" s="335"/>
      <c r="EF2" s="335"/>
      <c r="EG2" s="335"/>
      <c r="EH2" s="336"/>
    </row>
    <row r="3" spans="2:138" ht="87.75" customHeight="1" thickBot="1" x14ac:dyDescent="0.4">
      <c r="B3" s="352"/>
      <c r="C3" s="368"/>
      <c r="D3" s="356" t="s">
        <v>333</v>
      </c>
      <c r="E3" s="357"/>
      <c r="F3" s="358"/>
      <c r="G3" s="358"/>
      <c r="H3" s="359"/>
      <c r="I3" s="408" t="s">
        <v>341</v>
      </c>
      <c r="J3" s="409"/>
      <c r="K3" s="410"/>
      <c r="L3" s="410"/>
      <c r="M3" s="411"/>
      <c r="N3" s="326" t="s">
        <v>325</v>
      </c>
      <c r="O3" s="327"/>
      <c r="P3" s="327"/>
      <c r="Q3" s="327"/>
      <c r="R3" s="328"/>
      <c r="S3" s="326" t="s">
        <v>330</v>
      </c>
      <c r="T3" s="327"/>
      <c r="U3" s="327"/>
      <c r="V3" s="327"/>
      <c r="W3" s="328"/>
      <c r="X3" s="361" t="s">
        <v>338</v>
      </c>
      <c r="Y3" s="361"/>
      <c r="Z3" s="362"/>
      <c r="AA3" s="362"/>
      <c r="AB3" s="363"/>
      <c r="AC3" s="360" t="s">
        <v>329</v>
      </c>
      <c r="AD3" s="361"/>
      <c r="AE3" s="362"/>
      <c r="AF3" s="362"/>
      <c r="AG3" s="363"/>
      <c r="AH3" s="408" t="s">
        <v>315</v>
      </c>
      <c r="AI3" s="409"/>
      <c r="AJ3" s="410"/>
      <c r="AK3" s="410"/>
      <c r="AL3" s="411"/>
      <c r="AM3" s="361" t="s">
        <v>337</v>
      </c>
      <c r="AN3" s="361"/>
      <c r="AO3" s="362"/>
      <c r="AP3" s="362"/>
      <c r="AQ3" s="363"/>
      <c r="AR3" s="408" t="s">
        <v>316</v>
      </c>
      <c r="AS3" s="409"/>
      <c r="AT3" s="410"/>
      <c r="AU3" s="410"/>
      <c r="AV3" s="411"/>
      <c r="AW3" s="408" t="s">
        <v>317</v>
      </c>
      <c r="AX3" s="409"/>
      <c r="AY3" s="410"/>
      <c r="AZ3" s="410"/>
      <c r="BA3" s="411"/>
      <c r="BB3" s="361" t="s">
        <v>327</v>
      </c>
      <c r="BC3" s="361"/>
      <c r="BD3" s="362"/>
      <c r="BE3" s="362"/>
      <c r="BF3" s="363"/>
      <c r="BG3" s="408" t="s">
        <v>318</v>
      </c>
      <c r="BH3" s="409"/>
      <c r="BI3" s="410"/>
      <c r="BJ3" s="410"/>
      <c r="BK3" s="411"/>
      <c r="BL3" s="370" t="s">
        <v>319</v>
      </c>
      <c r="BM3" s="371"/>
      <c r="BN3" s="372"/>
      <c r="BO3" s="372"/>
      <c r="BP3" s="373"/>
      <c r="BQ3" s="360" t="s">
        <v>331</v>
      </c>
      <c r="BR3" s="361"/>
      <c r="BS3" s="362"/>
      <c r="BT3" s="362"/>
      <c r="BU3" s="363"/>
      <c r="BV3" s="326" t="s">
        <v>340</v>
      </c>
      <c r="BW3" s="327"/>
      <c r="BX3" s="327"/>
      <c r="BY3" s="327"/>
      <c r="BZ3" s="328"/>
      <c r="CA3" s="326" t="s">
        <v>332</v>
      </c>
      <c r="CB3" s="327"/>
      <c r="CC3" s="327"/>
      <c r="CD3" s="327"/>
      <c r="CE3" s="328"/>
      <c r="CF3" s="361" t="s">
        <v>328</v>
      </c>
      <c r="CG3" s="361"/>
      <c r="CH3" s="362"/>
      <c r="CI3" s="362"/>
      <c r="CJ3" s="363"/>
      <c r="CK3" s="360" t="s">
        <v>336</v>
      </c>
      <c r="CL3" s="361"/>
      <c r="CM3" s="362"/>
      <c r="CN3" s="362"/>
      <c r="CO3" s="363"/>
      <c r="CP3" s="408" t="s">
        <v>320</v>
      </c>
      <c r="CQ3" s="409"/>
      <c r="CR3" s="410"/>
      <c r="CS3" s="410"/>
      <c r="CT3" s="411"/>
      <c r="CU3" s="361" t="s">
        <v>334</v>
      </c>
      <c r="CV3" s="361"/>
      <c r="CW3" s="362"/>
      <c r="CX3" s="362"/>
      <c r="CY3" s="363"/>
      <c r="CZ3" s="408" t="s">
        <v>321</v>
      </c>
      <c r="DA3" s="409"/>
      <c r="DB3" s="410"/>
      <c r="DC3" s="410"/>
      <c r="DD3" s="411"/>
      <c r="DE3" s="360" t="s">
        <v>326</v>
      </c>
      <c r="DF3" s="361"/>
      <c r="DG3" s="362"/>
      <c r="DH3" s="362"/>
      <c r="DI3" s="363"/>
      <c r="DJ3" s="409" t="s">
        <v>322</v>
      </c>
      <c r="DK3" s="409"/>
      <c r="DL3" s="410"/>
      <c r="DM3" s="410"/>
      <c r="DN3" s="411"/>
      <c r="DO3" s="408" t="s">
        <v>323</v>
      </c>
      <c r="DP3" s="409"/>
      <c r="DQ3" s="410"/>
      <c r="DR3" s="410"/>
      <c r="DS3" s="411"/>
      <c r="DT3" s="360" t="s">
        <v>335</v>
      </c>
      <c r="DU3" s="361"/>
      <c r="DV3" s="362"/>
      <c r="DW3" s="362"/>
      <c r="DX3" s="363"/>
      <c r="DY3" s="409" t="s">
        <v>324</v>
      </c>
      <c r="DZ3" s="409"/>
      <c r="EA3" s="410"/>
      <c r="EB3" s="410"/>
      <c r="EC3" s="411"/>
      <c r="ED3" s="360" t="s">
        <v>339</v>
      </c>
      <c r="EE3" s="361"/>
      <c r="EF3" s="362"/>
      <c r="EG3" s="362"/>
      <c r="EH3" s="363"/>
    </row>
    <row r="4" spans="2:138" ht="24.75" customHeight="1" thickBot="1" x14ac:dyDescent="0.4">
      <c r="B4" s="352"/>
      <c r="C4" s="368"/>
      <c r="D4" s="329" t="s">
        <v>0</v>
      </c>
      <c r="E4" s="339"/>
      <c r="F4" s="340"/>
      <c r="G4" s="341" t="s">
        <v>1</v>
      </c>
      <c r="H4" s="332" t="s">
        <v>124</v>
      </c>
      <c r="I4" s="374" t="s">
        <v>0</v>
      </c>
      <c r="J4" s="386"/>
      <c r="K4" s="387"/>
      <c r="L4" s="379" t="s">
        <v>1</v>
      </c>
      <c r="M4" s="379" t="s">
        <v>124</v>
      </c>
      <c r="N4" s="329" t="s">
        <v>0</v>
      </c>
      <c r="O4" s="330"/>
      <c r="P4" s="331"/>
      <c r="Q4" s="332" t="s">
        <v>1</v>
      </c>
      <c r="R4" s="332" t="s">
        <v>124</v>
      </c>
      <c r="S4" s="329" t="s">
        <v>0</v>
      </c>
      <c r="T4" s="330"/>
      <c r="U4" s="331"/>
      <c r="V4" s="332" t="s">
        <v>1</v>
      </c>
      <c r="W4" s="332" t="s">
        <v>124</v>
      </c>
      <c r="X4" s="339" t="s">
        <v>0</v>
      </c>
      <c r="Y4" s="330"/>
      <c r="Z4" s="331"/>
      <c r="AA4" s="332" t="s">
        <v>1</v>
      </c>
      <c r="AB4" s="332" t="s">
        <v>124</v>
      </c>
      <c r="AC4" s="329" t="s">
        <v>0</v>
      </c>
      <c r="AD4" s="330"/>
      <c r="AE4" s="331"/>
      <c r="AF4" s="332" t="s">
        <v>1</v>
      </c>
      <c r="AG4" s="332" t="s">
        <v>124</v>
      </c>
      <c r="AH4" s="374" t="s">
        <v>0</v>
      </c>
      <c r="AI4" s="386"/>
      <c r="AJ4" s="387"/>
      <c r="AK4" s="379" t="s">
        <v>1</v>
      </c>
      <c r="AL4" s="379" t="s">
        <v>124</v>
      </c>
      <c r="AM4" s="365" t="s">
        <v>0</v>
      </c>
      <c r="AN4" s="365"/>
      <c r="AO4" s="365"/>
      <c r="AP4" s="366" t="s">
        <v>1</v>
      </c>
      <c r="AQ4" s="332" t="s">
        <v>124</v>
      </c>
      <c r="AR4" s="400" t="s">
        <v>0</v>
      </c>
      <c r="AS4" s="401"/>
      <c r="AT4" s="401"/>
      <c r="AU4" s="403" t="s">
        <v>1</v>
      </c>
      <c r="AV4" s="379" t="s">
        <v>124</v>
      </c>
      <c r="AW4" s="400" t="s">
        <v>0</v>
      </c>
      <c r="AX4" s="401"/>
      <c r="AY4" s="401"/>
      <c r="AZ4" s="403" t="s">
        <v>1</v>
      </c>
      <c r="BA4" s="379" t="s">
        <v>124</v>
      </c>
      <c r="BB4" s="365" t="s">
        <v>0</v>
      </c>
      <c r="BC4" s="365"/>
      <c r="BD4" s="365"/>
      <c r="BE4" s="366" t="s">
        <v>1</v>
      </c>
      <c r="BF4" s="332" t="s">
        <v>124</v>
      </c>
      <c r="BG4" s="400" t="s">
        <v>0</v>
      </c>
      <c r="BH4" s="401"/>
      <c r="BI4" s="401"/>
      <c r="BJ4" s="403" t="s">
        <v>1</v>
      </c>
      <c r="BK4" s="379" t="s">
        <v>124</v>
      </c>
      <c r="BL4" s="374" t="s">
        <v>0</v>
      </c>
      <c r="BM4" s="375"/>
      <c r="BN4" s="376"/>
      <c r="BO4" s="377" t="s">
        <v>1</v>
      </c>
      <c r="BP4" s="379" t="s">
        <v>124</v>
      </c>
      <c r="BQ4" s="329" t="s">
        <v>0</v>
      </c>
      <c r="BR4" s="330"/>
      <c r="BS4" s="331"/>
      <c r="BT4" s="332" t="s">
        <v>1</v>
      </c>
      <c r="BU4" s="332" t="s">
        <v>124</v>
      </c>
      <c r="BV4" s="329" t="s">
        <v>0</v>
      </c>
      <c r="BW4" s="330"/>
      <c r="BX4" s="331"/>
      <c r="BY4" s="332" t="s">
        <v>1</v>
      </c>
      <c r="BZ4" s="332" t="s">
        <v>124</v>
      </c>
      <c r="CA4" s="329" t="s">
        <v>0</v>
      </c>
      <c r="CB4" s="330"/>
      <c r="CC4" s="331"/>
      <c r="CD4" s="332" t="s">
        <v>1</v>
      </c>
      <c r="CE4" s="332" t="s">
        <v>124</v>
      </c>
      <c r="CF4" s="339" t="s">
        <v>0</v>
      </c>
      <c r="CG4" s="330"/>
      <c r="CH4" s="331"/>
      <c r="CI4" s="332" t="s">
        <v>1</v>
      </c>
      <c r="CJ4" s="332" t="s">
        <v>124</v>
      </c>
      <c r="CK4" s="329" t="s">
        <v>0</v>
      </c>
      <c r="CL4" s="330"/>
      <c r="CM4" s="331"/>
      <c r="CN4" s="332" t="s">
        <v>1</v>
      </c>
      <c r="CO4" s="332" t="s">
        <v>124</v>
      </c>
      <c r="CP4" s="374" t="s">
        <v>0</v>
      </c>
      <c r="CQ4" s="386"/>
      <c r="CR4" s="387"/>
      <c r="CS4" s="379" t="s">
        <v>1</v>
      </c>
      <c r="CT4" s="379" t="s">
        <v>124</v>
      </c>
      <c r="CU4" s="365" t="s">
        <v>0</v>
      </c>
      <c r="CV4" s="365"/>
      <c r="CW4" s="365"/>
      <c r="CX4" s="366" t="s">
        <v>1</v>
      </c>
      <c r="CY4" s="332" t="s">
        <v>124</v>
      </c>
      <c r="CZ4" s="400" t="s">
        <v>0</v>
      </c>
      <c r="DA4" s="401"/>
      <c r="DB4" s="401"/>
      <c r="DC4" s="403" t="s">
        <v>1</v>
      </c>
      <c r="DD4" s="379" t="s">
        <v>124</v>
      </c>
      <c r="DE4" s="364" t="s">
        <v>0</v>
      </c>
      <c r="DF4" s="365"/>
      <c r="DG4" s="365"/>
      <c r="DH4" s="366" t="s">
        <v>1</v>
      </c>
      <c r="DI4" s="332" t="s">
        <v>124</v>
      </c>
      <c r="DJ4" s="401" t="s">
        <v>0</v>
      </c>
      <c r="DK4" s="401"/>
      <c r="DL4" s="401"/>
      <c r="DM4" s="403" t="s">
        <v>1</v>
      </c>
      <c r="DN4" s="379" t="s">
        <v>124</v>
      </c>
      <c r="DO4" s="400" t="s">
        <v>0</v>
      </c>
      <c r="DP4" s="401"/>
      <c r="DQ4" s="401"/>
      <c r="DR4" s="403" t="s">
        <v>1</v>
      </c>
      <c r="DS4" s="379" t="s">
        <v>124</v>
      </c>
      <c r="DT4" s="364" t="s">
        <v>0</v>
      </c>
      <c r="DU4" s="365"/>
      <c r="DV4" s="365"/>
      <c r="DW4" s="366" t="s">
        <v>1</v>
      </c>
      <c r="DX4" s="332" t="s">
        <v>124</v>
      </c>
      <c r="DY4" s="401" t="s">
        <v>0</v>
      </c>
      <c r="DZ4" s="401"/>
      <c r="EA4" s="401"/>
      <c r="EB4" s="403" t="s">
        <v>1</v>
      </c>
      <c r="EC4" s="379" t="s">
        <v>124</v>
      </c>
      <c r="ED4" s="364" t="s">
        <v>0</v>
      </c>
      <c r="EE4" s="365"/>
      <c r="EF4" s="365"/>
      <c r="EG4" s="366" t="s">
        <v>1</v>
      </c>
      <c r="EH4" s="332" t="s">
        <v>124</v>
      </c>
    </row>
    <row r="5" spans="2:138" ht="18" customHeight="1" thickBot="1" x14ac:dyDescent="0.4">
      <c r="B5" s="354"/>
      <c r="C5" s="369"/>
      <c r="D5" s="99" t="s">
        <v>54</v>
      </c>
      <c r="E5" s="100" t="s">
        <v>2</v>
      </c>
      <c r="F5" s="101" t="s">
        <v>3</v>
      </c>
      <c r="G5" s="342"/>
      <c r="H5" s="333"/>
      <c r="I5" s="174" t="s">
        <v>54</v>
      </c>
      <c r="J5" s="175" t="s">
        <v>2</v>
      </c>
      <c r="K5" s="176" t="s">
        <v>3</v>
      </c>
      <c r="L5" s="380"/>
      <c r="M5" s="380"/>
      <c r="N5" s="99" t="s">
        <v>54</v>
      </c>
      <c r="O5" s="100" t="s">
        <v>4</v>
      </c>
      <c r="P5" s="102" t="s">
        <v>3</v>
      </c>
      <c r="Q5" s="333"/>
      <c r="R5" s="333"/>
      <c r="S5" s="99" t="s">
        <v>54</v>
      </c>
      <c r="T5" s="100" t="s">
        <v>4</v>
      </c>
      <c r="U5" s="102" t="s">
        <v>3</v>
      </c>
      <c r="V5" s="333"/>
      <c r="W5" s="333"/>
      <c r="X5" s="103" t="s">
        <v>54</v>
      </c>
      <c r="Y5" s="100" t="s">
        <v>4</v>
      </c>
      <c r="Z5" s="102" t="s">
        <v>3</v>
      </c>
      <c r="AA5" s="333"/>
      <c r="AB5" s="333"/>
      <c r="AC5" s="99" t="s">
        <v>54</v>
      </c>
      <c r="AD5" s="100" t="s">
        <v>4</v>
      </c>
      <c r="AE5" s="102" t="s">
        <v>3</v>
      </c>
      <c r="AF5" s="333"/>
      <c r="AG5" s="333"/>
      <c r="AH5" s="174" t="s">
        <v>54</v>
      </c>
      <c r="AI5" s="175" t="s">
        <v>4</v>
      </c>
      <c r="AJ5" s="176" t="s">
        <v>3</v>
      </c>
      <c r="AK5" s="380"/>
      <c r="AL5" s="380"/>
      <c r="AM5" s="104" t="s">
        <v>54</v>
      </c>
      <c r="AN5" s="100" t="s">
        <v>4</v>
      </c>
      <c r="AO5" s="102" t="s">
        <v>3</v>
      </c>
      <c r="AP5" s="367"/>
      <c r="AQ5" s="333"/>
      <c r="AR5" s="200" t="s">
        <v>54</v>
      </c>
      <c r="AS5" s="175" t="s">
        <v>4</v>
      </c>
      <c r="AT5" s="176" t="s">
        <v>3</v>
      </c>
      <c r="AU5" s="404"/>
      <c r="AV5" s="380"/>
      <c r="AW5" s="200" t="s">
        <v>54</v>
      </c>
      <c r="AX5" s="175" t="s">
        <v>4</v>
      </c>
      <c r="AY5" s="176" t="s">
        <v>3</v>
      </c>
      <c r="AZ5" s="404"/>
      <c r="BA5" s="380"/>
      <c r="BB5" s="104" t="s">
        <v>54</v>
      </c>
      <c r="BC5" s="100" t="s">
        <v>4</v>
      </c>
      <c r="BD5" s="102" t="s">
        <v>3</v>
      </c>
      <c r="BE5" s="367"/>
      <c r="BF5" s="333"/>
      <c r="BG5" s="200" t="s">
        <v>54</v>
      </c>
      <c r="BH5" s="175" t="s">
        <v>4</v>
      </c>
      <c r="BI5" s="176" t="s">
        <v>3</v>
      </c>
      <c r="BJ5" s="404"/>
      <c r="BK5" s="380"/>
      <c r="BL5" s="174" t="s">
        <v>54</v>
      </c>
      <c r="BM5" s="175" t="s">
        <v>2</v>
      </c>
      <c r="BN5" s="203" t="s">
        <v>3</v>
      </c>
      <c r="BO5" s="378"/>
      <c r="BP5" s="380"/>
      <c r="BQ5" s="99" t="s">
        <v>54</v>
      </c>
      <c r="BR5" s="100" t="s">
        <v>2</v>
      </c>
      <c r="BS5" s="102" t="s">
        <v>3</v>
      </c>
      <c r="BT5" s="333"/>
      <c r="BU5" s="333"/>
      <c r="BV5" s="99" t="s">
        <v>54</v>
      </c>
      <c r="BW5" s="100" t="s">
        <v>4</v>
      </c>
      <c r="BX5" s="102" t="s">
        <v>3</v>
      </c>
      <c r="BY5" s="333"/>
      <c r="BZ5" s="333"/>
      <c r="CA5" s="99" t="s">
        <v>54</v>
      </c>
      <c r="CB5" s="100" t="s">
        <v>4</v>
      </c>
      <c r="CC5" s="102" t="s">
        <v>3</v>
      </c>
      <c r="CD5" s="333"/>
      <c r="CE5" s="333"/>
      <c r="CF5" s="103" t="s">
        <v>54</v>
      </c>
      <c r="CG5" s="100" t="s">
        <v>4</v>
      </c>
      <c r="CH5" s="102" t="s">
        <v>3</v>
      </c>
      <c r="CI5" s="333"/>
      <c r="CJ5" s="333"/>
      <c r="CK5" s="99" t="s">
        <v>54</v>
      </c>
      <c r="CL5" s="100" t="s">
        <v>4</v>
      </c>
      <c r="CM5" s="102" t="s">
        <v>3</v>
      </c>
      <c r="CN5" s="333"/>
      <c r="CO5" s="333"/>
      <c r="CP5" s="174" t="s">
        <v>54</v>
      </c>
      <c r="CQ5" s="175" t="s">
        <v>4</v>
      </c>
      <c r="CR5" s="176" t="s">
        <v>3</v>
      </c>
      <c r="CS5" s="380"/>
      <c r="CT5" s="380"/>
      <c r="CU5" s="104" t="s">
        <v>54</v>
      </c>
      <c r="CV5" s="100" t="s">
        <v>4</v>
      </c>
      <c r="CW5" s="102" t="s">
        <v>3</v>
      </c>
      <c r="CX5" s="367"/>
      <c r="CY5" s="333"/>
      <c r="CZ5" s="200" t="s">
        <v>54</v>
      </c>
      <c r="DA5" s="175" t="s">
        <v>4</v>
      </c>
      <c r="DB5" s="176" t="s">
        <v>3</v>
      </c>
      <c r="DC5" s="404"/>
      <c r="DD5" s="380"/>
      <c r="DE5" s="105" t="s">
        <v>54</v>
      </c>
      <c r="DF5" s="100" t="s">
        <v>4</v>
      </c>
      <c r="DG5" s="102" t="s">
        <v>3</v>
      </c>
      <c r="DH5" s="367"/>
      <c r="DI5" s="333"/>
      <c r="DJ5" s="201" t="s">
        <v>54</v>
      </c>
      <c r="DK5" s="175" t="s">
        <v>4</v>
      </c>
      <c r="DL5" s="176" t="s">
        <v>3</v>
      </c>
      <c r="DM5" s="404"/>
      <c r="DN5" s="380"/>
      <c r="DO5" s="200" t="s">
        <v>54</v>
      </c>
      <c r="DP5" s="175" t="s">
        <v>4</v>
      </c>
      <c r="DQ5" s="176" t="s">
        <v>3</v>
      </c>
      <c r="DR5" s="404"/>
      <c r="DS5" s="380"/>
      <c r="DT5" s="105" t="s">
        <v>54</v>
      </c>
      <c r="DU5" s="100" t="s">
        <v>4</v>
      </c>
      <c r="DV5" s="102" t="s">
        <v>3</v>
      </c>
      <c r="DW5" s="367"/>
      <c r="DX5" s="333"/>
      <c r="DY5" s="201" t="s">
        <v>54</v>
      </c>
      <c r="DZ5" s="175" t="s">
        <v>4</v>
      </c>
      <c r="EA5" s="176" t="s">
        <v>3</v>
      </c>
      <c r="EB5" s="404"/>
      <c r="EC5" s="380"/>
      <c r="ED5" s="132" t="s">
        <v>54</v>
      </c>
      <c r="EE5" s="140" t="s">
        <v>4</v>
      </c>
      <c r="EF5" s="133" t="s">
        <v>3</v>
      </c>
      <c r="EG5" s="392"/>
      <c r="EH5" s="393"/>
    </row>
    <row r="6" spans="2:138" ht="17.25" customHeight="1" x14ac:dyDescent="0.35">
      <c r="B6" s="68">
        <v>1</v>
      </c>
      <c r="C6" s="37" t="s">
        <v>5</v>
      </c>
      <c r="D6" s="114">
        <v>0</v>
      </c>
      <c r="E6" s="115">
        <v>1</v>
      </c>
      <c r="F6" s="115">
        <f>D6/E6*100</f>
        <v>0</v>
      </c>
      <c r="G6" s="116">
        <v>0</v>
      </c>
      <c r="H6" s="117">
        <f>D6/E17</f>
        <v>0</v>
      </c>
      <c r="I6" s="177">
        <v>0</v>
      </c>
      <c r="J6" s="126">
        <v>1</v>
      </c>
      <c r="K6" s="126">
        <f>I6/J6*100</f>
        <v>0</v>
      </c>
      <c r="L6" s="171">
        <v>0</v>
      </c>
      <c r="M6" s="178">
        <f>I6/J17</f>
        <v>0</v>
      </c>
      <c r="N6" s="114">
        <v>0</v>
      </c>
      <c r="O6" s="115">
        <v>1</v>
      </c>
      <c r="P6" s="115">
        <f>N6/O6*100</f>
        <v>0</v>
      </c>
      <c r="Q6" s="116">
        <v>0</v>
      </c>
      <c r="R6" s="117">
        <f>N6/O17</f>
        <v>0</v>
      </c>
      <c r="S6" s="114">
        <v>0</v>
      </c>
      <c r="T6" s="115">
        <v>1</v>
      </c>
      <c r="U6" s="115">
        <f>S6/T6*100</f>
        <v>0</v>
      </c>
      <c r="V6" s="116">
        <v>0</v>
      </c>
      <c r="W6" s="117">
        <f>S6/T17</f>
        <v>0</v>
      </c>
      <c r="X6" s="114">
        <v>0</v>
      </c>
      <c r="Y6" s="115">
        <v>1</v>
      </c>
      <c r="Z6" s="115">
        <f>X6/Y6*100</f>
        <v>0</v>
      </c>
      <c r="AA6" s="116">
        <v>0</v>
      </c>
      <c r="AB6" s="117">
        <f>X6/Y17</f>
        <v>0</v>
      </c>
      <c r="AC6" s="114">
        <v>0</v>
      </c>
      <c r="AD6" s="115">
        <v>1</v>
      </c>
      <c r="AE6" s="115">
        <f>AC6/AD6*100</f>
        <v>0</v>
      </c>
      <c r="AF6" s="116">
        <v>0</v>
      </c>
      <c r="AG6" s="117">
        <f>AC6/AD17</f>
        <v>0</v>
      </c>
      <c r="AH6" s="177">
        <v>0</v>
      </c>
      <c r="AI6" s="126">
        <v>1</v>
      </c>
      <c r="AJ6" s="126">
        <f>AH6/AI6*100</f>
        <v>0</v>
      </c>
      <c r="AK6" s="171">
        <v>0</v>
      </c>
      <c r="AL6" s="178">
        <f>AH6/AI17</f>
        <v>0</v>
      </c>
      <c r="AM6" s="114">
        <v>0</v>
      </c>
      <c r="AN6" s="115">
        <v>1</v>
      </c>
      <c r="AO6" s="115">
        <f>AM6/AN6*100</f>
        <v>0</v>
      </c>
      <c r="AP6" s="116">
        <v>0</v>
      </c>
      <c r="AQ6" s="117">
        <f>AM6/AN17</f>
        <v>0</v>
      </c>
      <c r="AR6" s="177">
        <v>0</v>
      </c>
      <c r="AS6" s="126">
        <v>1</v>
      </c>
      <c r="AT6" s="126">
        <f>AR6/AS6*100</f>
        <v>0</v>
      </c>
      <c r="AU6" s="171">
        <v>0</v>
      </c>
      <c r="AV6" s="178">
        <f>AR6/AS17</f>
        <v>0</v>
      </c>
      <c r="AW6" s="177">
        <v>0</v>
      </c>
      <c r="AX6" s="126">
        <v>1</v>
      </c>
      <c r="AY6" s="126">
        <f>AW6/AX6*100</f>
        <v>0</v>
      </c>
      <c r="AZ6" s="171">
        <v>0</v>
      </c>
      <c r="BA6" s="178">
        <f>AW6/AX17</f>
        <v>0</v>
      </c>
      <c r="BB6" s="114">
        <v>0</v>
      </c>
      <c r="BC6" s="115">
        <v>1</v>
      </c>
      <c r="BD6" s="115">
        <f>BB6/BC6*100</f>
        <v>0</v>
      </c>
      <c r="BE6" s="116">
        <v>0</v>
      </c>
      <c r="BF6" s="117">
        <f>BB6/BC17</f>
        <v>0</v>
      </c>
      <c r="BG6" s="177">
        <v>0</v>
      </c>
      <c r="BH6" s="126">
        <v>1</v>
      </c>
      <c r="BI6" s="126">
        <f>BG6/BH6*100</f>
        <v>0</v>
      </c>
      <c r="BJ6" s="171">
        <v>0</v>
      </c>
      <c r="BK6" s="178">
        <f>BG6/BH17</f>
        <v>0</v>
      </c>
      <c r="BL6" s="177">
        <v>0</v>
      </c>
      <c r="BM6" s="126">
        <v>1</v>
      </c>
      <c r="BN6" s="126">
        <f>BL6/BM6*100</f>
        <v>0</v>
      </c>
      <c r="BO6" s="171">
        <v>0</v>
      </c>
      <c r="BP6" s="178">
        <f>BL6/BM17</f>
        <v>0</v>
      </c>
      <c r="BQ6" s="114">
        <v>0</v>
      </c>
      <c r="BR6" s="115">
        <v>1</v>
      </c>
      <c r="BS6" s="115">
        <f>BQ6/BR6*100</f>
        <v>0</v>
      </c>
      <c r="BT6" s="116">
        <v>0</v>
      </c>
      <c r="BU6" s="117">
        <f>BQ6/BR17</f>
        <v>0</v>
      </c>
      <c r="BV6" s="114">
        <v>0</v>
      </c>
      <c r="BW6" s="115">
        <v>1</v>
      </c>
      <c r="BX6" s="115">
        <f>BV6/BW6*100</f>
        <v>0</v>
      </c>
      <c r="BY6" s="116">
        <v>0</v>
      </c>
      <c r="BZ6" s="117">
        <f>BV6/BW17</f>
        <v>0</v>
      </c>
      <c r="CA6" s="114">
        <v>0</v>
      </c>
      <c r="CB6" s="115">
        <v>1</v>
      </c>
      <c r="CC6" s="115">
        <f>CA6/CB6*100</f>
        <v>0</v>
      </c>
      <c r="CD6" s="116">
        <v>0</v>
      </c>
      <c r="CE6" s="117">
        <f>CA6/CB17</f>
        <v>0</v>
      </c>
      <c r="CF6" s="114">
        <v>0</v>
      </c>
      <c r="CG6" s="115">
        <v>1</v>
      </c>
      <c r="CH6" s="115">
        <f>CF6/CG6*100</f>
        <v>0</v>
      </c>
      <c r="CI6" s="116">
        <v>0</v>
      </c>
      <c r="CJ6" s="117">
        <f>CF6/CG17</f>
        <v>0</v>
      </c>
      <c r="CK6" s="114">
        <v>0</v>
      </c>
      <c r="CL6" s="115">
        <v>1</v>
      </c>
      <c r="CM6" s="115">
        <f>CK6/CL6*100</f>
        <v>0</v>
      </c>
      <c r="CN6" s="116">
        <v>0</v>
      </c>
      <c r="CO6" s="117">
        <f>CK6/CL17</f>
        <v>0</v>
      </c>
      <c r="CP6" s="177">
        <v>0</v>
      </c>
      <c r="CQ6" s="126">
        <v>1</v>
      </c>
      <c r="CR6" s="126">
        <f>CP6/CQ6*100</f>
        <v>0</v>
      </c>
      <c r="CS6" s="171">
        <v>0</v>
      </c>
      <c r="CT6" s="178">
        <f>CP6/CQ17</f>
        <v>0</v>
      </c>
      <c r="CU6" s="114">
        <v>0</v>
      </c>
      <c r="CV6" s="115">
        <v>1</v>
      </c>
      <c r="CW6" s="115">
        <f>CU6/CV6*100</f>
        <v>0</v>
      </c>
      <c r="CX6" s="116">
        <v>0</v>
      </c>
      <c r="CY6" s="117">
        <f>CU6/CV17</f>
        <v>0</v>
      </c>
      <c r="CZ6" s="177">
        <v>0</v>
      </c>
      <c r="DA6" s="126">
        <v>1</v>
      </c>
      <c r="DB6" s="126">
        <f>CZ6/DA6*100</f>
        <v>0</v>
      </c>
      <c r="DC6" s="171">
        <v>0</v>
      </c>
      <c r="DD6" s="178">
        <f>CZ6/DA17</f>
        <v>0</v>
      </c>
      <c r="DE6" s="114">
        <v>0</v>
      </c>
      <c r="DF6" s="115">
        <v>1</v>
      </c>
      <c r="DG6" s="115">
        <f>DE6/DF6*100</f>
        <v>0</v>
      </c>
      <c r="DH6" s="116">
        <v>0</v>
      </c>
      <c r="DI6" s="117">
        <f>DE6/DF17</f>
        <v>0</v>
      </c>
      <c r="DJ6" s="177">
        <v>0</v>
      </c>
      <c r="DK6" s="126">
        <v>1</v>
      </c>
      <c r="DL6" s="126">
        <f>DJ6/DK6*100</f>
        <v>0</v>
      </c>
      <c r="DM6" s="171">
        <v>0</v>
      </c>
      <c r="DN6" s="178">
        <f>DJ6/DK17</f>
        <v>0</v>
      </c>
      <c r="DO6" s="177">
        <v>0</v>
      </c>
      <c r="DP6" s="126">
        <v>1</v>
      </c>
      <c r="DQ6" s="126">
        <f>DO6/DP6*100</f>
        <v>0</v>
      </c>
      <c r="DR6" s="171">
        <v>0</v>
      </c>
      <c r="DS6" s="178">
        <f>DO6/DP17</f>
        <v>0</v>
      </c>
      <c r="DT6" s="114">
        <v>0</v>
      </c>
      <c r="DU6" s="115">
        <v>1</v>
      </c>
      <c r="DV6" s="115">
        <f>DT6/DU6*100</f>
        <v>0</v>
      </c>
      <c r="DW6" s="116">
        <v>0</v>
      </c>
      <c r="DX6" s="117">
        <f>DT6/DU17</f>
        <v>0</v>
      </c>
      <c r="DY6" s="177">
        <v>0</v>
      </c>
      <c r="DZ6" s="126">
        <v>1</v>
      </c>
      <c r="EA6" s="126">
        <f>DY6/DZ6*100</f>
        <v>0</v>
      </c>
      <c r="EB6" s="171">
        <v>0</v>
      </c>
      <c r="EC6" s="205">
        <f>DY6/DZ17</f>
        <v>0</v>
      </c>
      <c r="ED6" s="114">
        <v>0</v>
      </c>
      <c r="EE6" s="115">
        <v>387</v>
      </c>
      <c r="EF6" s="115">
        <f>ED6/EE6*100</f>
        <v>0</v>
      </c>
      <c r="EG6" s="116">
        <v>0</v>
      </c>
      <c r="EH6" s="117">
        <f>ED6/EE17</f>
        <v>0</v>
      </c>
    </row>
    <row r="7" spans="2:138" x14ac:dyDescent="0.35">
      <c r="B7" s="69">
        <v>2</v>
      </c>
      <c r="C7" s="70" t="s">
        <v>6</v>
      </c>
      <c r="D7" s="118">
        <v>0</v>
      </c>
      <c r="E7" s="119">
        <v>1</v>
      </c>
      <c r="F7" s="120">
        <f>D7/E7*100</f>
        <v>0</v>
      </c>
      <c r="G7" s="121">
        <v>0</v>
      </c>
      <c r="H7" s="122">
        <f>D7/E17</f>
        <v>0</v>
      </c>
      <c r="I7" s="179">
        <v>0</v>
      </c>
      <c r="J7" s="127">
        <v>1</v>
      </c>
      <c r="K7" s="180">
        <f>I7/J7*100</f>
        <v>0</v>
      </c>
      <c r="L7" s="172">
        <v>0</v>
      </c>
      <c r="M7" s="181">
        <f>I7/J17</f>
        <v>0</v>
      </c>
      <c r="N7" s="118">
        <v>0</v>
      </c>
      <c r="O7" s="119">
        <v>1</v>
      </c>
      <c r="P7" s="120">
        <f>N7/O7*100</f>
        <v>0</v>
      </c>
      <c r="Q7" s="121">
        <v>0</v>
      </c>
      <c r="R7" s="122">
        <f>N7/O17</f>
        <v>0</v>
      </c>
      <c r="S7" s="118">
        <v>0</v>
      </c>
      <c r="T7" s="119">
        <v>1</v>
      </c>
      <c r="U7" s="120">
        <f>S7/T7*100</f>
        <v>0</v>
      </c>
      <c r="V7" s="121">
        <v>0</v>
      </c>
      <c r="W7" s="122">
        <f>S7/T17</f>
        <v>0</v>
      </c>
      <c r="X7" s="118">
        <v>0</v>
      </c>
      <c r="Y7" s="119">
        <v>1</v>
      </c>
      <c r="Z7" s="120">
        <f>X7/Y7*100</f>
        <v>0</v>
      </c>
      <c r="AA7" s="121">
        <v>0</v>
      </c>
      <c r="AB7" s="122">
        <f>X7/Y17</f>
        <v>0</v>
      </c>
      <c r="AC7" s="118">
        <v>0</v>
      </c>
      <c r="AD7" s="119">
        <v>1</v>
      </c>
      <c r="AE7" s="120">
        <f>AC7/AD7*100</f>
        <v>0</v>
      </c>
      <c r="AF7" s="121">
        <v>0</v>
      </c>
      <c r="AG7" s="122">
        <f>AC7/AD17</f>
        <v>0</v>
      </c>
      <c r="AH7" s="179">
        <v>0</v>
      </c>
      <c r="AI7" s="127">
        <v>1</v>
      </c>
      <c r="AJ7" s="180">
        <f>AH7/AI7*100</f>
        <v>0</v>
      </c>
      <c r="AK7" s="172">
        <v>0</v>
      </c>
      <c r="AL7" s="181">
        <f>AH7/AI17</f>
        <v>0</v>
      </c>
      <c r="AM7" s="118">
        <v>0</v>
      </c>
      <c r="AN7" s="119">
        <v>1</v>
      </c>
      <c r="AO7" s="120">
        <f>AM7/AN7*100</f>
        <v>0</v>
      </c>
      <c r="AP7" s="121">
        <v>0</v>
      </c>
      <c r="AQ7" s="122">
        <f>AM7/AN17</f>
        <v>0</v>
      </c>
      <c r="AR7" s="179">
        <v>0</v>
      </c>
      <c r="AS7" s="127">
        <v>1</v>
      </c>
      <c r="AT7" s="180">
        <f>AR7/AS7*100</f>
        <v>0</v>
      </c>
      <c r="AU7" s="172">
        <v>0</v>
      </c>
      <c r="AV7" s="181">
        <f>AR7/AS17</f>
        <v>0</v>
      </c>
      <c r="AW7" s="179">
        <v>0</v>
      </c>
      <c r="AX7" s="127">
        <v>1</v>
      </c>
      <c r="AY7" s="180">
        <f>AW7/AX7*100</f>
        <v>0</v>
      </c>
      <c r="AZ7" s="172">
        <v>0</v>
      </c>
      <c r="BA7" s="181">
        <f>AW7/AX17</f>
        <v>0</v>
      </c>
      <c r="BB7" s="118">
        <v>0</v>
      </c>
      <c r="BC7" s="119">
        <v>1</v>
      </c>
      <c r="BD7" s="120">
        <f>BB7/BC7*100</f>
        <v>0</v>
      </c>
      <c r="BE7" s="121">
        <v>0</v>
      </c>
      <c r="BF7" s="122">
        <f>BB7/BC17</f>
        <v>0</v>
      </c>
      <c r="BG7" s="179">
        <v>0</v>
      </c>
      <c r="BH7" s="127">
        <v>1</v>
      </c>
      <c r="BI7" s="180">
        <f>BG7/BH7*100</f>
        <v>0</v>
      </c>
      <c r="BJ7" s="172">
        <v>0</v>
      </c>
      <c r="BK7" s="181">
        <f>BG7/BH17</f>
        <v>0</v>
      </c>
      <c r="BL7" s="179">
        <v>0</v>
      </c>
      <c r="BM7" s="127">
        <v>1</v>
      </c>
      <c r="BN7" s="180">
        <f>BL7/BM7*100</f>
        <v>0</v>
      </c>
      <c r="BO7" s="172">
        <v>0</v>
      </c>
      <c r="BP7" s="181">
        <f>BL7/BM17</f>
        <v>0</v>
      </c>
      <c r="BQ7" s="118">
        <v>0</v>
      </c>
      <c r="BR7" s="119">
        <v>1</v>
      </c>
      <c r="BS7" s="120">
        <f>BQ7/BR7*100</f>
        <v>0</v>
      </c>
      <c r="BT7" s="121">
        <v>0</v>
      </c>
      <c r="BU7" s="122">
        <f>BQ7/BR17</f>
        <v>0</v>
      </c>
      <c r="BV7" s="118">
        <v>0</v>
      </c>
      <c r="BW7" s="119">
        <v>1</v>
      </c>
      <c r="BX7" s="120">
        <f>BV7/BW7*100</f>
        <v>0</v>
      </c>
      <c r="BY7" s="121">
        <v>0</v>
      </c>
      <c r="BZ7" s="122">
        <f>BV7/BW17</f>
        <v>0</v>
      </c>
      <c r="CA7" s="118">
        <v>0</v>
      </c>
      <c r="CB7" s="119">
        <v>1</v>
      </c>
      <c r="CC7" s="120">
        <f>CA7/CB7*100</f>
        <v>0</v>
      </c>
      <c r="CD7" s="121">
        <v>0</v>
      </c>
      <c r="CE7" s="122">
        <f>CA7/CB17</f>
        <v>0</v>
      </c>
      <c r="CF7" s="118">
        <v>0</v>
      </c>
      <c r="CG7" s="119">
        <v>1</v>
      </c>
      <c r="CH7" s="120">
        <f>CF7/CG7*100</f>
        <v>0</v>
      </c>
      <c r="CI7" s="121">
        <v>0</v>
      </c>
      <c r="CJ7" s="122">
        <f>CF7/CG17</f>
        <v>0</v>
      </c>
      <c r="CK7" s="118">
        <v>0</v>
      </c>
      <c r="CL7" s="119">
        <v>1</v>
      </c>
      <c r="CM7" s="120">
        <f>CK7/CL7*100</f>
        <v>0</v>
      </c>
      <c r="CN7" s="121">
        <v>0</v>
      </c>
      <c r="CO7" s="122">
        <f>CK7/CL17</f>
        <v>0</v>
      </c>
      <c r="CP7" s="179">
        <v>0</v>
      </c>
      <c r="CQ7" s="127">
        <v>1</v>
      </c>
      <c r="CR7" s="180">
        <f>CP7/CQ7*100</f>
        <v>0</v>
      </c>
      <c r="CS7" s="172">
        <v>0</v>
      </c>
      <c r="CT7" s="181">
        <f>CP7/CQ17</f>
        <v>0</v>
      </c>
      <c r="CU7" s="118">
        <v>0</v>
      </c>
      <c r="CV7" s="119">
        <v>1</v>
      </c>
      <c r="CW7" s="120">
        <f>CU7/CV7*100</f>
        <v>0</v>
      </c>
      <c r="CX7" s="121">
        <v>0</v>
      </c>
      <c r="CY7" s="122">
        <f>CU7/CV17</f>
        <v>0</v>
      </c>
      <c r="CZ7" s="179">
        <v>0</v>
      </c>
      <c r="DA7" s="127">
        <v>1</v>
      </c>
      <c r="DB7" s="180">
        <f>CZ7/DA7*100</f>
        <v>0</v>
      </c>
      <c r="DC7" s="172">
        <v>0</v>
      </c>
      <c r="DD7" s="181">
        <f>CZ7/DA17</f>
        <v>0</v>
      </c>
      <c r="DE7" s="118">
        <v>0</v>
      </c>
      <c r="DF7" s="119">
        <v>1</v>
      </c>
      <c r="DG7" s="120">
        <f>DE7/DF7*100</f>
        <v>0</v>
      </c>
      <c r="DH7" s="121">
        <v>0</v>
      </c>
      <c r="DI7" s="122">
        <f>DE7/DF17</f>
        <v>0</v>
      </c>
      <c r="DJ7" s="179">
        <v>0</v>
      </c>
      <c r="DK7" s="127">
        <v>1</v>
      </c>
      <c r="DL7" s="180">
        <f>DJ7/DK7*100</f>
        <v>0</v>
      </c>
      <c r="DM7" s="172">
        <v>0</v>
      </c>
      <c r="DN7" s="181">
        <f>DJ7/DK17</f>
        <v>0</v>
      </c>
      <c r="DO7" s="179">
        <v>0</v>
      </c>
      <c r="DP7" s="127">
        <v>1</v>
      </c>
      <c r="DQ7" s="180">
        <f>DO7/DP7*100</f>
        <v>0</v>
      </c>
      <c r="DR7" s="172">
        <v>0</v>
      </c>
      <c r="DS7" s="181">
        <f>DO7/DP17</f>
        <v>0</v>
      </c>
      <c r="DT7" s="118">
        <v>0</v>
      </c>
      <c r="DU7" s="119">
        <v>1</v>
      </c>
      <c r="DV7" s="120">
        <f>DT7/DU7*100</f>
        <v>0</v>
      </c>
      <c r="DW7" s="121">
        <v>0</v>
      </c>
      <c r="DX7" s="122">
        <f>DT7/DU17</f>
        <v>0</v>
      </c>
      <c r="DY7" s="179">
        <v>0</v>
      </c>
      <c r="DZ7" s="127">
        <v>1</v>
      </c>
      <c r="EA7" s="180">
        <f>DY7/DZ7*100</f>
        <v>0</v>
      </c>
      <c r="EB7" s="172">
        <v>0</v>
      </c>
      <c r="EC7" s="206">
        <f>DY7/DZ17</f>
        <v>0</v>
      </c>
      <c r="ED7" s="118">
        <v>0</v>
      </c>
      <c r="EE7" s="120">
        <v>387</v>
      </c>
      <c r="EF7" s="120">
        <f>ED7/EE7*100</f>
        <v>0</v>
      </c>
      <c r="EG7" s="121">
        <v>0</v>
      </c>
      <c r="EH7" s="122">
        <f>ED7/EE17</f>
        <v>0</v>
      </c>
    </row>
    <row r="8" spans="2:138" ht="15.5" x14ac:dyDescent="0.35">
      <c r="B8" s="106">
        <v>3</v>
      </c>
      <c r="C8" s="107" t="s">
        <v>7</v>
      </c>
      <c r="D8" s="3">
        <v>364</v>
      </c>
      <c r="E8" s="1">
        <v>100</v>
      </c>
      <c r="F8" s="2">
        <f>D8/E8*100</f>
        <v>364</v>
      </c>
      <c r="G8" s="152">
        <v>3.64</v>
      </c>
      <c r="H8" s="27">
        <f>D8/E17</f>
        <v>0.16545454545454547</v>
      </c>
      <c r="I8" s="179">
        <v>0</v>
      </c>
      <c r="J8" s="127">
        <v>1</v>
      </c>
      <c r="K8" s="180">
        <f>I8/J8*100</f>
        <v>0</v>
      </c>
      <c r="L8" s="172">
        <v>0</v>
      </c>
      <c r="M8" s="181">
        <f>I8/J17</f>
        <v>0</v>
      </c>
      <c r="N8" s="118">
        <v>0</v>
      </c>
      <c r="O8" s="119">
        <v>1</v>
      </c>
      <c r="P8" s="120">
        <f>N8/O8*100</f>
        <v>0</v>
      </c>
      <c r="Q8" s="121">
        <v>0</v>
      </c>
      <c r="R8" s="122">
        <f>N8/O17</f>
        <v>0</v>
      </c>
      <c r="S8" s="118">
        <v>0</v>
      </c>
      <c r="T8" s="119">
        <v>1</v>
      </c>
      <c r="U8" s="120">
        <f>S8/T8*100</f>
        <v>0</v>
      </c>
      <c r="V8" s="121">
        <v>0</v>
      </c>
      <c r="W8" s="122">
        <f>S8/T17</f>
        <v>0</v>
      </c>
      <c r="X8" s="3">
        <v>645</v>
      </c>
      <c r="Y8" s="1">
        <v>500</v>
      </c>
      <c r="Z8" s="2">
        <f>X8/Y8*100</f>
        <v>129</v>
      </c>
      <c r="AA8" s="152">
        <v>1.29</v>
      </c>
      <c r="AB8" s="27">
        <f>X8/Y17</f>
        <v>1.6044776119402986E-3</v>
      </c>
      <c r="AC8" s="118">
        <v>0</v>
      </c>
      <c r="AD8" s="119">
        <v>1</v>
      </c>
      <c r="AE8" s="120">
        <f>AC8/AD8*100</f>
        <v>0</v>
      </c>
      <c r="AF8" s="121">
        <v>0</v>
      </c>
      <c r="AG8" s="122">
        <f>AC8/AD17</f>
        <v>0</v>
      </c>
      <c r="AH8" s="179">
        <v>0</v>
      </c>
      <c r="AI8" s="127">
        <v>1</v>
      </c>
      <c r="AJ8" s="180">
        <f>AH8/AI8*100</f>
        <v>0</v>
      </c>
      <c r="AK8" s="172">
        <v>0</v>
      </c>
      <c r="AL8" s="181">
        <f>AH8/AI17</f>
        <v>0</v>
      </c>
      <c r="AM8" s="118">
        <v>0</v>
      </c>
      <c r="AN8" s="119">
        <v>1</v>
      </c>
      <c r="AO8" s="120">
        <f>AM8/AN8*100</f>
        <v>0</v>
      </c>
      <c r="AP8" s="121">
        <v>0</v>
      </c>
      <c r="AQ8" s="122">
        <f>AM8/AN17</f>
        <v>0</v>
      </c>
      <c r="AR8" s="179">
        <v>0</v>
      </c>
      <c r="AS8" s="127">
        <v>1</v>
      </c>
      <c r="AT8" s="180">
        <f>AR8/AS8*100</f>
        <v>0</v>
      </c>
      <c r="AU8" s="172">
        <v>0</v>
      </c>
      <c r="AV8" s="181">
        <f>AR8/AS17</f>
        <v>0</v>
      </c>
      <c r="AW8" s="179">
        <v>0</v>
      </c>
      <c r="AX8" s="127">
        <v>1</v>
      </c>
      <c r="AY8" s="180">
        <f>AW8/AX8*100</f>
        <v>0</v>
      </c>
      <c r="AZ8" s="172">
        <v>0</v>
      </c>
      <c r="BA8" s="181">
        <f>AW8/AX17</f>
        <v>0</v>
      </c>
      <c r="BB8" s="118">
        <v>0</v>
      </c>
      <c r="BC8" s="119">
        <v>1</v>
      </c>
      <c r="BD8" s="120">
        <f>BB8/BC8*100</f>
        <v>0</v>
      </c>
      <c r="BE8" s="121">
        <v>0</v>
      </c>
      <c r="BF8" s="122">
        <f>BB8/BC17</f>
        <v>0</v>
      </c>
      <c r="BG8" s="179">
        <v>0</v>
      </c>
      <c r="BH8" s="127">
        <v>1</v>
      </c>
      <c r="BI8" s="180">
        <f>BG8/BH8*100</f>
        <v>0</v>
      </c>
      <c r="BJ8" s="172">
        <v>0</v>
      </c>
      <c r="BK8" s="181">
        <f>BG8/BH17</f>
        <v>0</v>
      </c>
      <c r="BL8" s="179">
        <v>0</v>
      </c>
      <c r="BM8" s="127">
        <v>1</v>
      </c>
      <c r="BN8" s="180">
        <f>BL8/BM8*100</f>
        <v>0</v>
      </c>
      <c r="BO8" s="172">
        <v>0</v>
      </c>
      <c r="BP8" s="181">
        <f>BL8/BM17</f>
        <v>0</v>
      </c>
      <c r="BQ8" s="118">
        <v>0</v>
      </c>
      <c r="BR8" s="119">
        <v>1</v>
      </c>
      <c r="BS8" s="120">
        <f>BQ8/BR8*100</f>
        <v>0</v>
      </c>
      <c r="BT8" s="121">
        <v>0</v>
      </c>
      <c r="BU8" s="122">
        <f>BQ8/BR17</f>
        <v>0</v>
      </c>
      <c r="BV8" s="118">
        <v>0</v>
      </c>
      <c r="BW8" s="119">
        <v>1</v>
      </c>
      <c r="BX8" s="120">
        <f>BV8/BW8*100</f>
        <v>0</v>
      </c>
      <c r="BY8" s="121">
        <v>0</v>
      </c>
      <c r="BZ8" s="122">
        <f>BV8/BW17</f>
        <v>0</v>
      </c>
      <c r="CA8" s="118">
        <v>0</v>
      </c>
      <c r="CB8" s="119">
        <v>1</v>
      </c>
      <c r="CC8" s="120">
        <f>CA8/CB8*100</f>
        <v>0</v>
      </c>
      <c r="CD8" s="121">
        <v>0</v>
      </c>
      <c r="CE8" s="122">
        <f>CA8/CB17</f>
        <v>0</v>
      </c>
      <c r="CF8" s="118">
        <v>0</v>
      </c>
      <c r="CG8" s="119">
        <v>1</v>
      </c>
      <c r="CH8" s="120">
        <f>CF8/CG8*100</f>
        <v>0</v>
      </c>
      <c r="CI8" s="121">
        <v>0</v>
      </c>
      <c r="CJ8" s="122">
        <f>CF8/CG17</f>
        <v>0</v>
      </c>
      <c r="CK8" s="118">
        <v>0</v>
      </c>
      <c r="CL8" s="119">
        <v>1</v>
      </c>
      <c r="CM8" s="120">
        <f>CK8/CL8*100</f>
        <v>0</v>
      </c>
      <c r="CN8" s="121">
        <v>0</v>
      </c>
      <c r="CO8" s="122">
        <f>CK8/CL17</f>
        <v>0</v>
      </c>
      <c r="CP8" s="179">
        <v>0</v>
      </c>
      <c r="CQ8" s="127">
        <v>1</v>
      </c>
      <c r="CR8" s="180">
        <f>CP8/CQ8*100</f>
        <v>0</v>
      </c>
      <c r="CS8" s="172">
        <v>0</v>
      </c>
      <c r="CT8" s="181">
        <f>CP8/CQ17</f>
        <v>0</v>
      </c>
      <c r="CU8" s="118">
        <v>0</v>
      </c>
      <c r="CV8" s="119">
        <v>1</v>
      </c>
      <c r="CW8" s="120">
        <f>CU8/CV8*100</f>
        <v>0</v>
      </c>
      <c r="CX8" s="121">
        <v>0</v>
      </c>
      <c r="CY8" s="122">
        <f>CU8/CV17</f>
        <v>0</v>
      </c>
      <c r="CZ8" s="179">
        <v>0</v>
      </c>
      <c r="DA8" s="127">
        <v>1</v>
      </c>
      <c r="DB8" s="180">
        <f>CZ8/DA8*100</f>
        <v>0</v>
      </c>
      <c r="DC8" s="172">
        <v>0</v>
      </c>
      <c r="DD8" s="181">
        <f>CZ8/DA17</f>
        <v>0</v>
      </c>
      <c r="DE8" s="118">
        <v>0</v>
      </c>
      <c r="DF8" s="119">
        <v>1</v>
      </c>
      <c r="DG8" s="120">
        <f>DE8/DF8*100</f>
        <v>0</v>
      </c>
      <c r="DH8" s="121">
        <v>0</v>
      </c>
      <c r="DI8" s="122">
        <f>DE8/DF17</f>
        <v>0</v>
      </c>
      <c r="DJ8" s="179">
        <v>0</v>
      </c>
      <c r="DK8" s="127">
        <v>1</v>
      </c>
      <c r="DL8" s="180">
        <f>DJ8/DK8*100</f>
        <v>0</v>
      </c>
      <c r="DM8" s="172">
        <v>0</v>
      </c>
      <c r="DN8" s="181">
        <f>DJ8/DK17</f>
        <v>0</v>
      </c>
      <c r="DO8" s="179">
        <v>0</v>
      </c>
      <c r="DP8" s="127">
        <v>1</v>
      </c>
      <c r="DQ8" s="180">
        <f>DO8/DP8*100</f>
        <v>0</v>
      </c>
      <c r="DR8" s="172">
        <v>0</v>
      </c>
      <c r="DS8" s="181">
        <f>DO8/DP17</f>
        <v>0</v>
      </c>
      <c r="DT8" s="118">
        <v>0</v>
      </c>
      <c r="DU8" s="119">
        <v>1</v>
      </c>
      <c r="DV8" s="120">
        <f>DT8/DU8*100</f>
        <v>0</v>
      </c>
      <c r="DW8" s="121">
        <v>0</v>
      </c>
      <c r="DX8" s="122">
        <f>DT8/DU17</f>
        <v>0</v>
      </c>
      <c r="DY8" s="179">
        <v>0</v>
      </c>
      <c r="DZ8" s="127">
        <v>1</v>
      </c>
      <c r="EA8" s="180">
        <f>DY8/DZ8*100</f>
        <v>0</v>
      </c>
      <c r="EB8" s="172">
        <v>0</v>
      </c>
      <c r="EC8" s="206">
        <f>DY8/DZ17</f>
        <v>0</v>
      </c>
      <c r="ED8" s="118">
        <v>0</v>
      </c>
      <c r="EE8" s="120">
        <v>387</v>
      </c>
      <c r="EF8" s="120">
        <f>ED8/EE8*100</f>
        <v>0</v>
      </c>
      <c r="EG8" s="121">
        <v>0</v>
      </c>
      <c r="EH8" s="122">
        <f>ED8/EE17</f>
        <v>0</v>
      </c>
    </row>
    <row r="9" spans="2:138" x14ac:dyDescent="0.35">
      <c r="B9" s="69">
        <v>4</v>
      </c>
      <c r="C9" s="70" t="s">
        <v>8</v>
      </c>
      <c r="D9" s="3">
        <v>0</v>
      </c>
      <c r="E9" s="1">
        <v>150</v>
      </c>
      <c r="F9" s="2">
        <f t="shared" ref="F9:F17" si="0">D9/E9*100</f>
        <v>0</v>
      </c>
      <c r="G9" s="38">
        <v>0</v>
      </c>
      <c r="H9" s="27">
        <f>D9/E17</f>
        <v>0</v>
      </c>
      <c r="I9" s="179">
        <v>0</v>
      </c>
      <c r="J9" s="127">
        <v>1</v>
      </c>
      <c r="K9" s="180">
        <f t="shared" ref="K9:K17" si="1">I9/J9*100</f>
        <v>0</v>
      </c>
      <c r="L9" s="172">
        <v>0</v>
      </c>
      <c r="M9" s="181">
        <f>I9/J17</f>
        <v>0</v>
      </c>
      <c r="N9" s="118">
        <v>0</v>
      </c>
      <c r="O9" s="119">
        <v>1</v>
      </c>
      <c r="P9" s="120">
        <f t="shared" ref="P9:P17" si="2">N9/O9*100</f>
        <v>0</v>
      </c>
      <c r="Q9" s="121">
        <v>0</v>
      </c>
      <c r="R9" s="122">
        <f>N9/O17</f>
        <v>0</v>
      </c>
      <c r="S9" s="118">
        <v>0</v>
      </c>
      <c r="T9" s="119">
        <v>1</v>
      </c>
      <c r="U9" s="120">
        <f t="shared" ref="U9:U17" si="3">S9/T9*100</f>
        <v>0</v>
      </c>
      <c r="V9" s="121">
        <v>0</v>
      </c>
      <c r="W9" s="122">
        <f>S9/T17</f>
        <v>0</v>
      </c>
      <c r="X9" s="3">
        <v>0</v>
      </c>
      <c r="Y9" s="1">
        <v>600</v>
      </c>
      <c r="Z9" s="2">
        <f t="shared" ref="Z9:Z17" si="4">X9/Y9*100</f>
        <v>0</v>
      </c>
      <c r="AA9" s="38">
        <v>0</v>
      </c>
      <c r="AB9" s="27">
        <f>X9/Y17</f>
        <v>0</v>
      </c>
      <c r="AC9" s="118">
        <v>0</v>
      </c>
      <c r="AD9" s="119">
        <v>1</v>
      </c>
      <c r="AE9" s="120">
        <f t="shared" ref="AE9:AE17" si="5">AC9/AD9*100</f>
        <v>0</v>
      </c>
      <c r="AF9" s="121">
        <v>0</v>
      </c>
      <c r="AG9" s="122">
        <f>AC9/AD17</f>
        <v>0</v>
      </c>
      <c r="AH9" s="179">
        <v>0</v>
      </c>
      <c r="AI9" s="127">
        <v>1</v>
      </c>
      <c r="AJ9" s="180">
        <f t="shared" ref="AJ9:AJ17" si="6">AH9/AI9*100</f>
        <v>0</v>
      </c>
      <c r="AK9" s="172">
        <v>0</v>
      </c>
      <c r="AL9" s="181">
        <f>AH9/AI17</f>
        <v>0</v>
      </c>
      <c r="AM9" s="118">
        <v>0</v>
      </c>
      <c r="AN9" s="119">
        <v>1</v>
      </c>
      <c r="AO9" s="120">
        <f t="shared" ref="AO9:AO17" si="7">AM9/AN9*100</f>
        <v>0</v>
      </c>
      <c r="AP9" s="121">
        <v>0</v>
      </c>
      <c r="AQ9" s="122">
        <f>AM9/AN17</f>
        <v>0</v>
      </c>
      <c r="AR9" s="179">
        <v>0</v>
      </c>
      <c r="AS9" s="127">
        <v>1</v>
      </c>
      <c r="AT9" s="180">
        <f t="shared" ref="AT9:AT17" si="8">AR9/AS9*100</f>
        <v>0</v>
      </c>
      <c r="AU9" s="172">
        <v>0</v>
      </c>
      <c r="AV9" s="181">
        <f>AR9/AS17</f>
        <v>0</v>
      </c>
      <c r="AW9" s="179">
        <v>0</v>
      </c>
      <c r="AX9" s="127">
        <v>1</v>
      </c>
      <c r="AY9" s="180">
        <f t="shared" ref="AY9:AY17" si="9">AW9/AX9*100</f>
        <v>0</v>
      </c>
      <c r="AZ9" s="172">
        <v>0</v>
      </c>
      <c r="BA9" s="181">
        <f>AW9/AX17</f>
        <v>0</v>
      </c>
      <c r="BB9" s="118">
        <v>0</v>
      </c>
      <c r="BC9" s="119">
        <v>1</v>
      </c>
      <c r="BD9" s="120">
        <f t="shared" ref="BD9:BD17" si="10">BB9/BC9*100</f>
        <v>0</v>
      </c>
      <c r="BE9" s="121">
        <v>0</v>
      </c>
      <c r="BF9" s="122">
        <f>BB9/BC17</f>
        <v>0</v>
      </c>
      <c r="BG9" s="179">
        <v>0</v>
      </c>
      <c r="BH9" s="127">
        <v>1</v>
      </c>
      <c r="BI9" s="180">
        <f t="shared" ref="BI9:BI17" si="11">BG9/BH9*100</f>
        <v>0</v>
      </c>
      <c r="BJ9" s="172">
        <v>0</v>
      </c>
      <c r="BK9" s="181">
        <f>BG9/BH17</f>
        <v>0</v>
      </c>
      <c r="BL9" s="179">
        <v>0</v>
      </c>
      <c r="BM9" s="127">
        <v>1</v>
      </c>
      <c r="BN9" s="180">
        <f t="shared" ref="BN9:BN17" si="12">BL9/BM9*100</f>
        <v>0</v>
      </c>
      <c r="BO9" s="172">
        <v>0</v>
      </c>
      <c r="BP9" s="181">
        <f>BL9/BM17</f>
        <v>0</v>
      </c>
      <c r="BQ9" s="118">
        <v>0</v>
      </c>
      <c r="BR9" s="119">
        <v>1</v>
      </c>
      <c r="BS9" s="120">
        <f t="shared" ref="BS9:BS17" si="13">BQ9/BR9*100</f>
        <v>0</v>
      </c>
      <c r="BT9" s="121">
        <v>0</v>
      </c>
      <c r="BU9" s="122">
        <f>BQ9/BR17</f>
        <v>0</v>
      </c>
      <c r="BV9" s="118">
        <v>0</v>
      </c>
      <c r="BW9" s="119">
        <v>1</v>
      </c>
      <c r="BX9" s="120">
        <f t="shared" ref="BX9:BX17" si="14">BV9/BW9*100</f>
        <v>0</v>
      </c>
      <c r="BY9" s="121">
        <v>0</v>
      </c>
      <c r="BZ9" s="122">
        <f>BV9/BW17</f>
        <v>0</v>
      </c>
      <c r="CA9" s="118">
        <v>0</v>
      </c>
      <c r="CB9" s="119">
        <v>1</v>
      </c>
      <c r="CC9" s="120">
        <f t="shared" ref="CC9:CC17" si="15">CA9/CB9*100</f>
        <v>0</v>
      </c>
      <c r="CD9" s="121">
        <v>0</v>
      </c>
      <c r="CE9" s="122">
        <f>CA9/CB17</f>
        <v>0</v>
      </c>
      <c r="CF9" s="118">
        <v>0</v>
      </c>
      <c r="CG9" s="119">
        <v>1</v>
      </c>
      <c r="CH9" s="120">
        <f t="shared" ref="CH9:CH17" si="16">CF9/CG9*100</f>
        <v>0</v>
      </c>
      <c r="CI9" s="121">
        <v>0</v>
      </c>
      <c r="CJ9" s="122">
        <f>CF9/CG17</f>
        <v>0</v>
      </c>
      <c r="CK9" s="118">
        <v>0</v>
      </c>
      <c r="CL9" s="119">
        <v>1</v>
      </c>
      <c r="CM9" s="120">
        <f t="shared" ref="CM9:CM17" si="17">CK9/CL9*100</f>
        <v>0</v>
      </c>
      <c r="CN9" s="121">
        <v>0</v>
      </c>
      <c r="CO9" s="122">
        <f>CK9/CL17</f>
        <v>0</v>
      </c>
      <c r="CP9" s="179">
        <v>0</v>
      </c>
      <c r="CQ9" s="127">
        <v>1</v>
      </c>
      <c r="CR9" s="180">
        <f t="shared" ref="CR9:CR17" si="18">CP9/CQ9*100</f>
        <v>0</v>
      </c>
      <c r="CS9" s="172">
        <v>0</v>
      </c>
      <c r="CT9" s="181">
        <f>CP9/CQ17</f>
        <v>0</v>
      </c>
      <c r="CU9" s="118">
        <v>0</v>
      </c>
      <c r="CV9" s="119">
        <v>1</v>
      </c>
      <c r="CW9" s="120">
        <f t="shared" ref="CW9:CW17" si="19">CU9/CV9*100</f>
        <v>0</v>
      </c>
      <c r="CX9" s="121">
        <v>0</v>
      </c>
      <c r="CY9" s="122">
        <f>CU9/CV17</f>
        <v>0</v>
      </c>
      <c r="CZ9" s="179">
        <v>0</v>
      </c>
      <c r="DA9" s="127">
        <v>1</v>
      </c>
      <c r="DB9" s="180">
        <f t="shared" ref="DB9:DB17" si="20">CZ9/DA9*100</f>
        <v>0</v>
      </c>
      <c r="DC9" s="172">
        <v>0</v>
      </c>
      <c r="DD9" s="181">
        <f>CZ9/DA17</f>
        <v>0</v>
      </c>
      <c r="DE9" s="118">
        <v>0</v>
      </c>
      <c r="DF9" s="119">
        <v>1</v>
      </c>
      <c r="DG9" s="120">
        <f t="shared" ref="DG9:DG17" si="21">DE9/DF9*100</f>
        <v>0</v>
      </c>
      <c r="DH9" s="121">
        <v>0</v>
      </c>
      <c r="DI9" s="122">
        <f>DE9/DF17</f>
        <v>0</v>
      </c>
      <c r="DJ9" s="179">
        <v>0</v>
      </c>
      <c r="DK9" s="127">
        <v>1</v>
      </c>
      <c r="DL9" s="180">
        <f t="shared" ref="DL9:DL17" si="22">DJ9/DK9*100</f>
        <v>0</v>
      </c>
      <c r="DM9" s="172">
        <v>0</v>
      </c>
      <c r="DN9" s="181">
        <f>DJ9/DK17</f>
        <v>0</v>
      </c>
      <c r="DO9" s="179">
        <v>0</v>
      </c>
      <c r="DP9" s="127">
        <v>1</v>
      </c>
      <c r="DQ9" s="180">
        <f t="shared" ref="DQ9:DQ17" si="23">DO9/DP9*100</f>
        <v>0</v>
      </c>
      <c r="DR9" s="172">
        <v>0</v>
      </c>
      <c r="DS9" s="181">
        <f>DO9/DP17</f>
        <v>0</v>
      </c>
      <c r="DT9" s="118">
        <v>0</v>
      </c>
      <c r="DU9" s="119">
        <v>1</v>
      </c>
      <c r="DV9" s="120">
        <f t="shared" ref="DV9:DV17" si="24">DT9/DU9*100</f>
        <v>0</v>
      </c>
      <c r="DW9" s="121">
        <v>0</v>
      </c>
      <c r="DX9" s="122">
        <f>DT9/DU17</f>
        <v>0</v>
      </c>
      <c r="DY9" s="179">
        <v>0</v>
      </c>
      <c r="DZ9" s="127">
        <v>1</v>
      </c>
      <c r="EA9" s="180">
        <f t="shared" ref="EA9:EA17" si="25">DY9/DZ9*100</f>
        <v>0</v>
      </c>
      <c r="EB9" s="172">
        <v>0</v>
      </c>
      <c r="EC9" s="206">
        <f>DY9/DZ17</f>
        <v>0</v>
      </c>
      <c r="ED9" s="118">
        <v>0</v>
      </c>
      <c r="EE9" s="120">
        <v>387</v>
      </c>
      <c r="EF9" s="120">
        <f t="shared" ref="EF9:EF17" si="26">ED9/EE9*100</f>
        <v>0</v>
      </c>
      <c r="EG9" s="121">
        <v>0</v>
      </c>
      <c r="EH9" s="122">
        <f>ED9/EE17</f>
        <v>0</v>
      </c>
    </row>
    <row r="10" spans="2:138" x14ac:dyDescent="0.35">
      <c r="B10" s="69">
        <v>5</v>
      </c>
      <c r="C10" s="70" t="s">
        <v>9</v>
      </c>
      <c r="D10" s="3">
        <v>0</v>
      </c>
      <c r="E10" s="1">
        <v>200</v>
      </c>
      <c r="F10" s="2">
        <f t="shared" si="0"/>
        <v>0</v>
      </c>
      <c r="G10" s="38">
        <v>0</v>
      </c>
      <c r="H10" s="27">
        <f>D10/E17</f>
        <v>0</v>
      </c>
      <c r="I10" s="179">
        <v>0</v>
      </c>
      <c r="J10" s="127">
        <v>1</v>
      </c>
      <c r="K10" s="180">
        <f t="shared" si="1"/>
        <v>0</v>
      </c>
      <c r="L10" s="172">
        <v>0</v>
      </c>
      <c r="M10" s="181">
        <f>I10/J17</f>
        <v>0</v>
      </c>
      <c r="N10" s="118">
        <v>0</v>
      </c>
      <c r="O10" s="119">
        <v>1</v>
      </c>
      <c r="P10" s="120">
        <f t="shared" si="2"/>
        <v>0</v>
      </c>
      <c r="Q10" s="121">
        <v>0</v>
      </c>
      <c r="R10" s="122">
        <f>N10/O17</f>
        <v>0</v>
      </c>
      <c r="S10" s="118">
        <v>0</v>
      </c>
      <c r="T10" s="119">
        <v>1</v>
      </c>
      <c r="U10" s="120">
        <f t="shared" si="3"/>
        <v>0</v>
      </c>
      <c r="V10" s="121">
        <v>0</v>
      </c>
      <c r="W10" s="122">
        <f>S10/T17</f>
        <v>0</v>
      </c>
      <c r="X10" s="3">
        <v>0</v>
      </c>
      <c r="Y10" s="1">
        <v>700</v>
      </c>
      <c r="Z10" s="2">
        <f t="shared" si="4"/>
        <v>0</v>
      </c>
      <c r="AA10" s="38">
        <v>0</v>
      </c>
      <c r="AB10" s="27">
        <f>X10/Y17</f>
        <v>0</v>
      </c>
      <c r="AC10" s="118">
        <v>0</v>
      </c>
      <c r="AD10" s="119">
        <v>1</v>
      </c>
      <c r="AE10" s="120">
        <f t="shared" si="5"/>
        <v>0</v>
      </c>
      <c r="AF10" s="121">
        <v>0</v>
      </c>
      <c r="AG10" s="122">
        <f>AC10/AD17</f>
        <v>0</v>
      </c>
      <c r="AH10" s="179">
        <v>0</v>
      </c>
      <c r="AI10" s="127">
        <v>1</v>
      </c>
      <c r="AJ10" s="180">
        <f t="shared" si="6"/>
        <v>0</v>
      </c>
      <c r="AK10" s="172">
        <v>0</v>
      </c>
      <c r="AL10" s="181">
        <f>AH10/AI17</f>
        <v>0</v>
      </c>
      <c r="AM10" s="118">
        <v>0</v>
      </c>
      <c r="AN10" s="119">
        <v>1</v>
      </c>
      <c r="AO10" s="120">
        <f t="shared" si="7"/>
        <v>0</v>
      </c>
      <c r="AP10" s="121">
        <v>0</v>
      </c>
      <c r="AQ10" s="122">
        <f>AM10/AN17</f>
        <v>0</v>
      </c>
      <c r="AR10" s="179">
        <v>0</v>
      </c>
      <c r="AS10" s="127">
        <v>1</v>
      </c>
      <c r="AT10" s="180">
        <f t="shared" si="8"/>
        <v>0</v>
      </c>
      <c r="AU10" s="172">
        <v>0</v>
      </c>
      <c r="AV10" s="181">
        <f>AR10/AS17</f>
        <v>0</v>
      </c>
      <c r="AW10" s="179">
        <v>0</v>
      </c>
      <c r="AX10" s="127">
        <v>1</v>
      </c>
      <c r="AY10" s="180">
        <f t="shared" si="9"/>
        <v>0</v>
      </c>
      <c r="AZ10" s="172">
        <v>0</v>
      </c>
      <c r="BA10" s="181">
        <f>AW10/AX17</f>
        <v>0</v>
      </c>
      <c r="BB10" s="118">
        <v>0</v>
      </c>
      <c r="BC10" s="119">
        <v>1</v>
      </c>
      <c r="BD10" s="120">
        <f t="shared" si="10"/>
        <v>0</v>
      </c>
      <c r="BE10" s="121">
        <v>0</v>
      </c>
      <c r="BF10" s="122">
        <f>BB10/BC17</f>
        <v>0</v>
      </c>
      <c r="BG10" s="179">
        <v>0</v>
      </c>
      <c r="BH10" s="127">
        <v>1</v>
      </c>
      <c r="BI10" s="180">
        <f t="shared" si="11"/>
        <v>0</v>
      </c>
      <c r="BJ10" s="172">
        <v>0</v>
      </c>
      <c r="BK10" s="181">
        <f>BG10/BH17</f>
        <v>0</v>
      </c>
      <c r="BL10" s="179">
        <v>0</v>
      </c>
      <c r="BM10" s="127">
        <v>1</v>
      </c>
      <c r="BN10" s="180">
        <f t="shared" si="12"/>
        <v>0</v>
      </c>
      <c r="BO10" s="172">
        <v>0</v>
      </c>
      <c r="BP10" s="181">
        <f>BL10/BM17</f>
        <v>0</v>
      </c>
      <c r="BQ10" s="118">
        <v>0</v>
      </c>
      <c r="BR10" s="119">
        <v>1</v>
      </c>
      <c r="BS10" s="120">
        <f t="shared" si="13"/>
        <v>0</v>
      </c>
      <c r="BT10" s="121">
        <v>0</v>
      </c>
      <c r="BU10" s="122">
        <f>BQ10/BR17</f>
        <v>0</v>
      </c>
      <c r="BV10" s="118">
        <v>0</v>
      </c>
      <c r="BW10" s="119">
        <v>1</v>
      </c>
      <c r="BX10" s="120">
        <f t="shared" si="14"/>
        <v>0</v>
      </c>
      <c r="BY10" s="121">
        <v>0</v>
      </c>
      <c r="BZ10" s="122">
        <f>BV10/BW17</f>
        <v>0</v>
      </c>
      <c r="CA10" s="118">
        <v>0</v>
      </c>
      <c r="CB10" s="119">
        <v>1</v>
      </c>
      <c r="CC10" s="120">
        <f t="shared" si="15"/>
        <v>0</v>
      </c>
      <c r="CD10" s="121">
        <v>0</v>
      </c>
      <c r="CE10" s="122">
        <f>CA10/CB17</f>
        <v>0</v>
      </c>
      <c r="CF10" s="118">
        <v>0</v>
      </c>
      <c r="CG10" s="119">
        <v>1</v>
      </c>
      <c r="CH10" s="120">
        <f t="shared" si="16"/>
        <v>0</v>
      </c>
      <c r="CI10" s="121">
        <v>0</v>
      </c>
      <c r="CJ10" s="122">
        <f>CF10/CG17</f>
        <v>0</v>
      </c>
      <c r="CK10" s="118">
        <v>0</v>
      </c>
      <c r="CL10" s="119">
        <v>1</v>
      </c>
      <c r="CM10" s="120">
        <f t="shared" si="17"/>
        <v>0</v>
      </c>
      <c r="CN10" s="121">
        <v>0</v>
      </c>
      <c r="CO10" s="122">
        <f>CK10/CL17</f>
        <v>0</v>
      </c>
      <c r="CP10" s="179">
        <v>0</v>
      </c>
      <c r="CQ10" s="127">
        <v>1</v>
      </c>
      <c r="CR10" s="180">
        <f t="shared" si="18"/>
        <v>0</v>
      </c>
      <c r="CS10" s="172">
        <v>0</v>
      </c>
      <c r="CT10" s="181">
        <f>CP10/CQ17</f>
        <v>0</v>
      </c>
      <c r="CU10" s="118">
        <v>0</v>
      </c>
      <c r="CV10" s="119">
        <v>1</v>
      </c>
      <c r="CW10" s="120">
        <f t="shared" si="19"/>
        <v>0</v>
      </c>
      <c r="CX10" s="121">
        <v>0</v>
      </c>
      <c r="CY10" s="122">
        <f>CU10/CV17</f>
        <v>0</v>
      </c>
      <c r="CZ10" s="179">
        <v>0</v>
      </c>
      <c r="DA10" s="127">
        <v>1</v>
      </c>
      <c r="DB10" s="180">
        <f t="shared" si="20"/>
        <v>0</v>
      </c>
      <c r="DC10" s="172">
        <v>0</v>
      </c>
      <c r="DD10" s="181">
        <f>CZ10/DA17</f>
        <v>0</v>
      </c>
      <c r="DE10" s="118">
        <v>0</v>
      </c>
      <c r="DF10" s="119">
        <v>1</v>
      </c>
      <c r="DG10" s="120">
        <f t="shared" si="21"/>
        <v>0</v>
      </c>
      <c r="DH10" s="121">
        <v>0</v>
      </c>
      <c r="DI10" s="122">
        <f>DE10/DF17</f>
        <v>0</v>
      </c>
      <c r="DJ10" s="179">
        <v>0</v>
      </c>
      <c r="DK10" s="127">
        <v>1</v>
      </c>
      <c r="DL10" s="180">
        <f t="shared" si="22"/>
        <v>0</v>
      </c>
      <c r="DM10" s="172">
        <v>0</v>
      </c>
      <c r="DN10" s="181">
        <f>DJ10/DK17</f>
        <v>0</v>
      </c>
      <c r="DO10" s="179">
        <v>0</v>
      </c>
      <c r="DP10" s="127">
        <v>1</v>
      </c>
      <c r="DQ10" s="180">
        <f t="shared" si="23"/>
        <v>0</v>
      </c>
      <c r="DR10" s="172">
        <v>0</v>
      </c>
      <c r="DS10" s="181">
        <f>DO10/DP17</f>
        <v>0</v>
      </c>
      <c r="DT10" s="118">
        <v>0</v>
      </c>
      <c r="DU10" s="119">
        <v>1</v>
      </c>
      <c r="DV10" s="120">
        <f t="shared" si="24"/>
        <v>0</v>
      </c>
      <c r="DW10" s="121">
        <v>0</v>
      </c>
      <c r="DX10" s="122">
        <f>DT10/DU17</f>
        <v>0</v>
      </c>
      <c r="DY10" s="179">
        <v>0</v>
      </c>
      <c r="DZ10" s="127">
        <v>1</v>
      </c>
      <c r="EA10" s="180">
        <f t="shared" si="25"/>
        <v>0</v>
      </c>
      <c r="EB10" s="172">
        <v>0</v>
      </c>
      <c r="EC10" s="206">
        <f>DY10/DZ17</f>
        <v>0</v>
      </c>
      <c r="ED10" s="118">
        <v>0</v>
      </c>
      <c r="EE10" s="120">
        <v>387</v>
      </c>
      <c r="EF10" s="120">
        <f t="shared" si="26"/>
        <v>0</v>
      </c>
      <c r="EG10" s="121">
        <v>0</v>
      </c>
      <c r="EH10" s="122">
        <f>ED10/EE17</f>
        <v>0</v>
      </c>
    </row>
    <row r="11" spans="2:138" x14ac:dyDescent="0.35">
      <c r="B11" s="108">
        <v>6</v>
      </c>
      <c r="C11" s="109" t="s">
        <v>10</v>
      </c>
      <c r="D11" s="3">
        <v>1009</v>
      </c>
      <c r="E11" s="1">
        <v>300</v>
      </c>
      <c r="F11" s="2">
        <f t="shared" si="0"/>
        <v>336.33333333333331</v>
      </c>
      <c r="G11" s="152">
        <v>3.36</v>
      </c>
      <c r="H11" s="27">
        <f>D11/E17</f>
        <v>0.45863636363636362</v>
      </c>
      <c r="I11" s="179">
        <v>0</v>
      </c>
      <c r="J11" s="127">
        <v>1</v>
      </c>
      <c r="K11" s="180">
        <f t="shared" si="1"/>
        <v>0</v>
      </c>
      <c r="L11" s="172">
        <v>0</v>
      </c>
      <c r="M11" s="181">
        <f>I11/J17</f>
        <v>0</v>
      </c>
      <c r="N11" s="118">
        <v>0</v>
      </c>
      <c r="O11" s="119">
        <v>1</v>
      </c>
      <c r="P11" s="120">
        <f t="shared" si="2"/>
        <v>0</v>
      </c>
      <c r="Q11" s="121">
        <v>0</v>
      </c>
      <c r="R11" s="122">
        <f>N11/O17</f>
        <v>0</v>
      </c>
      <c r="S11" s="118">
        <v>0</v>
      </c>
      <c r="T11" s="119">
        <v>1</v>
      </c>
      <c r="U11" s="120">
        <f t="shared" si="3"/>
        <v>0</v>
      </c>
      <c r="V11" s="121">
        <v>0</v>
      </c>
      <c r="W11" s="122">
        <f>S11/T17</f>
        <v>0</v>
      </c>
      <c r="X11" s="3">
        <v>2025</v>
      </c>
      <c r="Y11" s="1">
        <v>800</v>
      </c>
      <c r="Z11" s="2">
        <f t="shared" si="4"/>
        <v>253.125</v>
      </c>
      <c r="AA11" s="152">
        <v>2.5299999999999998</v>
      </c>
      <c r="AB11" s="27">
        <f>X11/Y17</f>
        <v>5.0373134328358209E-3</v>
      </c>
      <c r="AC11" s="118">
        <v>0</v>
      </c>
      <c r="AD11" s="119">
        <v>1</v>
      </c>
      <c r="AE11" s="120">
        <f t="shared" si="5"/>
        <v>0</v>
      </c>
      <c r="AF11" s="121">
        <v>0</v>
      </c>
      <c r="AG11" s="122">
        <f>AC11/AD17</f>
        <v>0</v>
      </c>
      <c r="AH11" s="179">
        <v>0</v>
      </c>
      <c r="AI11" s="127">
        <v>1</v>
      </c>
      <c r="AJ11" s="180">
        <f t="shared" si="6"/>
        <v>0</v>
      </c>
      <c r="AK11" s="172">
        <v>0</v>
      </c>
      <c r="AL11" s="181">
        <f>AH11/AI17</f>
        <v>0</v>
      </c>
      <c r="AM11" s="118">
        <v>0</v>
      </c>
      <c r="AN11" s="119">
        <v>1</v>
      </c>
      <c r="AO11" s="120">
        <f t="shared" si="7"/>
        <v>0</v>
      </c>
      <c r="AP11" s="121">
        <v>0</v>
      </c>
      <c r="AQ11" s="122">
        <f>AM11/AN17</f>
        <v>0</v>
      </c>
      <c r="AR11" s="179">
        <v>0</v>
      </c>
      <c r="AS11" s="127">
        <v>1</v>
      </c>
      <c r="AT11" s="180">
        <f t="shared" si="8"/>
        <v>0</v>
      </c>
      <c r="AU11" s="172">
        <v>0</v>
      </c>
      <c r="AV11" s="181">
        <f>AR11/AS17</f>
        <v>0</v>
      </c>
      <c r="AW11" s="179">
        <v>0</v>
      </c>
      <c r="AX11" s="127">
        <v>1</v>
      </c>
      <c r="AY11" s="180">
        <f t="shared" si="9"/>
        <v>0</v>
      </c>
      <c r="AZ11" s="172">
        <v>0</v>
      </c>
      <c r="BA11" s="181">
        <f>AW11/AX17</f>
        <v>0</v>
      </c>
      <c r="BB11" s="118">
        <v>0</v>
      </c>
      <c r="BC11" s="119">
        <v>1</v>
      </c>
      <c r="BD11" s="120">
        <f t="shared" si="10"/>
        <v>0</v>
      </c>
      <c r="BE11" s="121">
        <v>0</v>
      </c>
      <c r="BF11" s="122">
        <f>BB11/BC17</f>
        <v>0</v>
      </c>
      <c r="BG11" s="179">
        <v>0</v>
      </c>
      <c r="BH11" s="127">
        <v>1</v>
      </c>
      <c r="BI11" s="180">
        <f t="shared" si="11"/>
        <v>0</v>
      </c>
      <c r="BJ11" s="172">
        <v>0</v>
      </c>
      <c r="BK11" s="181">
        <f>BG11/BH17</f>
        <v>0</v>
      </c>
      <c r="BL11" s="179">
        <v>0</v>
      </c>
      <c r="BM11" s="127">
        <v>1</v>
      </c>
      <c r="BN11" s="180">
        <f t="shared" si="12"/>
        <v>0</v>
      </c>
      <c r="BO11" s="172">
        <v>0</v>
      </c>
      <c r="BP11" s="181">
        <f>BL11/BM17</f>
        <v>0</v>
      </c>
      <c r="BQ11" s="118">
        <v>0</v>
      </c>
      <c r="BR11" s="119">
        <v>1</v>
      </c>
      <c r="BS11" s="120">
        <f t="shared" si="13"/>
        <v>0</v>
      </c>
      <c r="BT11" s="121">
        <v>0</v>
      </c>
      <c r="BU11" s="122">
        <f>BQ11/BR17</f>
        <v>0</v>
      </c>
      <c r="BV11" s="118">
        <v>0</v>
      </c>
      <c r="BW11" s="119">
        <v>1</v>
      </c>
      <c r="BX11" s="120">
        <f t="shared" si="14"/>
        <v>0</v>
      </c>
      <c r="BY11" s="121">
        <v>0</v>
      </c>
      <c r="BZ11" s="122">
        <f>BV11/BW17</f>
        <v>0</v>
      </c>
      <c r="CA11" s="118">
        <v>0</v>
      </c>
      <c r="CB11" s="119">
        <v>1</v>
      </c>
      <c r="CC11" s="120">
        <f t="shared" si="15"/>
        <v>0</v>
      </c>
      <c r="CD11" s="121">
        <v>0</v>
      </c>
      <c r="CE11" s="122">
        <f>CA11/CB17</f>
        <v>0</v>
      </c>
      <c r="CF11" s="118">
        <v>0</v>
      </c>
      <c r="CG11" s="119">
        <v>1</v>
      </c>
      <c r="CH11" s="120">
        <f t="shared" si="16"/>
        <v>0</v>
      </c>
      <c r="CI11" s="121">
        <v>0</v>
      </c>
      <c r="CJ11" s="122">
        <f>CF11/CG17</f>
        <v>0</v>
      </c>
      <c r="CK11" s="118">
        <v>0</v>
      </c>
      <c r="CL11" s="119">
        <v>1</v>
      </c>
      <c r="CM11" s="120">
        <f t="shared" si="17"/>
        <v>0</v>
      </c>
      <c r="CN11" s="121">
        <v>0</v>
      </c>
      <c r="CO11" s="122">
        <f>CK11/CL17</f>
        <v>0</v>
      </c>
      <c r="CP11" s="179">
        <v>0</v>
      </c>
      <c r="CQ11" s="127">
        <v>1</v>
      </c>
      <c r="CR11" s="180">
        <f t="shared" si="18"/>
        <v>0</v>
      </c>
      <c r="CS11" s="172">
        <v>0</v>
      </c>
      <c r="CT11" s="181">
        <f>CP11/CQ17</f>
        <v>0</v>
      </c>
      <c r="CU11" s="118">
        <v>0</v>
      </c>
      <c r="CV11" s="119">
        <v>1</v>
      </c>
      <c r="CW11" s="120">
        <f t="shared" si="19"/>
        <v>0</v>
      </c>
      <c r="CX11" s="121">
        <v>0</v>
      </c>
      <c r="CY11" s="122">
        <f>CU11/CV17</f>
        <v>0</v>
      </c>
      <c r="CZ11" s="179">
        <v>0</v>
      </c>
      <c r="DA11" s="127">
        <v>1</v>
      </c>
      <c r="DB11" s="180">
        <f t="shared" si="20"/>
        <v>0</v>
      </c>
      <c r="DC11" s="172">
        <v>0</v>
      </c>
      <c r="DD11" s="181">
        <f>CZ11/DA17</f>
        <v>0</v>
      </c>
      <c r="DE11" s="118">
        <v>0</v>
      </c>
      <c r="DF11" s="119">
        <v>1</v>
      </c>
      <c r="DG11" s="120">
        <f t="shared" si="21"/>
        <v>0</v>
      </c>
      <c r="DH11" s="121">
        <v>0</v>
      </c>
      <c r="DI11" s="122">
        <f>DE11/DF17</f>
        <v>0</v>
      </c>
      <c r="DJ11" s="179">
        <v>0</v>
      </c>
      <c r="DK11" s="127">
        <v>1</v>
      </c>
      <c r="DL11" s="180">
        <f t="shared" si="22"/>
        <v>0</v>
      </c>
      <c r="DM11" s="172">
        <v>0</v>
      </c>
      <c r="DN11" s="181">
        <f>DJ11/DK17</f>
        <v>0</v>
      </c>
      <c r="DO11" s="179">
        <v>0</v>
      </c>
      <c r="DP11" s="127">
        <v>1</v>
      </c>
      <c r="DQ11" s="180">
        <f t="shared" si="23"/>
        <v>0</v>
      </c>
      <c r="DR11" s="172">
        <v>0</v>
      </c>
      <c r="DS11" s="181">
        <f>DO11/DP17</f>
        <v>0</v>
      </c>
      <c r="DT11" s="118">
        <v>0</v>
      </c>
      <c r="DU11" s="119">
        <v>1</v>
      </c>
      <c r="DV11" s="120">
        <f t="shared" si="24"/>
        <v>0</v>
      </c>
      <c r="DW11" s="121">
        <v>0</v>
      </c>
      <c r="DX11" s="122">
        <f>DT11/DU17</f>
        <v>0</v>
      </c>
      <c r="DY11" s="179">
        <v>0</v>
      </c>
      <c r="DZ11" s="127">
        <v>1</v>
      </c>
      <c r="EA11" s="180">
        <f t="shared" si="25"/>
        <v>0</v>
      </c>
      <c r="EB11" s="172">
        <v>0</v>
      </c>
      <c r="EC11" s="206">
        <f>DY11/DZ17</f>
        <v>0</v>
      </c>
      <c r="ED11" s="118">
        <v>0</v>
      </c>
      <c r="EE11" s="120">
        <v>387</v>
      </c>
      <c r="EF11" s="120">
        <f t="shared" si="26"/>
        <v>0</v>
      </c>
      <c r="EG11" s="121">
        <v>0</v>
      </c>
      <c r="EH11" s="122">
        <f>ED11/EE17</f>
        <v>0</v>
      </c>
    </row>
    <row r="12" spans="2:138" x14ac:dyDescent="0.35">
      <c r="B12" s="69">
        <v>7</v>
      </c>
      <c r="C12" s="70" t="s">
        <v>11</v>
      </c>
      <c r="D12" s="3">
        <v>0</v>
      </c>
      <c r="E12" s="1">
        <v>500</v>
      </c>
      <c r="F12" s="2">
        <f t="shared" si="0"/>
        <v>0</v>
      </c>
      <c r="G12" s="38">
        <v>0</v>
      </c>
      <c r="H12" s="27">
        <f>D12/E17</f>
        <v>0</v>
      </c>
      <c r="I12" s="179">
        <v>0</v>
      </c>
      <c r="J12" s="127">
        <v>1</v>
      </c>
      <c r="K12" s="180">
        <f t="shared" si="1"/>
        <v>0</v>
      </c>
      <c r="L12" s="172">
        <v>0</v>
      </c>
      <c r="M12" s="181">
        <f>I12/J17</f>
        <v>0</v>
      </c>
      <c r="N12" s="118">
        <v>0</v>
      </c>
      <c r="O12" s="119">
        <v>1</v>
      </c>
      <c r="P12" s="120">
        <f t="shared" si="2"/>
        <v>0</v>
      </c>
      <c r="Q12" s="121">
        <v>0</v>
      </c>
      <c r="R12" s="122">
        <f>N12/O17</f>
        <v>0</v>
      </c>
      <c r="S12" s="118">
        <v>0</v>
      </c>
      <c r="T12" s="119">
        <v>1</v>
      </c>
      <c r="U12" s="120">
        <f t="shared" si="3"/>
        <v>0</v>
      </c>
      <c r="V12" s="121">
        <v>0</v>
      </c>
      <c r="W12" s="122">
        <f>S12/T17</f>
        <v>0</v>
      </c>
      <c r="X12" s="3">
        <v>0</v>
      </c>
      <c r="Y12" s="1">
        <v>900</v>
      </c>
      <c r="Z12" s="2">
        <f t="shared" si="4"/>
        <v>0</v>
      </c>
      <c r="AA12" s="38">
        <v>0</v>
      </c>
      <c r="AB12" s="27">
        <f>X12/Y17</f>
        <v>0</v>
      </c>
      <c r="AC12" s="118">
        <v>0</v>
      </c>
      <c r="AD12" s="119">
        <v>1</v>
      </c>
      <c r="AE12" s="120">
        <f t="shared" si="5"/>
        <v>0</v>
      </c>
      <c r="AF12" s="121">
        <v>0</v>
      </c>
      <c r="AG12" s="122">
        <f>AC12/AD17</f>
        <v>0</v>
      </c>
      <c r="AH12" s="179">
        <v>0</v>
      </c>
      <c r="AI12" s="127">
        <v>1</v>
      </c>
      <c r="AJ12" s="180">
        <f t="shared" si="6"/>
        <v>0</v>
      </c>
      <c r="AK12" s="172">
        <v>0</v>
      </c>
      <c r="AL12" s="181">
        <f>AH12/AI17</f>
        <v>0</v>
      </c>
      <c r="AM12" s="118">
        <v>0</v>
      </c>
      <c r="AN12" s="119">
        <v>1</v>
      </c>
      <c r="AO12" s="120">
        <f t="shared" si="7"/>
        <v>0</v>
      </c>
      <c r="AP12" s="121">
        <v>0</v>
      </c>
      <c r="AQ12" s="122">
        <f>AM12/AN17</f>
        <v>0</v>
      </c>
      <c r="AR12" s="179">
        <v>0</v>
      </c>
      <c r="AS12" s="127">
        <v>1</v>
      </c>
      <c r="AT12" s="180">
        <f t="shared" si="8"/>
        <v>0</v>
      </c>
      <c r="AU12" s="172">
        <v>0</v>
      </c>
      <c r="AV12" s="181">
        <f>AR12/AS17</f>
        <v>0</v>
      </c>
      <c r="AW12" s="179">
        <v>0</v>
      </c>
      <c r="AX12" s="127">
        <v>1</v>
      </c>
      <c r="AY12" s="180">
        <f t="shared" si="9"/>
        <v>0</v>
      </c>
      <c r="AZ12" s="172">
        <v>0</v>
      </c>
      <c r="BA12" s="181">
        <f>AW12/AX17</f>
        <v>0</v>
      </c>
      <c r="BB12" s="118">
        <v>0</v>
      </c>
      <c r="BC12" s="119">
        <v>1</v>
      </c>
      <c r="BD12" s="120">
        <f t="shared" si="10"/>
        <v>0</v>
      </c>
      <c r="BE12" s="121">
        <v>0</v>
      </c>
      <c r="BF12" s="122">
        <f>BB12/BC17</f>
        <v>0</v>
      </c>
      <c r="BG12" s="179">
        <v>0</v>
      </c>
      <c r="BH12" s="127">
        <v>1</v>
      </c>
      <c r="BI12" s="180">
        <f t="shared" si="11"/>
        <v>0</v>
      </c>
      <c r="BJ12" s="172">
        <v>0</v>
      </c>
      <c r="BK12" s="181">
        <f>BG12/BH17</f>
        <v>0</v>
      </c>
      <c r="BL12" s="179">
        <v>0</v>
      </c>
      <c r="BM12" s="127">
        <v>1</v>
      </c>
      <c r="BN12" s="180">
        <f t="shared" si="12"/>
        <v>0</v>
      </c>
      <c r="BO12" s="172">
        <v>0</v>
      </c>
      <c r="BP12" s="181">
        <f>BL12/BM17</f>
        <v>0</v>
      </c>
      <c r="BQ12" s="118">
        <v>0</v>
      </c>
      <c r="BR12" s="119">
        <v>1</v>
      </c>
      <c r="BS12" s="120">
        <f t="shared" si="13"/>
        <v>0</v>
      </c>
      <c r="BT12" s="121">
        <v>0</v>
      </c>
      <c r="BU12" s="122">
        <f>BQ12/BR17</f>
        <v>0</v>
      </c>
      <c r="BV12" s="118">
        <v>0</v>
      </c>
      <c r="BW12" s="119">
        <v>1</v>
      </c>
      <c r="BX12" s="120">
        <f t="shared" si="14"/>
        <v>0</v>
      </c>
      <c r="BY12" s="121">
        <v>0</v>
      </c>
      <c r="BZ12" s="122">
        <f>BV12/BW17</f>
        <v>0</v>
      </c>
      <c r="CA12" s="118">
        <v>0</v>
      </c>
      <c r="CB12" s="119">
        <v>1</v>
      </c>
      <c r="CC12" s="120">
        <f t="shared" si="15"/>
        <v>0</v>
      </c>
      <c r="CD12" s="121">
        <v>0</v>
      </c>
      <c r="CE12" s="122">
        <f>CA12/CB17</f>
        <v>0</v>
      </c>
      <c r="CF12" s="118">
        <v>0</v>
      </c>
      <c r="CG12" s="119">
        <v>1</v>
      </c>
      <c r="CH12" s="120">
        <f t="shared" si="16"/>
        <v>0</v>
      </c>
      <c r="CI12" s="121">
        <v>0</v>
      </c>
      <c r="CJ12" s="122">
        <f>CF12/CG17</f>
        <v>0</v>
      </c>
      <c r="CK12" s="118">
        <v>0</v>
      </c>
      <c r="CL12" s="119">
        <v>1</v>
      </c>
      <c r="CM12" s="120">
        <f t="shared" si="17"/>
        <v>0</v>
      </c>
      <c r="CN12" s="121">
        <v>0</v>
      </c>
      <c r="CO12" s="122">
        <f>CK12/CL17</f>
        <v>0</v>
      </c>
      <c r="CP12" s="179">
        <v>0</v>
      </c>
      <c r="CQ12" s="127">
        <v>1</v>
      </c>
      <c r="CR12" s="180">
        <f t="shared" si="18"/>
        <v>0</v>
      </c>
      <c r="CS12" s="172">
        <v>0</v>
      </c>
      <c r="CT12" s="181">
        <f>CP12/CQ17</f>
        <v>0</v>
      </c>
      <c r="CU12" s="118">
        <v>0</v>
      </c>
      <c r="CV12" s="119">
        <v>1</v>
      </c>
      <c r="CW12" s="120">
        <f t="shared" si="19"/>
        <v>0</v>
      </c>
      <c r="CX12" s="121">
        <v>0</v>
      </c>
      <c r="CY12" s="122">
        <f>CU12/CV17</f>
        <v>0</v>
      </c>
      <c r="CZ12" s="179">
        <v>0</v>
      </c>
      <c r="DA12" s="127">
        <v>1</v>
      </c>
      <c r="DB12" s="180">
        <f t="shared" si="20"/>
        <v>0</v>
      </c>
      <c r="DC12" s="172">
        <v>0</v>
      </c>
      <c r="DD12" s="181">
        <f>CZ12/DA17</f>
        <v>0</v>
      </c>
      <c r="DE12" s="118">
        <v>0</v>
      </c>
      <c r="DF12" s="119">
        <v>1</v>
      </c>
      <c r="DG12" s="120">
        <f t="shared" si="21"/>
        <v>0</v>
      </c>
      <c r="DH12" s="121">
        <v>0</v>
      </c>
      <c r="DI12" s="122">
        <f>DE12/DF17</f>
        <v>0</v>
      </c>
      <c r="DJ12" s="179">
        <v>0</v>
      </c>
      <c r="DK12" s="127">
        <v>1</v>
      </c>
      <c r="DL12" s="180">
        <f t="shared" si="22"/>
        <v>0</v>
      </c>
      <c r="DM12" s="172">
        <v>0</v>
      </c>
      <c r="DN12" s="181">
        <f>DJ12/DK17</f>
        <v>0</v>
      </c>
      <c r="DO12" s="179">
        <v>0</v>
      </c>
      <c r="DP12" s="127">
        <v>1</v>
      </c>
      <c r="DQ12" s="180">
        <f t="shared" si="23"/>
        <v>0</v>
      </c>
      <c r="DR12" s="172">
        <v>0</v>
      </c>
      <c r="DS12" s="181">
        <f>DO12/DP17</f>
        <v>0</v>
      </c>
      <c r="DT12" s="118">
        <v>0</v>
      </c>
      <c r="DU12" s="119">
        <v>1</v>
      </c>
      <c r="DV12" s="120">
        <f t="shared" si="24"/>
        <v>0</v>
      </c>
      <c r="DW12" s="121">
        <v>0</v>
      </c>
      <c r="DX12" s="122">
        <f>DT12/DU17</f>
        <v>0</v>
      </c>
      <c r="DY12" s="179">
        <v>0</v>
      </c>
      <c r="DZ12" s="127">
        <v>1</v>
      </c>
      <c r="EA12" s="180">
        <f t="shared" si="25"/>
        <v>0</v>
      </c>
      <c r="EB12" s="172">
        <v>0</v>
      </c>
      <c r="EC12" s="206">
        <f>DY12/DZ17</f>
        <v>0</v>
      </c>
      <c r="ED12" s="118">
        <v>0</v>
      </c>
      <c r="EE12" s="120">
        <v>387</v>
      </c>
      <c r="EF12" s="120">
        <f t="shared" si="26"/>
        <v>0</v>
      </c>
      <c r="EG12" s="121">
        <v>0</v>
      </c>
      <c r="EH12" s="122">
        <f>ED12/EE17</f>
        <v>0</v>
      </c>
    </row>
    <row r="13" spans="2:138" x14ac:dyDescent="0.35">
      <c r="B13" s="69">
        <v>8</v>
      </c>
      <c r="C13" s="70" t="s">
        <v>12</v>
      </c>
      <c r="D13" s="3">
        <v>0</v>
      </c>
      <c r="E13" s="1">
        <v>700</v>
      </c>
      <c r="F13" s="2">
        <f t="shared" si="0"/>
        <v>0</v>
      </c>
      <c r="G13" s="38">
        <v>0</v>
      </c>
      <c r="H13" s="27">
        <f>D13/E17</f>
        <v>0</v>
      </c>
      <c r="I13" s="179">
        <v>0</v>
      </c>
      <c r="J13" s="127">
        <v>1</v>
      </c>
      <c r="K13" s="180">
        <f t="shared" si="1"/>
        <v>0</v>
      </c>
      <c r="L13" s="172">
        <v>0</v>
      </c>
      <c r="M13" s="181">
        <f>I13/J17</f>
        <v>0</v>
      </c>
      <c r="N13" s="118">
        <v>0</v>
      </c>
      <c r="O13" s="119">
        <v>1</v>
      </c>
      <c r="P13" s="120">
        <f t="shared" si="2"/>
        <v>0</v>
      </c>
      <c r="Q13" s="121">
        <v>0</v>
      </c>
      <c r="R13" s="122">
        <f>N13/O17</f>
        <v>0</v>
      </c>
      <c r="S13" s="118">
        <v>0</v>
      </c>
      <c r="T13" s="119">
        <v>1</v>
      </c>
      <c r="U13" s="120">
        <f t="shared" si="3"/>
        <v>0</v>
      </c>
      <c r="V13" s="121">
        <v>0</v>
      </c>
      <c r="W13" s="122">
        <f>S13/T17</f>
        <v>0</v>
      </c>
      <c r="X13" s="3">
        <v>0</v>
      </c>
      <c r="Y13" s="1">
        <v>1000</v>
      </c>
      <c r="Z13" s="2">
        <f t="shared" si="4"/>
        <v>0</v>
      </c>
      <c r="AA13" s="38">
        <v>0</v>
      </c>
      <c r="AB13" s="27">
        <f>X13/Y17</f>
        <v>0</v>
      </c>
      <c r="AC13" s="118">
        <v>0</v>
      </c>
      <c r="AD13" s="119">
        <v>1</v>
      </c>
      <c r="AE13" s="120">
        <f t="shared" si="5"/>
        <v>0</v>
      </c>
      <c r="AF13" s="121">
        <v>0</v>
      </c>
      <c r="AG13" s="122">
        <f>AC13/AD17</f>
        <v>0</v>
      </c>
      <c r="AH13" s="179">
        <v>0</v>
      </c>
      <c r="AI13" s="127">
        <v>1</v>
      </c>
      <c r="AJ13" s="180">
        <f t="shared" si="6"/>
        <v>0</v>
      </c>
      <c r="AK13" s="172">
        <v>0</v>
      </c>
      <c r="AL13" s="181">
        <f>AH13/AI17</f>
        <v>0</v>
      </c>
      <c r="AM13" s="118">
        <v>0</v>
      </c>
      <c r="AN13" s="119">
        <v>1</v>
      </c>
      <c r="AO13" s="120">
        <f t="shared" si="7"/>
        <v>0</v>
      </c>
      <c r="AP13" s="121">
        <v>0</v>
      </c>
      <c r="AQ13" s="122">
        <f>AM13/AN17</f>
        <v>0</v>
      </c>
      <c r="AR13" s="179">
        <v>0</v>
      </c>
      <c r="AS13" s="127">
        <v>1</v>
      </c>
      <c r="AT13" s="180">
        <f t="shared" si="8"/>
        <v>0</v>
      </c>
      <c r="AU13" s="172">
        <v>0</v>
      </c>
      <c r="AV13" s="181">
        <f>AR13/AS17</f>
        <v>0</v>
      </c>
      <c r="AW13" s="179">
        <v>0</v>
      </c>
      <c r="AX13" s="127">
        <v>1</v>
      </c>
      <c r="AY13" s="180">
        <f t="shared" si="9"/>
        <v>0</v>
      </c>
      <c r="AZ13" s="172">
        <v>0</v>
      </c>
      <c r="BA13" s="181">
        <f>AW13/AX17</f>
        <v>0</v>
      </c>
      <c r="BB13" s="118">
        <v>0</v>
      </c>
      <c r="BC13" s="119">
        <v>1</v>
      </c>
      <c r="BD13" s="120">
        <f t="shared" si="10"/>
        <v>0</v>
      </c>
      <c r="BE13" s="121">
        <v>0</v>
      </c>
      <c r="BF13" s="122">
        <f>BB13/BC17</f>
        <v>0</v>
      </c>
      <c r="BG13" s="179">
        <v>0</v>
      </c>
      <c r="BH13" s="127">
        <v>1</v>
      </c>
      <c r="BI13" s="180">
        <f t="shared" si="11"/>
        <v>0</v>
      </c>
      <c r="BJ13" s="172">
        <v>0</v>
      </c>
      <c r="BK13" s="181">
        <f>BG13/BH17</f>
        <v>0</v>
      </c>
      <c r="BL13" s="179">
        <v>0</v>
      </c>
      <c r="BM13" s="127">
        <v>1</v>
      </c>
      <c r="BN13" s="180">
        <f t="shared" si="12"/>
        <v>0</v>
      </c>
      <c r="BO13" s="172">
        <v>0</v>
      </c>
      <c r="BP13" s="181">
        <f>BL13/BM17</f>
        <v>0</v>
      </c>
      <c r="BQ13" s="118">
        <v>0</v>
      </c>
      <c r="BR13" s="119">
        <v>1</v>
      </c>
      <c r="BS13" s="120">
        <f t="shared" si="13"/>
        <v>0</v>
      </c>
      <c r="BT13" s="121">
        <v>0</v>
      </c>
      <c r="BU13" s="122">
        <f>BQ13/BR17</f>
        <v>0</v>
      </c>
      <c r="BV13" s="118">
        <v>0</v>
      </c>
      <c r="BW13" s="119">
        <v>1</v>
      </c>
      <c r="BX13" s="120">
        <f t="shared" si="14"/>
        <v>0</v>
      </c>
      <c r="BY13" s="121">
        <v>0</v>
      </c>
      <c r="BZ13" s="122">
        <f>BV13/BW17</f>
        <v>0</v>
      </c>
      <c r="CA13" s="118">
        <v>0</v>
      </c>
      <c r="CB13" s="119">
        <v>1</v>
      </c>
      <c r="CC13" s="120">
        <f t="shared" si="15"/>
        <v>0</v>
      </c>
      <c r="CD13" s="121">
        <v>0</v>
      </c>
      <c r="CE13" s="122">
        <f>CA13/CB17</f>
        <v>0</v>
      </c>
      <c r="CF13" s="118">
        <v>0</v>
      </c>
      <c r="CG13" s="119">
        <v>1</v>
      </c>
      <c r="CH13" s="120">
        <f t="shared" si="16"/>
        <v>0</v>
      </c>
      <c r="CI13" s="121">
        <v>0</v>
      </c>
      <c r="CJ13" s="122">
        <f>CF13/CG17</f>
        <v>0</v>
      </c>
      <c r="CK13" s="118">
        <v>0</v>
      </c>
      <c r="CL13" s="119">
        <v>1</v>
      </c>
      <c r="CM13" s="120">
        <f t="shared" si="17"/>
        <v>0</v>
      </c>
      <c r="CN13" s="121">
        <v>0</v>
      </c>
      <c r="CO13" s="122">
        <f>CK13/CL17</f>
        <v>0</v>
      </c>
      <c r="CP13" s="179">
        <v>0</v>
      </c>
      <c r="CQ13" s="127">
        <v>1</v>
      </c>
      <c r="CR13" s="180">
        <f t="shared" si="18"/>
        <v>0</v>
      </c>
      <c r="CS13" s="172">
        <v>0</v>
      </c>
      <c r="CT13" s="181">
        <f>CP13/CQ17</f>
        <v>0</v>
      </c>
      <c r="CU13" s="118">
        <v>0</v>
      </c>
      <c r="CV13" s="119">
        <v>1</v>
      </c>
      <c r="CW13" s="120">
        <f t="shared" si="19"/>
        <v>0</v>
      </c>
      <c r="CX13" s="121">
        <v>0</v>
      </c>
      <c r="CY13" s="122">
        <f>CU13/CV17</f>
        <v>0</v>
      </c>
      <c r="CZ13" s="179">
        <v>0</v>
      </c>
      <c r="DA13" s="127">
        <v>1</v>
      </c>
      <c r="DB13" s="180">
        <f t="shared" si="20"/>
        <v>0</v>
      </c>
      <c r="DC13" s="172">
        <v>0</v>
      </c>
      <c r="DD13" s="181">
        <f>CZ13/DA17</f>
        <v>0</v>
      </c>
      <c r="DE13" s="118">
        <v>0</v>
      </c>
      <c r="DF13" s="119">
        <v>1</v>
      </c>
      <c r="DG13" s="120">
        <f t="shared" si="21"/>
        <v>0</v>
      </c>
      <c r="DH13" s="121">
        <v>0</v>
      </c>
      <c r="DI13" s="122">
        <f>DE13/DF17</f>
        <v>0</v>
      </c>
      <c r="DJ13" s="179">
        <v>0</v>
      </c>
      <c r="DK13" s="127">
        <v>1</v>
      </c>
      <c r="DL13" s="180">
        <f t="shared" si="22"/>
        <v>0</v>
      </c>
      <c r="DM13" s="172">
        <v>0</v>
      </c>
      <c r="DN13" s="181">
        <f>DJ13/DK17</f>
        <v>0</v>
      </c>
      <c r="DO13" s="179">
        <v>0</v>
      </c>
      <c r="DP13" s="127">
        <v>1</v>
      </c>
      <c r="DQ13" s="180">
        <f t="shared" si="23"/>
        <v>0</v>
      </c>
      <c r="DR13" s="172">
        <v>0</v>
      </c>
      <c r="DS13" s="181">
        <f>DO13/DP17</f>
        <v>0</v>
      </c>
      <c r="DT13" s="118">
        <v>0</v>
      </c>
      <c r="DU13" s="119">
        <v>1</v>
      </c>
      <c r="DV13" s="120">
        <f t="shared" si="24"/>
        <v>0</v>
      </c>
      <c r="DW13" s="121">
        <v>0</v>
      </c>
      <c r="DX13" s="122">
        <f>DT13/DU17</f>
        <v>0</v>
      </c>
      <c r="DY13" s="179">
        <v>0</v>
      </c>
      <c r="DZ13" s="127">
        <v>1</v>
      </c>
      <c r="EA13" s="180">
        <f t="shared" si="25"/>
        <v>0</v>
      </c>
      <c r="EB13" s="172">
        <v>0</v>
      </c>
      <c r="EC13" s="206">
        <f>DY13/DZ17</f>
        <v>0</v>
      </c>
      <c r="ED13" s="118">
        <v>0</v>
      </c>
      <c r="EE13" s="120">
        <v>387</v>
      </c>
      <c r="EF13" s="120">
        <f t="shared" si="26"/>
        <v>0</v>
      </c>
      <c r="EG13" s="121">
        <v>0</v>
      </c>
      <c r="EH13" s="122">
        <f>ED13/EE17</f>
        <v>0</v>
      </c>
    </row>
    <row r="14" spans="2:138" x14ac:dyDescent="0.35">
      <c r="B14" s="108">
        <v>9</v>
      </c>
      <c r="C14" s="109" t="s">
        <v>13</v>
      </c>
      <c r="D14" s="3">
        <v>2880</v>
      </c>
      <c r="E14" s="1">
        <v>900</v>
      </c>
      <c r="F14" s="2">
        <f t="shared" si="0"/>
        <v>320</v>
      </c>
      <c r="G14" s="152">
        <v>3.2</v>
      </c>
      <c r="H14" s="27">
        <f>D14/E17</f>
        <v>1.3090909090909091</v>
      </c>
      <c r="I14" s="179">
        <v>0</v>
      </c>
      <c r="J14" s="127">
        <v>1</v>
      </c>
      <c r="K14" s="180">
        <f t="shared" si="1"/>
        <v>0</v>
      </c>
      <c r="L14" s="172">
        <v>0</v>
      </c>
      <c r="M14" s="181">
        <f>I14/J17</f>
        <v>0</v>
      </c>
      <c r="N14" s="118">
        <v>0</v>
      </c>
      <c r="O14" s="119">
        <v>1</v>
      </c>
      <c r="P14" s="120">
        <f t="shared" si="2"/>
        <v>0</v>
      </c>
      <c r="Q14" s="121">
        <v>0</v>
      </c>
      <c r="R14" s="122">
        <f>N14/O17</f>
        <v>0</v>
      </c>
      <c r="S14" s="118">
        <v>0</v>
      </c>
      <c r="T14" s="119">
        <v>1</v>
      </c>
      <c r="U14" s="120">
        <f t="shared" si="3"/>
        <v>0</v>
      </c>
      <c r="V14" s="121">
        <v>0</v>
      </c>
      <c r="W14" s="122">
        <f>S14/T17</f>
        <v>0</v>
      </c>
      <c r="X14" s="3">
        <v>3898</v>
      </c>
      <c r="Y14" s="1">
        <v>1100</v>
      </c>
      <c r="Z14" s="2">
        <f t="shared" si="4"/>
        <v>354.36363636363637</v>
      </c>
      <c r="AA14" s="152">
        <v>3.54</v>
      </c>
      <c r="AB14" s="27">
        <f>X14/Y17</f>
        <v>9.6965174129353231E-3</v>
      </c>
      <c r="AC14" s="118">
        <v>0</v>
      </c>
      <c r="AD14" s="119">
        <v>1</v>
      </c>
      <c r="AE14" s="120">
        <f t="shared" si="5"/>
        <v>0</v>
      </c>
      <c r="AF14" s="121">
        <v>0</v>
      </c>
      <c r="AG14" s="122">
        <f>AC14/AD17</f>
        <v>0</v>
      </c>
      <c r="AH14" s="179">
        <v>0</v>
      </c>
      <c r="AI14" s="127">
        <v>1</v>
      </c>
      <c r="AJ14" s="180">
        <f t="shared" si="6"/>
        <v>0</v>
      </c>
      <c r="AK14" s="172">
        <v>0</v>
      </c>
      <c r="AL14" s="181">
        <f>AH14/AI17</f>
        <v>0</v>
      </c>
      <c r="AM14" s="118">
        <v>0</v>
      </c>
      <c r="AN14" s="119">
        <v>1</v>
      </c>
      <c r="AO14" s="120">
        <f t="shared" si="7"/>
        <v>0</v>
      </c>
      <c r="AP14" s="121">
        <v>0</v>
      </c>
      <c r="AQ14" s="122">
        <f>AM14/AN17</f>
        <v>0</v>
      </c>
      <c r="AR14" s="179">
        <v>0</v>
      </c>
      <c r="AS14" s="127">
        <v>1</v>
      </c>
      <c r="AT14" s="180">
        <f t="shared" si="8"/>
        <v>0</v>
      </c>
      <c r="AU14" s="172">
        <v>0</v>
      </c>
      <c r="AV14" s="181">
        <f>AR14/AS17</f>
        <v>0</v>
      </c>
      <c r="AW14" s="179">
        <v>0</v>
      </c>
      <c r="AX14" s="127">
        <v>1</v>
      </c>
      <c r="AY14" s="180">
        <f t="shared" si="9"/>
        <v>0</v>
      </c>
      <c r="AZ14" s="172">
        <v>0</v>
      </c>
      <c r="BA14" s="181">
        <f>AW14/AX17</f>
        <v>0</v>
      </c>
      <c r="BB14" s="118">
        <v>0</v>
      </c>
      <c r="BC14" s="119">
        <v>1</v>
      </c>
      <c r="BD14" s="120">
        <f t="shared" si="10"/>
        <v>0</v>
      </c>
      <c r="BE14" s="121">
        <v>0</v>
      </c>
      <c r="BF14" s="122">
        <f>BB14/BC17</f>
        <v>0</v>
      </c>
      <c r="BG14" s="179">
        <v>0</v>
      </c>
      <c r="BH14" s="127">
        <v>1</v>
      </c>
      <c r="BI14" s="180">
        <f t="shared" si="11"/>
        <v>0</v>
      </c>
      <c r="BJ14" s="172">
        <v>0</v>
      </c>
      <c r="BK14" s="181">
        <f>BG14/BH17</f>
        <v>0</v>
      </c>
      <c r="BL14" s="179">
        <v>0</v>
      </c>
      <c r="BM14" s="127">
        <v>1</v>
      </c>
      <c r="BN14" s="180">
        <f t="shared" si="12"/>
        <v>0</v>
      </c>
      <c r="BO14" s="172">
        <v>0</v>
      </c>
      <c r="BP14" s="181">
        <f>BL14/BM17</f>
        <v>0</v>
      </c>
      <c r="BQ14" s="118">
        <v>0</v>
      </c>
      <c r="BR14" s="119">
        <v>1</v>
      </c>
      <c r="BS14" s="120">
        <f t="shared" si="13"/>
        <v>0</v>
      </c>
      <c r="BT14" s="121">
        <v>0</v>
      </c>
      <c r="BU14" s="122">
        <f>BQ14/BR17</f>
        <v>0</v>
      </c>
      <c r="BV14" s="118">
        <v>0</v>
      </c>
      <c r="BW14" s="119">
        <v>1</v>
      </c>
      <c r="BX14" s="120">
        <f t="shared" si="14"/>
        <v>0</v>
      </c>
      <c r="BY14" s="121">
        <v>0</v>
      </c>
      <c r="BZ14" s="122">
        <f>BV14/BW17</f>
        <v>0</v>
      </c>
      <c r="CA14" s="118">
        <v>0</v>
      </c>
      <c r="CB14" s="119">
        <v>1</v>
      </c>
      <c r="CC14" s="120">
        <f t="shared" si="15"/>
        <v>0</v>
      </c>
      <c r="CD14" s="121">
        <v>0</v>
      </c>
      <c r="CE14" s="122">
        <f>CA14/CB17</f>
        <v>0</v>
      </c>
      <c r="CF14" s="118">
        <v>0</v>
      </c>
      <c r="CG14" s="119">
        <v>1</v>
      </c>
      <c r="CH14" s="120">
        <f t="shared" si="16"/>
        <v>0</v>
      </c>
      <c r="CI14" s="121">
        <v>0</v>
      </c>
      <c r="CJ14" s="122">
        <f>CF14/CG17</f>
        <v>0</v>
      </c>
      <c r="CK14" s="118">
        <v>0</v>
      </c>
      <c r="CL14" s="119">
        <v>1</v>
      </c>
      <c r="CM14" s="120">
        <f t="shared" si="17"/>
        <v>0</v>
      </c>
      <c r="CN14" s="121">
        <v>0</v>
      </c>
      <c r="CO14" s="122">
        <f>CK14/CL17</f>
        <v>0</v>
      </c>
      <c r="CP14" s="179">
        <v>0</v>
      </c>
      <c r="CQ14" s="127">
        <v>1</v>
      </c>
      <c r="CR14" s="180">
        <f t="shared" si="18"/>
        <v>0</v>
      </c>
      <c r="CS14" s="172">
        <v>0</v>
      </c>
      <c r="CT14" s="181">
        <f>CP14/CQ17</f>
        <v>0</v>
      </c>
      <c r="CU14" s="118">
        <v>0</v>
      </c>
      <c r="CV14" s="119">
        <v>1</v>
      </c>
      <c r="CW14" s="120">
        <f t="shared" si="19"/>
        <v>0</v>
      </c>
      <c r="CX14" s="121">
        <v>0</v>
      </c>
      <c r="CY14" s="122">
        <f>CU14/CV17</f>
        <v>0</v>
      </c>
      <c r="CZ14" s="179">
        <v>0</v>
      </c>
      <c r="DA14" s="127">
        <v>1</v>
      </c>
      <c r="DB14" s="180">
        <f t="shared" si="20"/>
        <v>0</v>
      </c>
      <c r="DC14" s="172">
        <v>0</v>
      </c>
      <c r="DD14" s="181">
        <f>CZ14/DA17</f>
        <v>0</v>
      </c>
      <c r="DE14" s="118">
        <v>0</v>
      </c>
      <c r="DF14" s="119">
        <v>1</v>
      </c>
      <c r="DG14" s="120">
        <f t="shared" si="21"/>
        <v>0</v>
      </c>
      <c r="DH14" s="121">
        <v>0</v>
      </c>
      <c r="DI14" s="122">
        <f>DE14/DF17</f>
        <v>0</v>
      </c>
      <c r="DJ14" s="179">
        <v>0</v>
      </c>
      <c r="DK14" s="127">
        <v>1</v>
      </c>
      <c r="DL14" s="180">
        <f t="shared" si="22"/>
        <v>0</v>
      </c>
      <c r="DM14" s="172">
        <v>0</v>
      </c>
      <c r="DN14" s="181">
        <f>DJ14/DK17</f>
        <v>0</v>
      </c>
      <c r="DO14" s="179">
        <v>0</v>
      </c>
      <c r="DP14" s="127">
        <v>1</v>
      </c>
      <c r="DQ14" s="180">
        <f t="shared" si="23"/>
        <v>0</v>
      </c>
      <c r="DR14" s="172">
        <v>0</v>
      </c>
      <c r="DS14" s="181">
        <f>DO14/DP17</f>
        <v>0</v>
      </c>
      <c r="DT14" s="118">
        <v>0</v>
      </c>
      <c r="DU14" s="119">
        <v>1</v>
      </c>
      <c r="DV14" s="120">
        <f t="shared" si="24"/>
        <v>0</v>
      </c>
      <c r="DW14" s="121">
        <v>0</v>
      </c>
      <c r="DX14" s="122">
        <f>DT14/DU17</f>
        <v>0</v>
      </c>
      <c r="DY14" s="179">
        <v>0</v>
      </c>
      <c r="DZ14" s="127">
        <v>1</v>
      </c>
      <c r="EA14" s="180">
        <f t="shared" si="25"/>
        <v>0</v>
      </c>
      <c r="EB14" s="172">
        <v>0</v>
      </c>
      <c r="EC14" s="206">
        <f>DY14/DZ17</f>
        <v>0</v>
      </c>
      <c r="ED14" s="118">
        <v>0</v>
      </c>
      <c r="EE14" s="120">
        <v>387</v>
      </c>
      <c r="EF14" s="120">
        <f t="shared" si="26"/>
        <v>0</v>
      </c>
      <c r="EG14" s="121">
        <v>0</v>
      </c>
      <c r="EH14" s="122">
        <f>ED14/EE17</f>
        <v>0</v>
      </c>
    </row>
    <row r="15" spans="2:138" x14ac:dyDescent="0.35">
      <c r="B15" s="69">
        <v>10</v>
      </c>
      <c r="C15" s="70" t="s">
        <v>14</v>
      </c>
      <c r="D15" s="3">
        <v>0</v>
      </c>
      <c r="E15" s="1">
        <v>1200</v>
      </c>
      <c r="F15" s="2">
        <f t="shared" si="0"/>
        <v>0</v>
      </c>
      <c r="G15" s="38">
        <v>0</v>
      </c>
      <c r="H15" s="27">
        <f>D15/E17</f>
        <v>0</v>
      </c>
      <c r="I15" s="179">
        <v>0</v>
      </c>
      <c r="J15" s="127">
        <v>1</v>
      </c>
      <c r="K15" s="180">
        <f t="shared" si="1"/>
        <v>0</v>
      </c>
      <c r="L15" s="172">
        <v>0</v>
      </c>
      <c r="M15" s="181">
        <f>I15/J17</f>
        <v>0</v>
      </c>
      <c r="N15" s="118">
        <v>0</v>
      </c>
      <c r="O15" s="119">
        <v>1</v>
      </c>
      <c r="P15" s="120">
        <f t="shared" si="2"/>
        <v>0</v>
      </c>
      <c r="Q15" s="121">
        <v>0</v>
      </c>
      <c r="R15" s="122">
        <f>N15/O17</f>
        <v>0</v>
      </c>
      <c r="S15" s="118">
        <v>0</v>
      </c>
      <c r="T15" s="119">
        <v>1</v>
      </c>
      <c r="U15" s="120">
        <f t="shared" si="3"/>
        <v>0</v>
      </c>
      <c r="V15" s="121">
        <v>0</v>
      </c>
      <c r="W15" s="122">
        <f>S15/T17</f>
        <v>0</v>
      </c>
      <c r="X15" s="3">
        <v>0</v>
      </c>
      <c r="Y15" s="1">
        <v>1200</v>
      </c>
      <c r="Z15" s="2">
        <f t="shared" si="4"/>
        <v>0</v>
      </c>
      <c r="AA15" s="38">
        <v>0</v>
      </c>
      <c r="AB15" s="27">
        <f>X15/Y17</f>
        <v>0</v>
      </c>
      <c r="AC15" s="3">
        <v>0</v>
      </c>
      <c r="AD15" s="1">
        <v>20</v>
      </c>
      <c r="AE15" s="2">
        <f t="shared" si="5"/>
        <v>0</v>
      </c>
      <c r="AF15" s="38">
        <v>0</v>
      </c>
      <c r="AG15" s="27">
        <f>AC15/AD17</f>
        <v>0</v>
      </c>
      <c r="AH15" s="179">
        <v>0</v>
      </c>
      <c r="AI15" s="127">
        <v>1</v>
      </c>
      <c r="AJ15" s="180">
        <f t="shared" si="6"/>
        <v>0</v>
      </c>
      <c r="AK15" s="172">
        <v>0</v>
      </c>
      <c r="AL15" s="181">
        <f>AH15/AI17</f>
        <v>0</v>
      </c>
      <c r="AM15" s="118">
        <v>0</v>
      </c>
      <c r="AN15" s="119">
        <v>1</v>
      </c>
      <c r="AO15" s="120">
        <f t="shared" si="7"/>
        <v>0</v>
      </c>
      <c r="AP15" s="121">
        <v>0</v>
      </c>
      <c r="AQ15" s="122">
        <f>AM15/AN17</f>
        <v>0</v>
      </c>
      <c r="AR15" s="179">
        <v>0</v>
      </c>
      <c r="AS15" s="127">
        <v>1</v>
      </c>
      <c r="AT15" s="180">
        <f t="shared" si="8"/>
        <v>0</v>
      </c>
      <c r="AU15" s="172">
        <v>0</v>
      </c>
      <c r="AV15" s="181">
        <f>AR15/AS17</f>
        <v>0</v>
      </c>
      <c r="AW15" s="179">
        <v>0</v>
      </c>
      <c r="AX15" s="127">
        <v>1</v>
      </c>
      <c r="AY15" s="180">
        <f t="shared" si="9"/>
        <v>0</v>
      </c>
      <c r="AZ15" s="172">
        <v>0</v>
      </c>
      <c r="BA15" s="181">
        <f>AW15/AX17</f>
        <v>0</v>
      </c>
      <c r="BB15" s="3">
        <v>0</v>
      </c>
      <c r="BC15" s="1">
        <v>500</v>
      </c>
      <c r="BD15" s="2">
        <f t="shared" si="10"/>
        <v>0</v>
      </c>
      <c r="BE15" s="38">
        <v>0</v>
      </c>
      <c r="BF15" s="27">
        <f>BB15/BC17</f>
        <v>0</v>
      </c>
      <c r="BG15" s="179">
        <v>0</v>
      </c>
      <c r="BH15" s="127">
        <v>1</v>
      </c>
      <c r="BI15" s="180">
        <f t="shared" si="11"/>
        <v>0</v>
      </c>
      <c r="BJ15" s="172">
        <v>0</v>
      </c>
      <c r="BK15" s="181">
        <f>BG15/BH17</f>
        <v>0</v>
      </c>
      <c r="BL15" s="179">
        <v>0</v>
      </c>
      <c r="BM15" s="127">
        <v>1</v>
      </c>
      <c r="BN15" s="180">
        <f t="shared" si="12"/>
        <v>0</v>
      </c>
      <c r="BO15" s="172">
        <v>0</v>
      </c>
      <c r="BP15" s="181">
        <f>BL15/BM17</f>
        <v>0</v>
      </c>
      <c r="BQ15" s="118">
        <v>0</v>
      </c>
      <c r="BR15" s="119">
        <v>1</v>
      </c>
      <c r="BS15" s="120">
        <f t="shared" si="13"/>
        <v>0</v>
      </c>
      <c r="BT15" s="121">
        <v>0</v>
      </c>
      <c r="BU15" s="122">
        <f>BQ15/BR17</f>
        <v>0</v>
      </c>
      <c r="BV15" s="118">
        <v>0</v>
      </c>
      <c r="BW15" s="119">
        <v>1</v>
      </c>
      <c r="BX15" s="120">
        <f t="shared" si="14"/>
        <v>0</v>
      </c>
      <c r="BY15" s="121">
        <v>0</v>
      </c>
      <c r="BZ15" s="122">
        <f>BV15/BW17</f>
        <v>0</v>
      </c>
      <c r="CA15" s="118">
        <v>0</v>
      </c>
      <c r="CB15" s="119">
        <v>1</v>
      </c>
      <c r="CC15" s="120">
        <f t="shared" si="15"/>
        <v>0</v>
      </c>
      <c r="CD15" s="121">
        <v>0</v>
      </c>
      <c r="CE15" s="122">
        <f>CA15/CB17</f>
        <v>0</v>
      </c>
      <c r="CF15" s="118">
        <v>0</v>
      </c>
      <c r="CG15" s="119">
        <v>1</v>
      </c>
      <c r="CH15" s="120">
        <f t="shared" si="16"/>
        <v>0</v>
      </c>
      <c r="CI15" s="121">
        <v>0</v>
      </c>
      <c r="CJ15" s="122">
        <f>CF15/CG17</f>
        <v>0</v>
      </c>
      <c r="CK15" s="118">
        <v>0</v>
      </c>
      <c r="CL15" s="119">
        <v>1</v>
      </c>
      <c r="CM15" s="120">
        <f t="shared" si="17"/>
        <v>0</v>
      </c>
      <c r="CN15" s="121">
        <v>0</v>
      </c>
      <c r="CO15" s="122">
        <f>CK15/CL17</f>
        <v>0</v>
      </c>
      <c r="CP15" s="179">
        <v>0</v>
      </c>
      <c r="CQ15" s="127">
        <v>1</v>
      </c>
      <c r="CR15" s="180">
        <f t="shared" si="18"/>
        <v>0</v>
      </c>
      <c r="CS15" s="172">
        <v>0</v>
      </c>
      <c r="CT15" s="181">
        <f>CP15/CQ17</f>
        <v>0</v>
      </c>
      <c r="CU15" s="118">
        <v>0</v>
      </c>
      <c r="CV15" s="119">
        <v>1</v>
      </c>
      <c r="CW15" s="120">
        <f t="shared" si="19"/>
        <v>0</v>
      </c>
      <c r="CX15" s="121">
        <v>0</v>
      </c>
      <c r="CY15" s="122">
        <f>CU15/CV17</f>
        <v>0</v>
      </c>
      <c r="CZ15" s="179">
        <v>0</v>
      </c>
      <c r="DA15" s="127">
        <v>1</v>
      </c>
      <c r="DB15" s="180">
        <f t="shared" si="20"/>
        <v>0</v>
      </c>
      <c r="DC15" s="172">
        <v>0</v>
      </c>
      <c r="DD15" s="181">
        <f>CZ15/DA17</f>
        <v>0</v>
      </c>
      <c r="DE15" s="118">
        <v>0</v>
      </c>
      <c r="DF15" s="119">
        <v>1</v>
      </c>
      <c r="DG15" s="120">
        <f t="shared" si="21"/>
        <v>0</v>
      </c>
      <c r="DH15" s="121">
        <v>0</v>
      </c>
      <c r="DI15" s="122">
        <f>DE15/DF17</f>
        <v>0</v>
      </c>
      <c r="DJ15" s="179">
        <v>0</v>
      </c>
      <c r="DK15" s="127">
        <v>1</v>
      </c>
      <c r="DL15" s="180">
        <f t="shared" si="22"/>
        <v>0</v>
      </c>
      <c r="DM15" s="172">
        <v>0</v>
      </c>
      <c r="DN15" s="181">
        <f>DJ15/DK17</f>
        <v>0</v>
      </c>
      <c r="DO15" s="179">
        <v>0</v>
      </c>
      <c r="DP15" s="127">
        <v>1</v>
      </c>
      <c r="DQ15" s="180">
        <f t="shared" si="23"/>
        <v>0</v>
      </c>
      <c r="DR15" s="172">
        <v>0</v>
      </c>
      <c r="DS15" s="181">
        <f>DO15/DP17</f>
        <v>0</v>
      </c>
      <c r="DT15" s="118">
        <v>0</v>
      </c>
      <c r="DU15" s="119">
        <v>1</v>
      </c>
      <c r="DV15" s="120">
        <f t="shared" si="24"/>
        <v>0</v>
      </c>
      <c r="DW15" s="121">
        <v>0</v>
      </c>
      <c r="DX15" s="122">
        <f>DT15/DU17</f>
        <v>0</v>
      </c>
      <c r="DY15" s="179">
        <v>0</v>
      </c>
      <c r="DZ15" s="127">
        <v>1</v>
      </c>
      <c r="EA15" s="180">
        <f t="shared" si="25"/>
        <v>0</v>
      </c>
      <c r="EB15" s="172">
        <v>0</v>
      </c>
      <c r="EC15" s="206">
        <f>DY15/DZ17</f>
        <v>0</v>
      </c>
      <c r="ED15" s="118">
        <v>0</v>
      </c>
      <c r="EE15" s="120">
        <v>387</v>
      </c>
      <c r="EF15" s="120">
        <f t="shared" si="26"/>
        <v>0</v>
      </c>
      <c r="EG15" s="121">
        <v>0</v>
      </c>
      <c r="EH15" s="122">
        <f>ED15/EE17</f>
        <v>0</v>
      </c>
    </row>
    <row r="16" spans="2:138" x14ac:dyDescent="0.35">
      <c r="B16" s="69">
        <v>11</v>
      </c>
      <c r="C16" s="70" t="s">
        <v>47</v>
      </c>
      <c r="D16" s="3">
        <v>0</v>
      </c>
      <c r="E16" s="1">
        <v>1400</v>
      </c>
      <c r="F16" s="2">
        <f t="shared" si="0"/>
        <v>0</v>
      </c>
      <c r="G16" s="38">
        <v>0</v>
      </c>
      <c r="H16" s="27">
        <f>D16/E17</f>
        <v>0</v>
      </c>
      <c r="I16" s="179">
        <v>0</v>
      </c>
      <c r="J16" s="127">
        <v>1</v>
      </c>
      <c r="K16" s="180">
        <f t="shared" si="1"/>
        <v>0</v>
      </c>
      <c r="L16" s="172">
        <v>0</v>
      </c>
      <c r="M16" s="181">
        <f>I16/J17</f>
        <v>0</v>
      </c>
      <c r="N16" s="118">
        <v>0</v>
      </c>
      <c r="O16" s="119">
        <v>1</v>
      </c>
      <c r="P16" s="120">
        <f t="shared" si="2"/>
        <v>0</v>
      </c>
      <c r="Q16" s="121">
        <v>0</v>
      </c>
      <c r="R16" s="122">
        <f>N16/O17</f>
        <v>0</v>
      </c>
      <c r="S16" s="118">
        <v>0</v>
      </c>
      <c r="T16" s="119">
        <v>1</v>
      </c>
      <c r="U16" s="120">
        <f t="shared" si="3"/>
        <v>0</v>
      </c>
      <c r="V16" s="121">
        <v>0</v>
      </c>
      <c r="W16" s="122">
        <f>S16/T17</f>
        <v>0</v>
      </c>
      <c r="X16" s="3">
        <v>0</v>
      </c>
      <c r="Y16" s="1">
        <v>1300</v>
      </c>
      <c r="Z16" s="2">
        <f t="shared" si="4"/>
        <v>0</v>
      </c>
      <c r="AA16" s="38">
        <v>0</v>
      </c>
      <c r="AB16" s="27">
        <f>X16/Y17</f>
        <v>0</v>
      </c>
      <c r="AC16" s="3">
        <v>0</v>
      </c>
      <c r="AD16" s="1">
        <v>50</v>
      </c>
      <c r="AE16" s="2">
        <f t="shared" si="5"/>
        <v>0</v>
      </c>
      <c r="AF16" s="38">
        <v>0</v>
      </c>
      <c r="AG16" s="27">
        <f>AC16/AD17</f>
        <v>0</v>
      </c>
      <c r="AH16" s="179">
        <v>0</v>
      </c>
      <c r="AI16" s="127">
        <v>1</v>
      </c>
      <c r="AJ16" s="180">
        <f t="shared" si="6"/>
        <v>0</v>
      </c>
      <c r="AK16" s="172">
        <v>0</v>
      </c>
      <c r="AL16" s="181">
        <f>AH16/AI17</f>
        <v>0</v>
      </c>
      <c r="AM16" s="118">
        <v>0</v>
      </c>
      <c r="AN16" s="119">
        <v>1</v>
      </c>
      <c r="AO16" s="120">
        <f t="shared" si="7"/>
        <v>0</v>
      </c>
      <c r="AP16" s="121">
        <v>0</v>
      </c>
      <c r="AQ16" s="122">
        <f>AM16/AN17</f>
        <v>0</v>
      </c>
      <c r="AR16" s="179">
        <v>0</v>
      </c>
      <c r="AS16" s="127">
        <v>1</v>
      </c>
      <c r="AT16" s="180">
        <f t="shared" si="8"/>
        <v>0</v>
      </c>
      <c r="AU16" s="172">
        <v>0</v>
      </c>
      <c r="AV16" s="181">
        <f>AR16/AS17</f>
        <v>0</v>
      </c>
      <c r="AW16" s="179">
        <v>0</v>
      </c>
      <c r="AX16" s="127">
        <v>1</v>
      </c>
      <c r="AY16" s="180">
        <f t="shared" si="9"/>
        <v>0</v>
      </c>
      <c r="AZ16" s="172">
        <v>0</v>
      </c>
      <c r="BA16" s="181">
        <f>AW16/AX17</f>
        <v>0</v>
      </c>
      <c r="BB16" s="3">
        <v>0</v>
      </c>
      <c r="BC16" s="1">
        <v>1000</v>
      </c>
      <c r="BD16" s="2">
        <f t="shared" si="10"/>
        <v>0</v>
      </c>
      <c r="BE16" s="38">
        <v>0</v>
      </c>
      <c r="BF16" s="27">
        <f>BB16/BC17</f>
        <v>0</v>
      </c>
      <c r="BG16" s="179">
        <v>0</v>
      </c>
      <c r="BH16" s="127">
        <v>1</v>
      </c>
      <c r="BI16" s="180">
        <f t="shared" si="11"/>
        <v>0</v>
      </c>
      <c r="BJ16" s="172">
        <v>0</v>
      </c>
      <c r="BK16" s="181">
        <f>BG16/BH17</f>
        <v>0</v>
      </c>
      <c r="BL16" s="179">
        <v>0</v>
      </c>
      <c r="BM16" s="127">
        <v>1</v>
      </c>
      <c r="BN16" s="180">
        <f t="shared" si="12"/>
        <v>0</v>
      </c>
      <c r="BO16" s="172">
        <v>0</v>
      </c>
      <c r="BP16" s="181">
        <f>BL16/BM17</f>
        <v>0</v>
      </c>
      <c r="BQ16" s="118">
        <v>0</v>
      </c>
      <c r="BR16" s="119">
        <v>1</v>
      </c>
      <c r="BS16" s="120">
        <f t="shared" si="13"/>
        <v>0</v>
      </c>
      <c r="BT16" s="121">
        <v>0</v>
      </c>
      <c r="BU16" s="122">
        <f>BQ16/BR17</f>
        <v>0</v>
      </c>
      <c r="BV16" s="118">
        <v>0</v>
      </c>
      <c r="BW16" s="119">
        <v>1</v>
      </c>
      <c r="BX16" s="120">
        <f t="shared" si="14"/>
        <v>0</v>
      </c>
      <c r="BY16" s="121">
        <v>0</v>
      </c>
      <c r="BZ16" s="122">
        <f>BV16/BW17</f>
        <v>0</v>
      </c>
      <c r="CA16" s="118">
        <v>0</v>
      </c>
      <c r="CB16" s="119">
        <v>1</v>
      </c>
      <c r="CC16" s="120">
        <f t="shared" si="15"/>
        <v>0</v>
      </c>
      <c r="CD16" s="121">
        <v>0</v>
      </c>
      <c r="CE16" s="122">
        <f>CA16/CB17</f>
        <v>0</v>
      </c>
      <c r="CF16" s="118">
        <v>0</v>
      </c>
      <c r="CG16" s="119">
        <v>1</v>
      </c>
      <c r="CH16" s="120">
        <f t="shared" si="16"/>
        <v>0</v>
      </c>
      <c r="CI16" s="121">
        <v>0</v>
      </c>
      <c r="CJ16" s="122">
        <f>CF16/CG17</f>
        <v>0</v>
      </c>
      <c r="CK16" s="118">
        <v>0</v>
      </c>
      <c r="CL16" s="119">
        <v>1</v>
      </c>
      <c r="CM16" s="120">
        <f t="shared" si="17"/>
        <v>0</v>
      </c>
      <c r="CN16" s="121">
        <v>0</v>
      </c>
      <c r="CO16" s="122">
        <f>CK16/CL17</f>
        <v>0</v>
      </c>
      <c r="CP16" s="179">
        <v>0</v>
      </c>
      <c r="CQ16" s="127">
        <v>1</v>
      </c>
      <c r="CR16" s="180">
        <f t="shared" si="18"/>
        <v>0</v>
      </c>
      <c r="CS16" s="172">
        <v>0</v>
      </c>
      <c r="CT16" s="181">
        <f>CP16/CQ17</f>
        <v>0</v>
      </c>
      <c r="CU16" s="118">
        <v>0</v>
      </c>
      <c r="CV16" s="119">
        <v>1</v>
      </c>
      <c r="CW16" s="120">
        <f t="shared" si="19"/>
        <v>0</v>
      </c>
      <c r="CX16" s="121">
        <v>0</v>
      </c>
      <c r="CY16" s="122">
        <f>CU16/CV17</f>
        <v>0</v>
      </c>
      <c r="CZ16" s="179">
        <v>0</v>
      </c>
      <c r="DA16" s="127">
        <v>1</v>
      </c>
      <c r="DB16" s="180">
        <f t="shared" si="20"/>
        <v>0</v>
      </c>
      <c r="DC16" s="172">
        <v>0</v>
      </c>
      <c r="DD16" s="181">
        <f>CZ16/DA17</f>
        <v>0</v>
      </c>
      <c r="DE16" s="118">
        <v>0</v>
      </c>
      <c r="DF16" s="119">
        <v>1</v>
      </c>
      <c r="DG16" s="120">
        <f t="shared" si="21"/>
        <v>0</v>
      </c>
      <c r="DH16" s="121">
        <v>0</v>
      </c>
      <c r="DI16" s="122">
        <f>DE16/DF17</f>
        <v>0</v>
      </c>
      <c r="DJ16" s="179">
        <v>0</v>
      </c>
      <c r="DK16" s="127">
        <v>1</v>
      </c>
      <c r="DL16" s="180">
        <f t="shared" si="22"/>
        <v>0</v>
      </c>
      <c r="DM16" s="172">
        <v>0</v>
      </c>
      <c r="DN16" s="181">
        <f>DJ16/DK17</f>
        <v>0</v>
      </c>
      <c r="DO16" s="179">
        <v>0</v>
      </c>
      <c r="DP16" s="127">
        <v>1</v>
      </c>
      <c r="DQ16" s="180">
        <f t="shared" si="23"/>
        <v>0</v>
      </c>
      <c r="DR16" s="172">
        <v>0</v>
      </c>
      <c r="DS16" s="181">
        <f>DO16/DP17</f>
        <v>0</v>
      </c>
      <c r="DT16" s="118">
        <v>0</v>
      </c>
      <c r="DU16" s="119">
        <v>1</v>
      </c>
      <c r="DV16" s="120">
        <f t="shared" si="24"/>
        <v>0</v>
      </c>
      <c r="DW16" s="121">
        <v>0</v>
      </c>
      <c r="DX16" s="122">
        <f>DT16/DU17</f>
        <v>0</v>
      </c>
      <c r="DY16" s="179">
        <v>0</v>
      </c>
      <c r="DZ16" s="127">
        <v>1</v>
      </c>
      <c r="EA16" s="180">
        <f t="shared" si="25"/>
        <v>0</v>
      </c>
      <c r="EB16" s="172">
        <v>0</v>
      </c>
      <c r="EC16" s="206">
        <f>DY16/DZ17</f>
        <v>0</v>
      </c>
      <c r="ED16" s="118">
        <v>0</v>
      </c>
      <c r="EE16" s="120">
        <v>387</v>
      </c>
      <c r="EF16" s="120">
        <f t="shared" si="26"/>
        <v>0</v>
      </c>
      <c r="EG16" s="121">
        <v>0</v>
      </c>
      <c r="EH16" s="122">
        <f>ED16/EE17</f>
        <v>0</v>
      </c>
    </row>
    <row r="17" spans="2:138" ht="15" thickBot="1" x14ac:dyDescent="0.4">
      <c r="B17" s="110">
        <v>12</v>
      </c>
      <c r="C17" s="111" t="s">
        <v>15</v>
      </c>
      <c r="D17" s="49">
        <v>0</v>
      </c>
      <c r="E17" s="75">
        <v>2200</v>
      </c>
      <c r="F17" s="48">
        <f t="shared" si="0"/>
        <v>0</v>
      </c>
      <c r="G17" s="39">
        <v>0</v>
      </c>
      <c r="H17" s="71">
        <f>D17/E17</f>
        <v>0</v>
      </c>
      <c r="I17" s="182">
        <v>0</v>
      </c>
      <c r="J17" s="128">
        <v>1</v>
      </c>
      <c r="K17" s="183">
        <f t="shared" si="1"/>
        <v>0</v>
      </c>
      <c r="L17" s="173">
        <v>0</v>
      </c>
      <c r="M17" s="184">
        <f>I17/J17</f>
        <v>0</v>
      </c>
      <c r="N17" s="49">
        <v>0</v>
      </c>
      <c r="O17" s="75">
        <v>40000</v>
      </c>
      <c r="P17" s="48">
        <f t="shared" si="2"/>
        <v>0</v>
      </c>
      <c r="Q17" s="39">
        <v>0</v>
      </c>
      <c r="R17" s="71">
        <f>N17/O17</f>
        <v>0</v>
      </c>
      <c r="S17" s="49">
        <v>0</v>
      </c>
      <c r="T17" s="75">
        <v>2737420</v>
      </c>
      <c r="U17" s="48">
        <f t="shared" si="3"/>
        <v>0</v>
      </c>
      <c r="V17" s="39">
        <v>0</v>
      </c>
      <c r="W17" s="71">
        <f>S17/T17</f>
        <v>0</v>
      </c>
      <c r="X17" s="49">
        <v>0</v>
      </c>
      <c r="Y17" s="75">
        <v>402000</v>
      </c>
      <c r="Z17" s="48">
        <f t="shared" si="4"/>
        <v>0</v>
      </c>
      <c r="AA17" s="39">
        <v>0</v>
      </c>
      <c r="AB17" s="71">
        <f>X17/Y17</f>
        <v>0</v>
      </c>
      <c r="AC17" s="49">
        <v>0</v>
      </c>
      <c r="AD17" s="75">
        <v>350</v>
      </c>
      <c r="AE17" s="48">
        <f t="shared" si="5"/>
        <v>0</v>
      </c>
      <c r="AF17" s="39">
        <v>0</v>
      </c>
      <c r="AG17" s="71">
        <f>AC17/AD17</f>
        <v>0</v>
      </c>
      <c r="AH17" s="182">
        <v>0</v>
      </c>
      <c r="AI17" s="128">
        <v>34</v>
      </c>
      <c r="AJ17" s="183">
        <f t="shared" si="6"/>
        <v>0</v>
      </c>
      <c r="AK17" s="173">
        <v>0</v>
      </c>
      <c r="AL17" s="184">
        <f>AH17/AI17</f>
        <v>0</v>
      </c>
      <c r="AM17" s="49">
        <v>0</v>
      </c>
      <c r="AN17" s="75">
        <v>100</v>
      </c>
      <c r="AO17" s="48">
        <f t="shared" si="7"/>
        <v>0</v>
      </c>
      <c r="AP17" s="39">
        <v>0</v>
      </c>
      <c r="AQ17" s="71">
        <f>AM17/AN17</f>
        <v>0</v>
      </c>
      <c r="AR17" s="182">
        <v>0</v>
      </c>
      <c r="AS17" s="128">
        <v>1</v>
      </c>
      <c r="AT17" s="183">
        <f t="shared" si="8"/>
        <v>0</v>
      </c>
      <c r="AU17" s="173">
        <v>0</v>
      </c>
      <c r="AV17" s="184">
        <f>AR17/AS17</f>
        <v>0</v>
      </c>
      <c r="AW17" s="182">
        <v>0</v>
      </c>
      <c r="AX17" s="128">
        <v>1</v>
      </c>
      <c r="AY17" s="183">
        <f t="shared" si="9"/>
        <v>0</v>
      </c>
      <c r="AZ17" s="173">
        <v>0</v>
      </c>
      <c r="BA17" s="184">
        <f>AW17/AX17</f>
        <v>0</v>
      </c>
      <c r="BB17" s="49">
        <v>0</v>
      </c>
      <c r="BC17" s="75">
        <v>2000</v>
      </c>
      <c r="BD17" s="48">
        <f t="shared" si="10"/>
        <v>0</v>
      </c>
      <c r="BE17" s="39">
        <v>0</v>
      </c>
      <c r="BF17" s="71">
        <f>BB17/BC17</f>
        <v>0</v>
      </c>
      <c r="BG17" s="182">
        <v>0</v>
      </c>
      <c r="BH17" s="128">
        <v>1</v>
      </c>
      <c r="BI17" s="183">
        <f t="shared" si="11"/>
        <v>0</v>
      </c>
      <c r="BJ17" s="173">
        <v>0</v>
      </c>
      <c r="BK17" s="184">
        <f>BG17/BH17</f>
        <v>0</v>
      </c>
      <c r="BL17" s="182">
        <v>0</v>
      </c>
      <c r="BM17" s="128">
        <v>1</v>
      </c>
      <c r="BN17" s="183">
        <f t="shared" si="12"/>
        <v>0</v>
      </c>
      <c r="BO17" s="173">
        <v>0</v>
      </c>
      <c r="BP17" s="184">
        <f>BL17/BM17</f>
        <v>0</v>
      </c>
      <c r="BQ17" s="49">
        <v>0</v>
      </c>
      <c r="BR17" s="170">
        <v>100</v>
      </c>
      <c r="BS17" s="48">
        <f t="shared" si="13"/>
        <v>0</v>
      </c>
      <c r="BT17" s="39">
        <v>0</v>
      </c>
      <c r="BU17" s="71">
        <f>BQ17/BR17</f>
        <v>0</v>
      </c>
      <c r="BV17" s="49">
        <v>0</v>
      </c>
      <c r="BW17" s="170">
        <v>100</v>
      </c>
      <c r="BX17" s="48">
        <f t="shared" si="14"/>
        <v>0</v>
      </c>
      <c r="BY17" s="39">
        <v>0</v>
      </c>
      <c r="BZ17" s="71">
        <f>BV17/BW17</f>
        <v>0</v>
      </c>
      <c r="CA17" s="49">
        <v>0</v>
      </c>
      <c r="CB17" s="170">
        <v>50</v>
      </c>
      <c r="CC17" s="48">
        <f t="shared" si="15"/>
        <v>0</v>
      </c>
      <c r="CD17" s="39">
        <v>0</v>
      </c>
      <c r="CE17" s="71">
        <f>CA17/CB17</f>
        <v>0</v>
      </c>
      <c r="CF17" s="49">
        <v>0</v>
      </c>
      <c r="CG17" s="75">
        <v>2000</v>
      </c>
      <c r="CH17" s="48">
        <f t="shared" si="16"/>
        <v>0</v>
      </c>
      <c r="CI17" s="39">
        <v>0</v>
      </c>
      <c r="CJ17" s="71">
        <f>CF17/CG17</f>
        <v>0</v>
      </c>
      <c r="CK17" s="49">
        <v>0</v>
      </c>
      <c r="CL17" s="75">
        <v>1500</v>
      </c>
      <c r="CM17" s="48">
        <f t="shared" si="17"/>
        <v>0</v>
      </c>
      <c r="CN17" s="39">
        <v>0</v>
      </c>
      <c r="CO17" s="71">
        <f>CK17/CL17</f>
        <v>0</v>
      </c>
      <c r="CP17" s="182">
        <v>0</v>
      </c>
      <c r="CQ17" s="128">
        <v>1</v>
      </c>
      <c r="CR17" s="183">
        <f t="shared" si="18"/>
        <v>0</v>
      </c>
      <c r="CS17" s="173">
        <v>0</v>
      </c>
      <c r="CT17" s="184">
        <f>CP17/CQ17</f>
        <v>0</v>
      </c>
      <c r="CU17" s="49">
        <v>0</v>
      </c>
      <c r="CV17" s="170">
        <v>25</v>
      </c>
      <c r="CW17" s="48">
        <f t="shared" si="19"/>
        <v>0</v>
      </c>
      <c r="CX17" s="39">
        <v>0</v>
      </c>
      <c r="CY17" s="71">
        <f>CU17/CV17</f>
        <v>0</v>
      </c>
      <c r="CZ17" s="182">
        <v>0</v>
      </c>
      <c r="DA17" s="128">
        <v>1</v>
      </c>
      <c r="DB17" s="183">
        <f t="shared" si="20"/>
        <v>0</v>
      </c>
      <c r="DC17" s="173">
        <v>0</v>
      </c>
      <c r="DD17" s="184">
        <f>CZ17/DA17</f>
        <v>0</v>
      </c>
      <c r="DE17" s="49">
        <v>0</v>
      </c>
      <c r="DF17" s="75">
        <v>30</v>
      </c>
      <c r="DG17" s="48">
        <f t="shared" si="21"/>
        <v>0</v>
      </c>
      <c r="DH17" s="39">
        <v>0</v>
      </c>
      <c r="DI17" s="71">
        <f>DE17/DF17</f>
        <v>0</v>
      </c>
      <c r="DJ17" s="182">
        <v>0</v>
      </c>
      <c r="DK17" s="128">
        <v>1</v>
      </c>
      <c r="DL17" s="183">
        <f t="shared" si="22"/>
        <v>0</v>
      </c>
      <c r="DM17" s="173">
        <v>0</v>
      </c>
      <c r="DN17" s="184">
        <f>DJ17/DK17</f>
        <v>0</v>
      </c>
      <c r="DO17" s="182">
        <v>0</v>
      </c>
      <c r="DP17" s="128">
        <v>1</v>
      </c>
      <c r="DQ17" s="183">
        <f t="shared" si="23"/>
        <v>0</v>
      </c>
      <c r="DR17" s="173">
        <v>0</v>
      </c>
      <c r="DS17" s="184">
        <f>DO17/DP17</f>
        <v>0</v>
      </c>
      <c r="DT17" s="49">
        <v>0</v>
      </c>
      <c r="DU17" s="75">
        <v>30</v>
      </c>
      <c r="DV17" s="48">
        <f t="shared" si="24"/>
        <v>0</v>
      </c>
      <c r="DW17" s="39">
        <v>0</v>
      </c>
      <c r="DX17" s="71">
        <f>DT17/DU17</f>
        <v>0</v>
      </c>
      <c r="DY17" s="182">
        <v>0</v>
      </c>
      <c r="DZ17" s="128">
        <v>1</v>
      </c>
      <c r="EA17" s="183">
        <f t="shared" si="25"/>
        <v>0</v>
      </c>
      <c r="EB17" s="173">
        <v>0</v>
      </c>
      <c r="EC17" s="207">
        <f>DY17/DZ17</f>
        <v>0</v>
      </c>
      <c r="ED17" s="49">
        <v>0</v>
      </c>
      <c r="EE17" s="48">
        <v>440</v>
      </c>
      <c r="EF17" s="48">
        <f t="shared" si="26"/>
        <v>0</v>
      </c>
      <c r="EG17" s="39">
        <v>0</v>
      </c>
      <c r="EH17" s="71">
        <f>ED17/EE17</f>
        <v>0</v>
      </c>
    </row>
    <row r="19" spans="2:138" ht="15" thickBot="1" x14ac:dyDescent="0.4"/>
    <row r="20" spans="2:138" ht="13.5" customHeight="1" thickBot="1" x14ac:dyDescent="0.4">
      <c r="B20" s="22"/>
      <c r="C20" s="23"/>
      <c r="D20" s="28"/>
      <c r="E20" s="28"/>
      <c r="F20" s="28"/>
      <c r="G20" s="28"/>
      <c r="H20" s="346" t="s">
        <v>446</v>
      </c>
      <c r="I20" s="347"/>
    </row>
    <row r="21" spans="2:138" ht="15.75" customHeight="1" thickBot="1" x14ac:dyDescent="0.4">
      <c r="H21" s="348"/>
      <c r="I21" s="349"/>
      <c r="Y21" s="115">
        <v>1</v>
      </c>
      <c r="EE21" s="153">
        <v>387</v>
      </c>
    </row>
    <row r="22" spans="2:138" x14ac:dyDescent="0.35">
      <c r="B22" s="12">
        <v>1</v>
      </c>
      <c r="C22" s="7" t="s">
        <v>48</v>
      </c>
      <c r="D22" s="8"/>
      <c r="E22" s="305" t="s">
        <v>49</v>
      </c>
      <c r="F22" s="305"/>
      <c r="G22" s="306"/>
      <c r="H22" s="16">
        <v>2</v>
      </c>
      <c r="I22" s="19">
        <f>H22/H25</f>
        <v>1</v>
      </c>
      <c r="Y22" s="119">
        <v>1</v>
      </c>
      <c r="EE22" s="154">
        <v>387</v>
      </c>
    </row>
    <row r="23" spans="2:138" x14ac:dyDescent="0.35">
      <c r="B23" s="13">
        <v>2</v>
      </c>
      <c r="C23" s="9" t="s">
        <v>50</v>
      </c>
      <c r="D23" s="4"/>
      <c r="E23" s="307" t="s">
        <v>51</v>
      </c>
      <c r="F23" s="307"/>
      <c r="G23" s="308"/>
      <c r="H23" s="17">
        <v>0</v>
      </c>
      <c r="I23" s="20">
        <f>H23/H25</f>
        <v>0</v>
      </c>
      <c r="Y23" s="1">
        <v>20</v>
      </c>
      <c r="EE23" s="154">
        <v>387</v>
      </c>
    </row>
    <row r="24" spans="2:138" ht="15" thickBot="1" x14ac:dyDescent="0.4">
      <c r="B24" s="14">
        <v>3</v>
      </c>
      <c r="C24" s="10" t="s">
        <v>52</v>
      </c>
      <c r="D24" s="11"/>
      <c r="E24" s="309" t="s">
        <v>53</v>
      </c>
      <c r="F24" s="309"/>
      <c r="G24" s="310"/>
      <c r="H24" s="18">
        <v>0</v>
      </c>
      <c r="I24" s="21">
        <f>H24/H25</f>
        <v>0</v>
      </c>
      <c r="Y24" s="1">
        <v>70</v>
      </c>
      <c r="EE24" s="154">
        <v>387</v>
      </c>
    </row>
    <row r="25" spans="2:138" ht="15" thickBot="1" x14ac:dyDescent="0.4">
      <c r="B25" s="343" t="s">
        <v>142</v>
      </c>
      <c r="C25" s="344"/>
      <c r="D25" s="344"/>
      <c r="E25" s="344"/>
      <c r="F25" s="344"/>
      <c r="G25" s="345"/>
      <c r="H25" s="15">
        <f>SUM(H22:H24)</f>
        <v>2</v>
      </c>
      <c r="I25" s="24">
        <f>SUM(I22:I24)</f>
        <v>1</v>
      </c>
      <c r="Y25" s="1">
        <v>100</v>
      </c>
      <c r="EE25" s="154">
        <v>387</v>
      </c>
    </row>
    <row r="26" spans="2:138" ht="15" thickBot="1" x14ac:dyDescent="0.4">
      <c r="Y26" s="1">
        <v>150</v>
      </c>
      <c r="EE26" s="154">
        <v>387</v>
      </c>
    </row>
    <row r="27" spans="2:138" ht="15" thickBot="1" x14ac:dyDescent="0.4">
      <c r="B27" s="66">
        <v>0</v>
      </c>
      <c r="C27" s="337" t="s">
        <v>113</v>
      </c>
      <c r="D27" s="338"/>
      <c r="Y27" s="1">
        <v>200</v>
      </c>
      <c r="EE27" s="154">
        <v>387</v>
      </c>
    </row>
    <row r="28" spans="2:138" ht="15" thickBot="1" x14ac:dyDescent="0.4">
      <c r="Y28" s="1">
        <v>250</v>
      </c>
      <c r="EE28" s="154">
        <v>387</v>
      </c>
    </row>
    <row r="29" spans="2:138" ht="15" thickBot="1" x14ac:dyDescent="0.4">
      <c r="B29" s="191">
        <v>11</v>
      </c>
      <c r="C29" t="s">
        <v>169</v>
      </c>
      <c r="Y29" s="1">
        <v>300</v>
      </c>
      <c r="EE29" s="154">
        <v>387</v>
      </c>
    </row>
    <row r="30" spans="2:138" x14ac:dyDescent="0.35">
      <c r="Y30" s="1">
        <v>350</v>
      </c>
      <c r="EE30" s="154">
        <v>387</v>
      </c>
    </row>
    <row r="31" spans="2:138" x14ac:dyDescent="0.35">
      <c r="Y31" s="1">
        <v>400</v>
      </c>
      <c r="EE31" s="154">
        <v>387</v>
      </c>
    </row>
    <row r="32" spans="2:138" ht="15" thickBot="1" x14ac:dyDescent="0.4">
      <c r="Y32" s="75">
        <v>402000</v>
      </c>
      <c r="EE32" s="190">
        <v>440</v>
      </c>
    </row>
  </sheetData>
  <mergeCells count="116">
    <mergeCell ref="AH3:AL3"/>
    <mergeCell ref="AH4:AJ4"/>
    <mergeCell ref="AK4:AK5"/>
    <mergeCell ref="AL4:AL5"/>
    <mergeCell ref="AW3:BA3"/>
    <mergeCell ref="AW4:AY4"/>
    <mergeCell ref="AZ4:AZ5"/>
    <mergeCell ref="BA4:BA5"/>
    <mergeCell ref="C27:D27"/>
    <mergeCell ref="AM3:AQ3"/>
    <mergeCell ref="AM4:AO4"/>
    <mergeCell ref="AP4:AP5"/>
    <mergeCell ref="AQ4:AQ5"/>
    <mergeCell ref="B25:G25"/>
    <mergeCell ref="B2:C5"/>
    <mergeCell ref="AR3:AV3"/>
    <mergeCell ref="AR4:AT4"/>
    <mergeCell ref="AU4:AU5"/>
    <mergeCell ref="AV4:AV5"/>
    <mergeCell ref="AC3:AG3"/>
    <mergeCell ref="AC4:AE4"/>
    <mergeCell ref="AF4:AF5"/>
    <mergeCell ref="AG4:AG5"/>
    <mergeCell ref="N3:R3"/>
    <mergeCell ref="R4:R5"/>
    <mergeCell ref="X4:Z4"/>
    <mergeCell ref="AA4:AA5"/>
    <mergeCell ref="AB4:AB5"/>
    <mergeCell ref="N4:P4"/>
    <mergeCell ref="Q4:Q5"/>
    <mergeCell ref="S3:W3"/>
    <mergeCell ref="X3:AB3"/>
    <mergeCell ref="S4:U4"/>
    <mergeCell ref="V4:V5"/>
    <mergeCell ref="W4:W5"/>
    <mergeCell ref="E24:G24"/>
    <mergeCell ref="D3:H3"/>
    <mergeCell ref="D4:F4"/>
    <mergeCell ref="G4:G5"/>
    <mergeCell ref="H4:H5"/>
    <mergeCell ref="E23:G23"/>
    <mergeCell ref="H20:I21"/>
    <mergeCell ref="E22:G22"/>
    <mergeCell ref="I3:M3"/>
    <mergeCell ref="I4:K4"/>
    <mergeCell ref="L4:L5"/>
    <mergeCell ref="M4:M5"/>
    <mergeCell ref="CA3:CE3"/>
    <mergeCell ref="CF3:CJ3"/>
    <mergeCell ref="BG4:BI4"/>
    <mergeCell ref="BJ4:BJ5"/>
    <mergeCell ref="BK4:BK5"/>
    <mergeCell ref="BB3:BF3"/>
    <mergeCell ref="BE4:BE5"/>
    <mergeCell ref="BF4:BF5"/>
    <mergeCell ref="BB4:BD4"/>
    <mergeCell ref="BG3:BK3"/>
    <mergeCell ref="DJ3:DN3"/>
    <mergeCell ref="DO3:DS3"/>
    <mergeCell ref="BL4:BN4"/>
    <mergeCell ref="BO4:BO5"/>
    <mergeCell ref="BP4:BP5"/>
    <mergeCell ref="BQ4:BS4"/>
    <mergeCell ref="BT4:BT5"/>
    <mergeCell ref="BU4:BU5"/>
    <mergeCell ref="BV4:BX4"/>
    <mergeCell ref="BY4:BY5"/>
    <mergeCell ref="BZ4:BZ5"/>
    <mergeCell ref="CA4:CC4"/>
    <mergeCell ref="CD4:CD5"/>
    <mergeCell ref="CE4:CE5"/>
    <mergeCell ref="CF4:CH4"/>
    <mergeCell ref="CI4:CI5"/>
    <mergeCell ref="CK3:CO3"/>
    <mergeCell ref="CP3:CT3"/>
    <mergeCell ref="CU3:CY3"/>
    <mergeCell ref="CZ3:DD3"/>
    <mergeCell ref="DE3:DI3"/>
    <mergeCell ref="BL3:BP3"/>
    <mergeCell ref="BQ3:BU3"/>
    <mergeCell ref="BV3:BZ3"/>
    <mergeCell ref="DH4:DH5"/>
    <mergeCell ref="CS4:CS5"/>
    <mergeCell ref="CT4:CT5"/>
    <mergeCell ref="CU4:CW4"/>
    <mergeCell ref="CX4:CX5"/>
    <mergeCell ref="CY4:CY5"/>
    <mergeCell ref="CJ4:CJ5"/>
    <mergeCell ref="CK4:CM4"/>
    <mergeCell ref="CN4:CN5"/>
    <mergeCell ref="CO4:CO5"/>
    <mergeCell ref="CP4:CR4"/>
    <mergeCell ref="D2:EH2"/>
    <mergeCell ref="DR4:DR5"/>
    <mergeCell ref="DS4:DS5"/>
    <mergeCell ref="DT3:DX3"/>
    <mergeCell ref="DY3:EC3"/>
    <mergeCell ref="ED3:EH3"/>
    <mergeCell ref="DT4:DV4"/>
    <mergeCell ref="DW4:DW5"/>
    <mergeCell ref="DX4:DX5"/>
    <mergeCell ref="DY4:EA4"/>
    <mergeCell ref="EB4:EB5"/>
    <mergeCell ref="EC4:EC5"/>
    <mergeCell ref="ED4:EF4"/>
    <mergeCell ref="EG4:EG5"/>
    <mergeCell ref="EH4:EH5"/>
    <mergeCell ref="DI4:DI5"/>
    <mergeCell ref="DJ4:DL4"/>
    <mergeCell ref="DM4:DM5"/>
    <mergeCell ref="DN4:DN5"/>
    <mergeCell ref="DO4:DQ4"/>
    <mergeCell ref="CZ4:DB4"/>
    <mergeCell ref="DC4:DC5"/>
    <mergeCell ref="DD4:DD5"/>
    <mergeCell ref="DE4:DG4"/>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B1:BA27"/>
  <sheetViews>
    <sheetView workbookViewId="0">
      <selection activeCell="H20" sqref="H20:I21"/>
    </sheetView>
  </sheetViews>
  <sheetFormatPr baseColWidth="10" defaultRowHeight="14.5" x14ac:dyDescent="0.35"/>
  <cols>
    <col min="1" max="1" width="6" customWidth="1"/>
    <col min="2" max="2" width="4" customWidth="1"/>
    <col min="3" max="3" width="13.1796875" customWidth="1"/>
    <col min="4" max="4" width="6.81640625" customWidth="1"/>
    <col min="5" max="5" width="6.26953125" customWidth="1"/>
    <col min="6" max="6" width="5.81640625" customWidth="1"/>
    <col min="7" max="7" width="6.81640625" customWidth="1"/>
    <col min="8" max="8" width="10.54296875" customWidth="1"/>
    <col min="9" max="9" width="7.54296875" customWidth="1"/>
    <col min="10" max="10" width="5.81640625" customWidth="1"/>
    <col min="11" max="11" width="6.453125" customWidth="1"/>
    <col min="12" max="12" width="7" customWidth="1"/>
    <col min="13" max="13" width="9.81640625" customWidth="1"/>
    <col min="14" max="14" width="7.1796875" customWidth="1"/>
    <col min="15" max="15" width="6.1796875" customWidth="1"/>
    <col min="16" max="16" width="6.54296875" customWidth="1"/>
    <col min="17" max="17" width="7" customWidth="1"/>
    <col min="18" max="18" width="9.7265625" customWidth="1"/>
    <col min="19" max="19" width="6.7265625" customWidth="1"/>
    <col min="20" max="20" width="7" customWidth="1"/>
    <col min="21" max="21" width="6.1796875" customWidth="1"/>
    <col min="22" max="22" width="6.81640625" customWidth="1"/>
    <col min="23" max="23" width="9.7265625" customWidth="1"/>
    <col min="24" max="24" width="7.54296875" customWidth="1"/>
    <col min="25" max="25" width="6.81640625" customWidth="1"/>
    <col min="26" max="26" width="7.1796875" customWidth="1"/>
    <col min="27" max="27" width="8" customWidth="1"/>
    <col min="28" max="28" width="10.7265625" customWidth="1"/>
    <col min="29" max="29" width="6.453125" customWidth="1"/>
    <col min="30" max="30" width="6.26953125" customWidth="1"/>
    <col min="31" max="31" width="6.7265625" customWidth="1"/>
    <col min="32" max="32" width="8.453125" customWidth="1"/>
    <col min="33" max="33" width="10.7265625" customWidth="1"/>
    <col min="34" max="34" width="7" customWidth="1"/>
    <col min="35" max="35" width="6.1796875" customWidth="1"/>
    <col min="36" max="36" width="6.7265625" customWidth="1"/>
    <col min="37" max="37" width="7.7265625" customWidth="1"/>
    <col min="38" max="38" width="10.1796875" customWidth="1"/>
    <col min="39" max="39" width="7.453125" customWidth="1"/>
    <col min="40" max="40" width="6.81640625" customWidth="1"/>
    <col min="41" max="41" width="7.26953125" customWidth="1"/>
    <col min="42" max="42" width="8.1796875" customWidth="1"/>
    <col min="43" max="43" width="10.1796875" customWidth="1"/>
    <col min="44" max="44" width="7" customWidth="1"/>
    <col min="45" max="46" width="6.54296875" customWidth="1"/>
    <col min="47" max="47" width="7.26953125" customWidth="1"/>
    <col min="48" max="48" width="10.26953125" customWidth="1"/>
    <col min="49" max="49" width="6.1796875" customWidth="1"/>
    <col min="50" max="50" width="5.453125" customWidth="1"/>
    <col min="51" max="51" width="5.81640625" customWidth="1"/>
    <col min="52" max="52" width="7.54296875" customWidth="1"/>
    <col min="53" max="53" width="9.54296875" customWidth="1"/>
  </cols>
  <sheetData>
    <row r="1" spans="2:53" ht="15" thickBot="1" x14ac:dyDescent="0.4"/>
    <row r="2" spans="2:53" ht="15" thickBot="1" x14ac:dyDescent="0.4">
      <c r="B2" s="350" t="s">
        <v>30</v>
      </c>
      <c r="C2" s="351"/>
      <c r="D2" s="334" t="s">
        <v>92</v>
      </c>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6"/>
    </row>
    <row r="3" spans="2:53" ht="68.25" customHeight="1" thickBot="1" x14ac:dyDescent="0.4">
      <c r="B3" s="352"/>
      <c r="C3" s="368"/>
      <c r="D3" s="356" t="s">
        <v>355</v>
      </c>
      <c r="E3" s="357"/>
      <c r="F3" s="358"/>
      <c r="G3" s="358"/>
      <c r="H3" s="359"/>
      <c r="I3" s="360" t="s">
        <v>354</v>
      </c>
      <c r="J3" s="361"/>
      <c r="K3" s="362"/>
      <c r="L3" s="362"/>
      <c r="M3" s="363"/>
      <c r="N3" s="326" t="s">
        <v>347</v>
      </c>
      <c r="O3" s="327"/>
      <c r="P3" s="327"/>
      <c r="Q3" s="327"/>
      <c r="R3" s="328"/>
      <c r="S3" s="428" t="s">
        <v>356</v>
      </c>
      <c r="T3" s="429"/>
      <c r="U3" s="429"/>
      <c r="V3" s="429"/>
      <c r="W3" s="430"/>
      <c r="X3" s="356" t="s">
        <v>352</v>
      </c>
      <c r="Y3" s="357"/>
      <c r="Z3" s="358"/>
      <c r="AA3" s="358"/>
      <c r="AB3" s="359"/>
      <c r="AC3" s="360" t="s">
        <v>350</v>
      </c>
      <c r="AD3" s="361"/>
      <c r="AE3" s="362"/>
      <c r="AF3" s="362"/>
      <c r="AG3" s="363"/>
      <c r="AH3" s="326" t="s">
        <v>351</v>
      </c>
      <c r="AI3" s="327"/>
      <c r="AJ3" s="327"/>
      <c r="AK3" s="327"/>
      <c r="AL3" s="328"/>
      <c r="AM3" s="326" t="s">
        <v>353</v>
      </c>
      <c r="AN3" s="327"/>
      <c r="AO3" s="327"/>
      <c r="AP3" s="327"/>
      <c r="AQ3" s="328"/>
      <c r="AR3" s="326" t="s">
        <v>349</v>
      </c>
      <c r="AS3" s="327"/>
      <c r="AT3" s="327"/>
      <c r="AU3" s="327"/>
      <c r="AV3" s="328"/>
      <c r="AW3" s="326" t="s">
        <v>348</v>
      </c>
      <c r="AX3" s="327"/>
      <c r="AY3" s="327"/>
      <c r="AZ3" s="327"/>
      <c r="BA3" s="328"/>
    </row>
    <row r="4" spans="2:53" ht="24.75" customHeight="1" thickBot="1" x14ac:dyDescent="0.4">
      <c r="B4" s="352"/>
      <c r="C4" s="368"/>
      <c r="D4" s="329" t="s">
        <v>0</v>
      </c>
      <c r="E4" s="339"/>
      <c r="F4" s="340"/>
      <c r="G4" s="341" t="s">
        <v>1</v>
      </c>
      <c r="H4" s="332" t="s">
        <v>124</v>
      </c>
      <c r="I4" s="329" t="s">
        <v>0</v>
      </c>
      <c r="J4" s="330"/>
      <c r="K4" s="331"/>
      <c r="L4" s="332" t="s">
        <v>1</v>
      </c>
      <c r="M4" s="332" t="s">
        <v>124</v>
      </c>
      <c r="N4" s="329" t="s">
        <v>0</v>
      </c>
      <c r="O4" s="330"/>
      <c r="P4" s="331"/>
      <c r="Q4" s="332" t="s">
        <v>1</v>
      </c>
      <c r="R4" s="332" t="s">
        <v>124</v>
      </c>
      <c r="S4" s="425" t="s">
        <v>0</v>
      </c>
      <c r="T4" s="426"/>
      <c r="U4" s="427"/>
      <c r="V4" s="423" t="s">
        <v>1</v>
      </c>
      <c r="W4" s="423" t="s">
        <v>124</v>
      </c>
      <c r="X4" s="329" t="s">
        <v>0</v>
      </c>
      <c r="Y4" s="339"/>
      <c r="Z4" s="340"/>
      <c r="AA4" s="341" t="s">
        <v>1</v>
      </c>
      <c r="AB4" s="332" t="s">
        <v>124</v>
      </c>
      <c r="AC4" s="329" t="s">
        <v>0</v>
      </c>
      <c r="AD4" s="330"/>
      <c r="AE4" s="331"/>
      <c r="AF4" s="332" t="s">
        <v>1</v>
      </c>
      <c r="AG4" s="332" t="s">
        <v>124</v>
      </c>
      <c r="AH4" s="329" t="s">
        <v>0</v>
      </c>
      <c r="AI4" s="330"/>
      <c r="AJ4" s="331"/>
      <c r="AK4" s="332" t="s">
        <v>1</v>
      </c>
      <c r="AL4" s="332" t="s">
        <v>124</v>
      </c>
      <c r="AM4" s="329" t="s">
        <v>0</v>
      </c>
      <c r="AN4" s="330"/>
      <c r="AO4" s="331"/>
      <c r="AP4" s="332" t="s">
        <v>1</v>
      </c>
      <c r="AQ4" s="332" t="s">
        <v>124</v>
      </c>
      <c r="AR4" s="329" t="s">
        <v>0</v>
      </c>
      <c r="AS4" s="330"/>
      <c r="AT4" s="331"/>
      <c r="AU4" s="332" t="s">
        <v>1</v>
      </c>
      <c r="AV4" s="332" t="s">
        <v>124</v>
      </c>
      <c r="AW4" s="329" t="s">
        <v>0</v>
      </c>
      <c r="AX4" s="330"/>
      <c r="AY4" s="331"/>
      <c r="AZ4" s="332" t="s">
        <v>1</v>
      </c>
      <c r="BA4" s="332" t="s">
        <v>124</v>
      </c>
    </row>
    <row r="5" spans="2:53" ht="18" customHeight="1" thickBot="1" x14ac:dyDescent="0.4">
      <c r="B5" s="354"/>
      <c r="C5" s="369"/>
      <c r="D5" s="99" t="s">
        <v>54</v>
      </c>
      <c r="E5" s="100" t="s">
        <v>2</v>
      </c>
      <c r="F5" s="101" t="s">
        <v>3</v>
      </c>
      <c r="G5" s="342"/>
      <c r="H5" s="333"/>
      <c r="I5" s="99" t="s">
        <v>54</v>
      </c>
      <c r="J5" s="100" t="s">
        <v>2</v>
      </c>
      <c r="K5" s="102" t="s">
        <v>3</v>
      </c>
      <c r="L5" s="333"/>
      <c r="M5" s="333"/>
      <c r="N5" s="99" t="s">
        <v>54</v>
      </c>
      <c r="O5" s="100" t="s">
        <v>4</v>
      </c>
      <c r="P5" s="102" t="s">
        <v>3</v>
      </c>
      <c r="Q5" s="333"/>
      <c r="R5" s="333"/>
      <c r="S5" s="270" t="s">
        <v>54</v>
      </c>
      <c r="T5" s="271" t="s">
        <v>4</v>
      </c>
      <c r="U5" s="272" t="s">
        <v>3</v>
      </c>
      <c r="V5" s="424"/>
      <c r="W5" s="424"/>
      <c r="X5" s="99" t="s">
        <v>54</v>
      </c>
      <c r="Y5" s="100" t="s">
        <v>2</v>
      </c>
      <c r="Z5" s="101" t="s">
        <v>3</v>
      </c>
      <c r="AA5" s="342"/>
      <c r="AB5" s="333"/>
      <c r="AC5" s="99" t="s">
        <v>54</v>
      </c>
      <c r="AD5" s="100" t="s">
        <v>2</v>
      </c>
      <c r="AE5" s="102" t="s">
        <v>3</v>
      </c>
      <c r="AF5" s="333"/>
      <c r="AG5" s="333"/>
      <c r="AH5" s="99" t="s">
        <v>54</v>
      </c>
      <c r="AI5" s="100" t="s">
        <v>4</v>
      </c>
      <c r="AJ5" s="102" t="s">
        <v>3</v>
      </c>
      <c r="AK5" s="333"/>
      <c r="AL5" s="333"/>
      <c r="AM5" s="139" t="s">
        <v>54</v>
      </c>
      <c r="AN5" s="143" t="s">
        <v>4</v>
      </c>
      <c r="AO5" s="133" t="s">
        <v>3</v>
      </c>
      <c r="AP5" s="393"/>
      <c r="AQ5" s="393"/>
      <c r="AR5" s="99" t="s">
        <v>54</v>
      </c>
      <c r="AS5" s="100" t="s">
        <v>4</v>
      </c>
      <c r="AT5" s="102" t="s">
        <v>3</v>
      </c>
      <c r="AU5" s="333"/>
      <c r="AV5" s="333"/>
      <c r="AW5" s="99" t="s">
        <v>54</v>
      </c>
      <c r="AX5" s="100" t="s">
        <v>4</v>
      </c>
      <c r="AY5" s="102" t="s">
        <v>3</v>
      </c>
      <c r="AZ5" s="333"/>
      <c r="BA5" s="333"/>
    </row>
    <row r="6" spans="2:53" ht="17.25" customHeight="1" x14ac:dyDescent="0.35">
      <c r="B6" s="68">
        <v>1</v>
      </c>
      <c r="C6" s="37" t="s">
        <v>5</v>
      </c>
      <c r="D6" s="114">
        <v>0</v>
      </c>
      <c r="E6" s="115">
        <v>1</v>
      </c>
      <c r="F6" s="115">
        <f>D6/E6*100</f>
        <v>0</v>
      </c>
      <c r="G6" s="116">
        <v>0</v>
      </c>
      <c r="H6" s="117">
        <f>D6/E17</f>
        <v>0</v>
      </c>
      <c r="I6" s="114">
        <v>0</v>
      </c>
      <c r="J6" s="115">
        <v>1</v>
      </c>
      <c r="K6" s="115">
        <f>I6/J6*100</f>
        <v>0</v>
      </c>
      <c r="L6" s="116">
        <v>0</v>
      </c>
      <c r="M6" s="117">
        <f>I6/J17</f>
        <v>0</v>
      </c>
      <c r="N6" s="114">
        <v>0</v>
      </c>
      <c r="O6" s="115">
        <v>1</v>
      </c>
      <c r="P6" s="115">
        <f>N6/O6*100</f>
        <v>0</v>
      </c>
      <c r="Q6" s="116">
        <v>0</v>
      </c>
      <c r="R6" s="117">
        <f>N6/O17</f>
        <v>0</v>
      </c>
      <c r="S6" s="114">
        <v>0</v>
      </c>
      <c r="T6" s="115">
        <v>1</v>
      </c>
      <c r="U6" s="115">
        <f>S6/T6*100</f>
        <v>0</v>
      </c>
      <c r="V6" s="116">
        <v>0</v>
      </c>
      <c r="W6" s="117">
        <f>S6/T17</f>
        <v>0</v>
      </c>
      <c r="X6" s="114">
        <v>0</v>
      </c>
      <c r="Y6" s="115">
        <v>1</v>
      </c>
      <c r="Z6" s="115">
        <f>X6/Y6*100</f>
        <v>0</v>
      </c>
      <c r="AA6" s="116">
        <v>0</v>
      </c>
      <c r="AB6" s="117">
        <f>X6/Y17</f>
        <v>0</v>
      </c>
      <c r="AC6" s="114">
        <v>0</v>
      </c>
      <c r="AD6" s="115">
        <v>1</v>
      </c>
      <c r="AE6" s="115">
        <f>AC6/AD6*100</f>
        <v>0</v>
      </c>
      <c r="AF6" s="116">
        <v>0</v>
      </c>
      <c r="AG6" s="117">
        <f>AC6/AD17</f>
        <v>0</v>
      </c>
      <c r="AH6" s="114">
        <v>0</v>
      </c>
      <c r="AI6" s="115">
        <v>1</v>
      </c>
      <c r="AJ6" s="115">
        <f>AH6/AI6*100</f>
        <v>0</v>
      </c>
      <c r="AK6" s="116">
        <v>0</v>
      </c>
      <c r="AL6" s="138">
        <f>AH6/AI17</f>
        <v>0</v>
      </c>
      <c r="AM6" s="194">
        <v>1</v>
      </c>
      <c r="AN6" s="74">
        <v>1</v>
      </c>
      <c r="AO6" s="73">
        <f>AM6/AN6*100</f>
        <v>100</v>
      </c>
      <c r="AP6" s="74">
        <v>1</v>
      </c>
      <c r="AQ6" s="46">
        <f>AM6/AN17</f>
        <v>8.3333333333333329E-2</v>
      </c>
      <c r="AR6" s="135">
        <v>0</v>
      </c>
      <c r="AS6" s="73">
        <v>10</v>
      </c>
      <c r="AT6" s="73">
        <f>AR6/AS6*100</f>
        <v>0</v>
      </c>
      <c r="AU6" s="74">
        <v>0</v>
      </c>
      <c r="AV6" s="46">
        <f>AR6/AS17</f>
        <v>0</v>
      </c>
      <c r="AW6" s="161">
        <v>0</v>
      </c>
      <c r="AX6" s="115">
        <v>1</v>
      </c>
      <c r="AY6" s="115">
        <f>AW6/AX6*100</f>
        <v>0</v>
      </c>
      <c r="AZ6" s="116">
        <v>0</v>
      </c>
      <c r="BA6" s="117">
        <f>AW6/AX17</f>
        <v>0</v>
      </c>
    </row>
    <row r="7" spans="2:53" x14ac:dyDescent="0.35">
      <c r="B7" s="69">
        <v>2</v>
      </c>
      <c r="C7" s="70" t="s">
        <v>6</v>
      </c>
      <c r="D7" s="118">
        <v>0</v>
      </c>
      <c r="E7" s="119">
        <v>1</v>
      </c>
      <c r="F7" s="120">
        <f>D7/E7*100</f>
        <v>0</v>
      </c>
      <c r="G7" s="121">
        <v>0</v>
      </c>
      <c r="H7" s="122">
        <f>D7/E17</f>
        <v>0</v>
      </c>
      <c r="I7" s="3">
        <v>1</v>
      </c>
      <c r="J7" s="1">
        <v>1</v>
      </c>
      <c r="K7" s="2">
        <f>I7/J7*100</f>
        <v>100</v>
      </c>
      <c r="L7" s="38">
        <v>1</v>
      </c>
      <c r="M7" s="27">
        <f>I7/J17</f>
        <v>9.0909090909090912E-2</v>
      </c>
      <c r="N7" s="118">
        <v>0</v>
      </c>
      <c r="O7" s="119">
        <v>1</v>
      </c>
      <c r="P7" s="120">
        <f>N7/O7*100</f>
        <v>0</v>
      </c>
      <c r="Q7" s="121">
        <v>0</v>
      </c>
      <c r="R7" s="122">
        <f>N7/O17</f>
        <v>0</v>
      </c>
      <c r="S7" s="118">
        <v>0</v>
      </c>
      <c r="T7" s="119">
        <v>1</v>
      </c>
      <c r="U7" s="120">
        <f>S7/T7*100</f>
        <v>0</v>
      </c>
      <c r="V7" s="121">
        <v>0</v>
      </c>
      <c r="W7" s="122">
        <f>S7/T17</f>
        <v>0</v>
      </c>
      <c r="X7" s="118">
        <v>0</v>
      </c>
      <c r="Y7" s="119">
        <v>1</v>
      </c>
      <c r="Z7" s="120">
        <f>X7/Y7*100</f>
        <v>0</v>
      </c>
      <c r="AA7" s="121">
        <v>0</v>
      </c>
      <c r="AB7" s="122">
        <f>X7/Y17</f>
        <v>0</v>
      </c>
      <c r="AC7" s="118">
        <v>0</v>
      </c>
      <c r="AD7" s="119">
        <v>1</v>
      </c>
      <c r="AE7" s="120">
        <f>AC7/AD7*100</f>
        <v>0</v>
      </c>
      <c r="AF7" s="121">
        <v>0</v>
      </c>
      <c r="AG7" s="122">
        <f>AC7/AD17</f>
        <v>0</v>
      </c>
      <c r="AH7" s="118">
        <v>0</v>
      </c>
      <c r="AI7" s="119">
        <v>1</v>
      </c>
      <c r="AJ7" s="120">
        <f>AH7/AI7*100</f>
        <v>0</v>
      </c>
      <c r="AK7" s="121">
        <v>0</v>
      </c>
      <c r="AL7" s="141">
        <f>AH7/AI17</f>
        <v>0</v>
      </c>
      <c r="AM7" s="150">
        <v>2</v>
      </c>
      <c r="AN7" s="38">
        <v>2</v>
      </c>
      <c r="AO7" s="2">
        <f>AM7/AN7*100</f>
        <v>100</v>
      </c>
      <c r="AP7" s="38">
        <v>1</v>
      </c>
      <c r="AQ7" s="27">
        <f>AM7/AN17</f>
        <v>0.16666666666666666</v>
      </c>
      <c r="AR7" s="136">
        <v>0</v>
      </c>
      <c r="AS7" s="1">
        <v>20</v>
      </c>
      <c r="AT7" s="2">
        <f>AR7/AS7*100</f>
        <v>0</v>
      </c>
      <c r="AU7" s="38">
        <v>0</v>
      </c>
      <c r="AV7" s="27">
        <f>AR7/AS17</f>
        <v>0</v>
      </c>
      <c r="AW7" s="162">
        <v>0</v>
      </c>
      <c r="AX7" s="119">
        <v>1</v>
      </c>
      <c r="AY7" s="120">
        <f>AW7/AX7*100</f>
        <v>0</v>
      </c>
      <c r="AZ7" s="121">
        <v>0</v>
      </c>
      <c r="BA7" s="122">
        <f>AW7/AX17</f>
        <v>0</v>
      </c>
    </row>
    <row r="8" spans="2:53" ht="15.5" x14ac:dyDescent="0.35">
      <c r="B8" s="106">
        <v>3</v>
      </c>
      <c r="C8" s="107" t="s">
        <v>7</v>
      </c>
      <c r="D8" s="118">
        <v>0</v>
      </c>
      <c r="E8" s="119">
        <v>1</v>
      </c>
      <c r="F8" s="120">
        <f>D8/E8*100</f>
        <v>0</v>
      </c>
      <c r="G8" s="121">
        <v>0</v>
      </c>
      <c r="H8" s="122">
        <f>D8/E17</f>
        <v>0</v>
      </c>
      <c r="I8" s="3">
        <v>2</v>
      </c>
      <c r="J8" s="1">
        <v>2</v>
      </c>
      <c r="K8" s="2">
        <f>I8/J8*100</f>
        <v>100</v>
      </c>
      <c r="L8" s="148">
        <v>1</v>
      </c>
      <c r="M8" s="27">
        <f>I8/J17</f>
        <v>0.18181818181818182</v>
      </c>
      <c r="N8" s="3">
        <v>1</v>
      </c>
      <c r="O8" s="1">
        <v>1</v>
      </c>
      <c r="P8" s="2">
        <f>N8/O8*100</f>
        <v>100</v>
      </c>
      <c r="Q8" s="148">
        <v>1</v>
      </c>
      <c r="R8" s="27">
        <f>N8/O17</f>
        <v>9.0909090909090912E-2</v>
      </c>
      <c r="S8" s="118">
        <v>0</v>
      </c>
      <c r="T8" s="119">
        <v>1</v>
      </c>
      <c r="U8" s="120">
        <f>S8/T8*100</f>
        <v>0</v>
      </c>
      <c r="V8" s="121">
        <v>0</v>
      </c>
      <c r="W8" s="122">
        <f>S8/T17</f>
        <v>0</v>
      </c>
      <c r="X8" s="118">
        <v>0</v>
      </c>
      <c r="Y8" s="119">
        <v>1</v>
      </c>
      <c r="Z8" s="120">
        <f>X8/Y8*100</f>
        <v>0</v>
      </c>
      <c r="AA8" s="121">
        <v>0</v>
      </c>
      <c r="AB8" s="122">
        <f>X8/Y17</f>
        <v>0</v>
      </c>
      <c r="AC8" s="118">
        <v>0</v>
      </c>
      <c r="AD8" s="119">
        <v>1</v>
      </c>
      <c r="AE8" s="120">
        <f>AC8/AD8*100</f>
        <v>0</v>
      </c>
      <c r="AF8" s="121">
        <v>0</v>
      </c>
      <c r="AG8" s="122">
        <f>AC8/AD17</f>
        <v>0</v>
      </c>
      <c r="AH8" s="118">
        <v>0</v>
      </c>
      <c r="AI8" s="119">
        <v>1</v>
      </c>
      <c r="AJ8" s="120">
        <f>AH8/AI8*100</f>
        <v>0</v>
      </c>
      <c r="AK8" s="121">
        <v>0</v>
      </c>
      <c r="AL8" s="141">
        <f>AH8/AI17</f>
        <v>0</v>
      </c>
      <c r="AM8" s="150">
        <v>3</v>
      </c>
      <c r="AN8" s="38">
        <v>3</v>
      </c>
      <c r="AO8" s="2">
        <f>AM8/AN8*100</f>
        <v>100</v>
      </c>
      <c r="AP8" s="148">
        <v>1</v>
      </c>
      <c r="AQ8" s="27">
        <f>AM8/AN17</f>
        <v>0.25</v>
      </c>
      <c r="AR8" s="136">
        <v>52</v>
      </c>
      <c r="AS8" s="1">
        <v>58</v>
      </c>
      <c r="AT8" s="2">
        <f>AR8/AS8*100</f>
        <v>89.65517241379311</v>
      </c>
      <c r="AU8" s="148">
        <v>0.9</v>
      </c>
      <c r="AV8" s="27">
        <f>AR8/AS17</f>
        <v>0.13</v>
      </c>
      <c r="AW8" s="162">
        <v>0</v>
      </c>
      <c r="AX8" s="119">
        <v>1</v>
      </c>
      <c r="AY8" s="120">
        <f>AW8/AX8*100</f>
        <v>0</v>
      </c>
      <c r="AZ8" s="121">
        <v>0</v>
      </c>
      <c r="BA8" s="122">
        <f>AW8/AX17</f>
        <v>0</v>
      </c>
    </row>
    <row r="9" spans="2:53" x14ac:dyDescent="0.35">
      <c r="B9" s="69">
        <v>4</v>
      </c>
      <c r="C9" s="70" t="s">
        <v>8</v>
      </c>
      <c r="D9" s="118">
        <v>0</v>
      </c>
      <c r="E9" s="119">
        <v>1</v>
      </c>
      <c r="F9" s="120">
        <f t="shared" ref="F9:F17" si="0">D9/E9*100</f>
        <v>0</v>
      </c>
      <c r="G9" s="121">
        <v>0</v>
      </c>
      <c r="H9" s="122">
        <f>D9/E17</f>
        <v>0</v>
      </c>
      <c r="I9" s="3">
        <v>0</v>
      </c>
      <c r="J9" s="1">
        <v>3</v>
      </c>
      <c r="K9" s="2">
        <f t="shared" ref="K9:K17" si="1">I9/J9*100</f>
        <v>0</v>
      </c>
      <c r="L9" s="38">
        <v>0</v>
      </c>
      <c r="M9" s="27">
        <f>I9/J17</f>
        <v>0</v>
      </c>
      <c r="N9" s="3">
        <v>0</v>
      </c>
      <c r="O9" s="1">
        <v>2</v>
      </c>
      <c r="P9" s="2">
        <f t="shared" ref="P9:P17" si="2">N9/O9*100</f>
        <v>0</v>
      </c>
      <c r="Q9" s="38">
        <v>0</v>
      </c>
      <c r="R9" s="27">
        <f>N9/O17</f>
        <v>0</v>
      </c>
      <c r="S9" s="118">
        <v>0</v>
      </c>
      <c r="T9" s="119">
        <v>1</v>
      </c>
      <c r="U9" s="120">
        <f t="shared" ref="U9:U17" si="3">S9/T9*100</f>
        <v>0</v>
      </c>
      <c r="V9" s="121">
        <v>0</v>
      </c>
      <c r="W9" s="122">
        <f>S9/T17</f>
        <v>0</v>
      </c>
      <c r="X9" s="118">
        <v>0</v>
      </c>
      <c r="Y9" s="119">
        <v>1</v>
      </c>
      <c r="Z9" s="120">
        <f t="shared" ref="Z9:Z17" si="4">X9/Y9*100</f>
        <v>0</v>
      </c>
      <c r="AA9" s="121">
        <v>0</v>
      </c>
      <c r="AB9" s="122">
        <f>X9/Y17</f>
        <v>0</v>
      </c>
      <c r="AC9" s="118">
        <v>0</v>
      </c>
      <c r="AD9" s="119">
        <v>1</v>
      </c>
      <c r="AE9" s="120">
        <f t="shared" ref="AE9:AE17" si="5">AC9/AD9*100</f>
        <v>0</v>
      </c>
      <c r="AF9" s="121">
        <v>0</v>
      </c>
      <c r="AG9" s="122">
        <f>AC9/AD17</f>
        <v>0</v>
      </c>
      <c r="AH9" s="3">
        <v>0</v>
      </c>
      <c r="AI9" s="1">
        <v>1</v>
      </c>
      <c r="AJ9" s="2">
        <f t="shared" ref="AJ9:AJ17" si="6">AH9/AI9*100</f>
        <v>0</v>
      </c>
      <c r="AK9" s="38">
        <v>0</v>
      </c>
      <c r="AL9" s="130">
        <f>AH9/AI17</f>
        <v>0</v>
      </c>
      <c r="AM9" s="3">
        <v>0</v>
      </c>
      <c r="AN9" s="38">
        <v>4</v>
      </c>
      <c r="AO9" s="2">
        <f t="shared" ref="AO9:AO17" si="7">AM9/AN9*100</f>
        <v>0</v>
      </c>
      <c r="AP9" s="38">
        <v>0</v>
      </c>
      <c r="AQ9" s="27">
        <f>AM9/AN17</f>
        <v>0</v>
      </c>
      <c r="AR9" s="136">
        <v>0</v>
      </c>
      <c r="AS9" s="1">
        <v>96</v>
      </c>
      <c r="AT9" s="2">
        <f t="shared" ref="AT9:AT17" si="8">AR9/AS9*100</f>
        <v>0</v>
      </c>
      <c r="AU9" s="38">
        <v>0</v>
      </c>
      <c r="AV9" s="27">
        <f>AR9/AS17</f>
        <v>0</v>
      </c>
      <c r="AW9" s="136">
        <v>0</v>
      </c>
      <c r="AX9" s="1">
        <v>100</v>
      </c>
      <c r="AY9" s="2">
        <f t="shared" ref="AY9:AY17" si="9">AW9/AX9*100</f>
        <v>0</v>
      </c>
      <c r="AZ9" s="38">
        <v>0</v>
      </c>
      <c r="BA9" s="27">
        <f>AW9/AX17</f>
        <v>0</v>
      </c>
    </row>
    <row r="10" spans="2:53" x14ac:dyDescent="0.35">
      <c r="B10" s="69">
        <v>5</v>
      </c>
      <c r="C10" s="70" t="s">
        <v>9</v>
      </c>
      <c r="D10" s="118">
        <v>0</v>
      </c>
      <c r="E10" s="119">
        <v>1</v>
      </c>
      <c r="F10" s="120">
        <f t="shared" si="0"/>
        <v>0</v>
      </c>
      <c r="G10" s="121">
        <v>0</v>
      </c>
      <c r="H10" s="122">
        <f>D10/E17</f>
        <v>0</v>
      </c>
      <c r="I10" s="3">
        <v>0</v>
      </c>
      <c r="J10" s="1">
        <v>4</v>
      </c>
      <c r="K10" s="2">
        <f t="shared" si="1"/>
        <v>0</v>
      </c>
      <c r="L10" s="38">
        <v>0</v>
      </c>
      <c r="M10" s="27">
        <f>I10/J17</f>
        <v>0</v>
      </c>
      <c r="N10" s="3">
        <v>0</v>
      </c>
      <c r="O10" s="1">
        <v>3</v>
      </c>
      <c r="P10" s="2">
        <f t="shared" si="2"/>
        <v>0</v>
      </c>
      <c r="Q10" s="38">
        <v>0</v>
      </c>
      <c r="R10" s="27">
        <f>N10/O17</f>
        <v>0</v>
      </c>
      <c r="S10" s="118">
        <v>0</v>
      </c>
      <c r="T10" s="119">
        <v>1</v>
      </c>
      <c r="U10" s="120">
        <f t="shared" si="3"/>
        <v>0</v>
      </c>
      <c r="V10" s="121">
        <v>0</v>
      </c>
      <c r="W10" s="122">
        <f>S10/T17</f>
        <v>0</v>
      </c>
      <c r="X10" s="3">
        <v>0</v>
      </c>
      <c r="Y10" s="1">
        <v>1</v>
      </c>
      <c r="Z10" s="2">
        <f t="shared" si="4"/>
        <v>0</v>
      </c>
      <c r="AA10" s="38">
        <v>0</v>
      </c>
      <c r="AB10" s="27">
        <f>X10/Y17</f>
        <v>0</v>
      </c>
      <c r="AC10" s="118">
        <v>0</v>
      </c>
      <c r="AD10" s="119">
        <v>1</v>
      </c>
      <c r="AE10" s="120">
        <f t="shared" si="5"/>
        <v>0</v>
      </c>
      <c r="AF10" s="121">
        <v>0</v>
      </c>
      <c r="AG10" s="122">
        <f>AC10/AD17</f>
        <v>0</v>
      </c>
      <c r="AH10" s="3">
        <v>0</v>
      </c>
      <c r="AI10" s="1">
        <v>1</v>
      </c>
      <c r="AJ10" s="2">
        <f t="shared" si="6"/>
        <v>0</v>
      </c>
      <c r="AK10" s="38">
        <v>0</v>
      </c>
      <c r="AL10" s="130">
        <f>AH10/AI17</f>
        <v>0</v>
      </c>
      <c r="AM10" s="3">
        <v>0</v>
      </c>
      <c r="AN10" s="38">
        <v>5</v>
      </c>
      <c r="AO10" s="2">
        <f t="shared" si="7"/>
        <v>0</v>
      </c>
      <c r="AP10" s="38">
        <v>0</v>
      </c>
      <c r="AQ10" s="27">
        <f>AM10/AN17</f>
        <v>0</v>
      </c>
      <c r="AR10" s="136">
        <v>0</v>
      </c>
      <c r="AS10" s="1">
        <v>134</v>
      </c>
      <c r="AT10" s="2">
        <f t="shared" si="8"/>
        <v>0</v>
      </c>
      <c r="AU10" s="38">
        <v>0</v>
      </c>
      <c r="AV10" s="27">
        <f>AR10/AS17</f>
        <v>0</v>
      </c>
      <c r="AW10" s="136">
        <v>0</v>
      </c>
      <c r="AX10" s="1">
        <v>100</v>
      </c>
      <c r="AY10" s="2">
        <f t="shared" si="9"/>
        <v>0</v>
      </c>
      <c r="AZ10" s="38">
        <v>0</v>
      </c>
      <c r="BA10" s="27">
        <f>AW10/AX17</f>
        <v>0</v>
      </c>
    </row>
    <row r="11" spans="2:53" x14ac:dyDescent="0.35">
      <c r="B11" s="108">
        <v>6</v>
      </c>
      <c r="C11" s="109" t="s">
        <v>10</v>
      </c>
      <c r="D11" s="3">
        <v>7</v>
      </c>
      <c r="E11" s="1">
        <v>7</v>
      </c>
      <c r="F11" s="2">
        <f t="shared" si="0"/>
        <v>100</v>
      </c>
      <c r="G11" s="148">
        <v>1</v>
      </c>
      <c r="H11" s="27">
        <f>D11/E17</f>
        <v>0.14000000000000001</v>
      </c>
      <c r="I11" s="3">
        <v>5</v>
      </c>
      <c r="J11" s="1">
        <v>5</v>
      </c>
      <c r="K11" s="2">
        <f t="shared" si="1"/>
        <v>100</v>
      </c>
      <c r="L11" s="148">
        <v>1</v>
      </c>
      <c r="M11" s="27">
        <f>I11/J17</f>
        <v>0.45454545454545453</v>
      </c>
      <c r="N11" s="3">
        <v>5</v>
      </c>
      <c r="O11" s="1">
        <v>5</v>
      </c>
      <c r="P11" s="2">
        <f t="shared" si="2"/>
        <v>100</v>
      </c>
      <c r="Q11" s="148">
        <v>1</v>
      </c>
      <c r="R11" s="27">
        <f>N11/O17</f>
        <v>0.45454545454545453</v>
      </c>
      <c r="S11" s="118">
        <v>0</v>
      </c>
      <c r="T11" s="119">
        <v>1</v>
      </c>
      <c r="U11" s="120">
        <f t="shared" si="3"/>
        <v>0</v>
      </c>
      <c r="V11" s="121">
        <v>0</v>
      </c>
      <c r="W11" s="122">
        <f>S11/T17</f>
        <v>0</v>
      </c>
      <c r="X11" s="3">
        <v>1</v>
      </c>
      <c r="Y11" s="1">
        <v>2</v>
      </c>
      <c r="Z11" s="2">
        <f t="shared" si="4"/>
        <v>50</v>
      </c>
      <c r="AA11" s="147">
        <v>0.5</v>
      </c>
      <c r="AB11" s="27">
        <f>X11/Y17</f>
        <v>0.16666666666666666</v>
      </c>
      <c r="AC11" s="118">
        <v>0</v>
      </c>
      <c r="AD11" s="119">
        <v>1</v>
      </c>
      <c r="AE11" s="120">
        <f t="shared" si="5"/>
        <v>0</v>
      </c>
      <c r="AF11" s="121">
        <v>0</v>
      </c>
      <c r="AG11" s="122">
        <f>AC11/AD17</f>
        <v>0</v>
      </c>
      <c r="AH11" s="3">
        <v>1</v>
      </c>
      <c r="AI11" s="1">
        <v>1</v>
      </c>
      <c r="AJ11" s="2">
        <f t="shared" si="6"/>
        <v>100</v>
      </c>
      <c r="AK11" s="148">
        <v>1</v>
      </c>
      <c r="AL11" s="130">
        <f>AH11/AI17</f>
        <v>0.33333333333333331</v>
      </c>
      <c r="AM11" s="150">
        <v>6</v>
      </c>
      <c r="AN11" s="38">
        <v>6</v>
      </c>
      <c r="AO11" s="2">
        <f t="shared" si="7"/>
        <v>100</v>
      </c>
      <c r="AP11" s="148">
        <v>1</v>
      </c>
      <c r="AQ11" s="27">
        <f>AM11/AN17</f>
        <v>0.5</v>
      </c>
      <c r="AR11" s="136">
        <v>247</v>
      </c>
      <c r="AS11" s="1">
        <v>172</v>
      </c>
      <c r="AT11" s="2">
        <f t="shared" si="8"/>
        <v>143.6046511627907</v>
      </c>
      <c r="AU11" s="152">
        <v>1.44</v>
      </c>
      <c r="AV11" s="27">
        <f>AR11/AS17</f>
        <v>0.61750000000000005</v>
      </c>
      <c r="AW11" s="136">
        <v>100</v>
      </c>
      <c r="AX11" s="1">
        <v>100</v>
      </c>
      <c r="AY11" s="2">
        <f t="shared" si="9"/>
        <v>100</v>
      </c>
      <c r="AZ11" s="148">
        <v>1</v>
      </c>
      <c r="BA11" s="27">
        <f>AW11/AX17</f>
        <v>0.33333333333333331</v>
      </c>
    </row>
    <row r="12" spans="2:53" x14ac:dyDescent="0.35">
      <c r="B12" s="69">
        <v>7</v>
      </c>
      <c r="C12" s="70" t="s">
        <v>11</v>
      </c>
      <c r="D12" s="3">
        <v>0</v>
      </c>
      <c r="E12" s="1">
        <v>14</v>
      </c>
      <c r="F12" s="2">
        <f t="shared" si="0"/>
        <v>0</v>
      </c>
      <c r="G12" s="38">
        <v>0</v>
      </c>
      <c r="H12" s="27">
        <f>D12/E17</f>
        <v>0</v>
      </c>
      <c r="I12" s="3">
        <v>0</v>
      </c>
      <c r="J12" s="1">
        <v>6</v>
      </c>
      <c r="K12" s="2">
        <f t="shared" si="1"/>
        <v>0</v>
      </c>
      <c r="L12" s="38">
        <v>0</v>
      </c>
      <c r="M12" s="27">
        <f>I12/J17</f>
        <v>0</v>
      </c>
      <c r="N12" s="3">
        <v>0</v>
      </c>
      <c r="O12" s="1">
        <v>7</v>
      </c>
      <c r="P12" s="2">
        <f t="shared" si="2"/>
        <v>0</v>
      </c>
      <c r="Q12" s="38">
        <v>0</v>
      </c>
      <c r="R12" s="27">
        <f>N12/O17</f>
        <v>0</v>
      </c>
      <c r="S12" s="118">
        <v>0</v>
      </c>
      <c r="T12" s="119">
        <v>1</v>
      </c>
      <c r="U12" s="120">
        <f t="shared" si="3"/>
        <v>0</v>
      </c>
      <c r="V12" s="121">
        <v>0</v>
      </c>
      <c r="W12" s="122">
        <f>S12/T17</f>
        <v>0</v>
      </c>
      <c r="X12" s="3">
        <v>0</v>
      </c>
      <c r="Y12" s="1">
        <v>3</v>
      </c>
      <c r="Z12" s="2">
        <f t="shared" si="4"/>
        <v>0</v>
      </c>
      <c r="AA12" s="38">
        <v>0</v>
      </c>
      <c r="AB12" s="27">
        <f>X12/Y17</f>
        <v>0</v>
      </c>
      <c r="AC12" s="118">
        <v>0</v>
      </c>
      <c r="AD12" s="119">
        <v>1</v>
      </c>
      <c r="AE12" s="120">
        <f t="shared" si="5"/>
        <v>0</v>
      </c>
      <c r="AF12" s="121">
        <v>0</v>
      </c>
      <c r="AG12" s="122">
        <f>AC12/AD17</f>
        <v>0</v>
      </c>
      <c r="AH12" s="3">
        <v>0</v>
      </c>
      <c r="AI12" s="1">
        <v>1</v>
      </c>
      <c r="AJ12" s="2">
        <f t="shared" si="6"/>
        <v>0</v>
      </c>
      <c r="AK12" s="38">
        <v>0</v>
      </c>
      <c r="AL12" s="130">
        <f>AH12/AI17</f>
        <v>0</v>
      </c>
      <c r="AM12" s="3">
        <v>0</v>
      </c>
      <c r="AN12" s="38">
        <v>7</v>
      </c>
      <c r="AO12" s="2">
        <f t="shared" si="7"/>
        <v>0</v>
      </c>
      <c r="AP12" s="38">
        <v>0</v>
      </c>
      <c r="AQ12" s="27">
        <f>AM12/AN17</f>
        <v>0</v>
      </c>
      <c r="AR12" s="136">
        <v>0</v>
      </c>
      <c r="AS12" s="1">
        <v>210</v>
      </c>
      <c r="AT12" s="2">
        <f t="shared" si="8"/>
        <v>0</v>
      </c>
      <c r="AU12" s="38">
        <v>0</v>
      </c>
      <c r="AV12" s="27">
        <f>AR12/AS17</f>
        <v>0</v>
      </c>
      <c r="AW12" s="136">
        <v>0</v>
      </c>
      <c r="AX12" s="1">
        <v>100</v>
      </c>
      <c r="AY12" s="2">
        <f t="shared" si="9"/>
        <v>0</v>
      </c>
      <c r="AZ12" s="38">
        <v>0</v>
      </c>
      <c r="BA12" s="27">
        <f>AW12/AX17</f>
        <v>0</v>
      </c>
    </row>
    <row r="13" spans="2:53" x14ac:dyDescent="0.35">
      <c r="B13" s="69">
        <v>8</v>
      </c>
      <c r="C13" s="70" t="s">
        <v>12</v>
      </c>
      <c r="D13" s="3">
        <v>0</v>
      </c>
      <c r="E13" s="1">
        <v>21</v>
      </c>
      <c r="F13" s="2">
        <f t="shared" si="0"/>
        <v>0</v>
      </c>
      <c r="G13" s="38">
        <v>0</v>
      </c>
      <c r="H13" s="27">
        <f>D13/E17</f>
        <v>0</v>
      </c>
      <c r="I13" s="3">
        <v>0</v>
      </c>
      <c r="J13" s="1">
        <v>7</v>
      </c>
      <c r="K13" s="2">
        <f t="shared" si="1"/>
        <v>0</v>
      </c>
      <c r="L13" s="38">
        <v>0</v>
      </c>
      <c r="M13" s="27">
        <f>I13/J17</f>
        <v>0</v>
      </c>
      <c r="N13" s="3">
        <v>0</v>
      </c>
      <c r="O13" s="1">
        <v>7</v>
      </c>
      <c r="P13" s="2">
        <f t="shared" si="2"/>
        <v>0</v>
      </c>
      <c r="Q13" s="38">
        <v>0</v>
      </c>
      <c r="R13" s="27">
        <f>N13/O17</f>
        <v>0</v>
      </c>
      <c r="S13" s="118">
        <v>0</v>
      </c>
      <c r="T13" s="119">
        <v>1</v>
      </c>
      <c r="U13" s="120">
        <f t="shared" si="3"/>
        <v>0</v>
      </c>
      <c r="V13" s="121">
        <v>0</v>
      </c>
      <c r="W13" s="122">
        <f>S13/T17</f>
        <v>0</v>
      </c>
      <c r="X13" s="3">
        <v>0</v>
      </c>
      <c r="Y13" s="1">
        <v>4</v>
      </c>
      <c r="Z13" s="2">
        <f t="shared" si="4"/>
        <v>0</v>
      </c>
      <c r="AA13" s="38">
        <v>0</v>
      </c>
      <c r="AB13" s="27">
        <f>X13/Y17</f>
        <v>0</v>
      </c>
      <c r="AC13" s="118">
        <v>0</v>
      </c>
      <c r="AD13" s="119">
        <v>1</v>
      </c>
      <c r="AE13" s="120">
        <f t="shared" si="5"/>
        <v>0</v>
      </c>
      <c r="AF13" s="121">
        <v>0</v>
      </c>
      <c r="AG13" s="122">
        <f>AC13/AD17</f>
        <v>0</v>
      </c>
      <c r="AH13" s="3">
        <v>0</v>
      </c>
      <c r="AI13" s="1">
        <v>2</v>
      </c>
      <c r="AJ13" s="2">
        <f t="shared" si="6"/>
        <v>0</v>
      </c>
      <c r="AK13" s="38">
        <v>0</v>
      </c>
      <c r="AL13" s="130">
        <f>AH13/AI17</f>
        <v>0</v>
      </c>
      <c r="AM13" s="3">
        <v>0</v>
      </c>
      <c r="AN13" s="38">
        <v>8</v>
      </c>
      <c r="AO13" s="2">
        <f t="shared" si="7"/>
        <v>0</v>
      </c>
      <c r="AP13" s="38">
        <v>0</v>
      </c>
      <c r="AQ13" s="27">
        <f>AM13/AN17</f>
        <v>0</v>
      </c>
      <c r="AR13" s="136">
        <v>0</v>
      </c>
      <c r="AS13" s="1">
        <v>248</v>
      </c>
      <c r="AT13" s="2">
        <f t="shared" si="8"/>
        <v>0</v>
      </c>
      <c r="AU13" s="38">
        <v>0</v>
      </c>
      <c r="AV13" s="27">
        <f>AR13/AS17</f>
        <v>0</v>
      </c>
      <c r="AW13" s="136">
        <v>0</v>
      </c>
      <c r="AX13" s="1">
        <v>200</v>
      </c>
      <c r="AY13" s="2">
        <f t="shared" si="9"/>
        <v>0</v>
      </c>
      <c r="AZ13" s="38">
        <v>0</v>
      </c>
      <c r="BA13" s="27">
        <f>AW13/AX17</f>
        <v>0</v>
      </c>
    </row>
    <row r="14" spans="2:53" x14ac:dyDescent="0.35">
      <c r="B14" s="108">
        <v>9</v>
      </c>
      <c r="C14" s="109" t="s">
        <v>13</v>
      </c>
      <c r="D14" s="3">
        <v>28</v>
      </c>
      <c r="E14" s="1">
        <v>28</v>
      </c>
      <c r="F14" s="2">
        <f t="shared" si="0"/>
        <v>100</v>
      </c>
      <c r="G14" s="148">
        <v>1</v>
      </c>
      <c r="H14" s="27">
        <f>D14/E17</f>
        <v>0.56000000000000005</v>
      </c>
      <c r="I14" s="3">
        <v>8</v>
      </c>
      <c r="J14" s="1">
        <v>8</v>
      </c>
      <c r="K14" s="2">
        <f t="shared" si="1"/>
        <v>100</v>
      </c>
      <c r="L14" s="148">
        <v>1</v>
      </c>
      <c r="M14" s="27">
        <f>I14/J17</f>
        <v>0.72727272727272729</v>
      </c>
      <c r="N14" s="3">
        <v>9</v>
      </c>
      <c r="O14" s="1">
        <v>9</v>
      </c>
      <c r="P14" s="2">
        <f t="shared" si="2"/>
        <v>100</v>
      </c>
      <c r="Q14" s="148">
        <v>1</v>
      </c>
      <c r="R14" s="27">
        <f>N14/O17</f>
        <v>0.81818181818181823</v>
      </c>
      <c r="S14" s="118">
        <v>0</v>
      </c>
      <c r="T14" s="119">
        <v>1</v>
      </c>
      <c r="U14" s="120">
        <f t="shared" si="3"/>
        <v>0</v>
      </c>
      <c r="V14" s="121">
        <v>0</v>
      </c>
      <c r="W14" s="122">
        <f>S14/T17</f>
        <v>0</v>
      </c>
      <c r="X14" s="3">
        <v>4</v>
      </c>
      <c r="Y14" s="1">
        <v>5</v>
      </c>
      <c r="Z14" s="2">
        <f t="shared" si="4"/>
        <v>80</v>
      </c>
      <c r="AA14" s="151">
        <v>0.8</v>
      </c>
      <c r="AB14" s="27">
        <f>X14/Y17</f>
        <v>0.66666666666666663</v>
      </c>
      <c r="AC14" s="118">
        <v>0</v>
      </c>
      <c r="AD14" s="119">
        <v>1</v>
      </c>
      <c r="AE14" s="120">
        <f t="shared" si="5"/>
        <v>0</v>
      </c>
      <c r="AF14" s="121">
        <v>0</v>
      </c>
      <c r="AG14" s="122">
        <f>AC14/AD17</f>
        <v>0</v>
      </c>
      <c r="AH14" s="3">
        <v>2</v>
      </c>
      <c r="AI14" s="1">
        <v>2</v>
      </c>
      <c r="AJ14" s="2">
        <f t="shared" si="6"/>
        <v>100</v>
      </c>
      <c r="AK14" s="148">
        <v>1</v>
      </c>
      <c r="AL14" s="130">
        <f>AH14/AI17</f>
        <v>0.66666666666666663</v>
      </c>
      <c r="AM14" s="150">
        <v>8</v>
      </c>
      <c r="AN14" s="38">
        <v>9</v>
      </c>
      <c r="AO14" s="2">
        <f t="shared" si="7"/>
        <v>88.888888888888886</v>
      </c>
      <c r="AP14" s="151">
        <v>0.89</v>
      </c>
      <c r="AQ14" s="27">
        <f>AM14/AN17</f>
        <v>0.66666666666666663</v>
      </c>
      <c r="AR14" s="136">
        <v>471</v>
      </c>
      <c r="AS14" s="1">
        <v>286</v>
      </c>
      <c r="AT14" s="2">
        <f t="shared" si="8"/>
        <v>164.68531468531469</v>
      </c>
      <c r="AU14" s="152">
        <v>1.65</v>
      </c>
      <c r="AV14" s="27">
        <f>AR14/AS17</f>
        <v>1.1775</v>
      </c>
      <c r="AW14" s="136">
        <v>200</v>
      </c>
      <c r="AX14" s="1">
        <v>200</v>
      </c>
      <c r="AY14" s="2">
        <f t="shared" si="9"/>
        <v>100</v>
      </c>
      <c r="AZ14" s="148">
        <v>1</v>
      </c>
      <c r="BA14" s="27">
        <f>AW14/AX17</f>
        <v>0.66666666666666663</v>
      </c>
    </row>
    <row r="15" spans="2:53" x14ac:dyDescent="0.35">
      <c r="B15" s="69">
        <v>10</v>
      </c>
      <c r="C15" s="70" t="s">
        <v>14</v>
      </c>
      <c r="D15" s="3">
        <v>0</v>
      </c>
      <c r="E15" s="1">
        <v>35</v>
      </c>
      <c r="F15" s="2">
        <f t="shared" si="0"/>
        <v>0</v>
      </c>
      <c r="G15" s="38">
        <v>0</v>
      </c>
      <c r="H15" s="27">
        <f>D15/E17</f>
        <v>0</v>
      </c>
      <c r="I15" s="3">
        <v>0</v>
      </c>
      <c r="J15" s="1">
        <v>9</v>
      </c>
      <c r="K15" s="2">
        <f t="shared" si="1"/>
        <v>0</v>
      </c>
      <c r="L15" s="38">
        <v>0</v>
      </c>
      <c r="M15" s="27">
        <f>I15/J17</f>
        <v>0</v>
      </c>
      <c r="N15" s="3">
        <v>0</v>
      </c>
      <c r="O15" s="1">
        <v>9</v>
      </c>
      <c r="P15" s="2">
        <f t="shared" si="2"/>
        <v>0</v>
      </c>
      <c r="Q15" s="38">
        <v>0</v>
      </c>
      <c r="R15" s="27">
        <f>N15/O17</f>
        <v>0</v>
      </c>
      <c r="S15" s="118">
        <v>0</v>
      </c>
      <c r="T15" s="119">
        <v>1</v>
      </c>
      <c r="U15" s="120">
        <f t="shared" si="3"/>
        <v>0</v>
      </c>
      <c r="V15" s="121">
        <v>0</v>
      </c>
      <c r="W15" s="122">
        <f>S15/T17</f>
        <v>0</v>
      </c>
      <c r="X15" s="3">
        <v>0</v>
      </c>
      <c r="Y15" s="1">
        <v>5</v>
      </c>
      <c r="Z15" s="2">
        <f t="shared" si="4"/>
        <v>0</v>
      </c>
      <c r="AA15" s="38">
        <v>0</v>
      </c>
      <c r="AB15" s="27">
        <f>X15/Y17</f>
        <v>0</v>
      </c>
      <c r="AC15" s="118">
        <v>0</v>
      </c>
      <c r="AD15" s="119">
        <v>1</v>
      </c>
      <c r="AE15" s="120">
        <f t="shared" si="5"/>
        <v>0</v>
      </c>
      <c r="AF15" s="121">
        <v>0</v>
      </c>
      <c r="AG15" s="122">
        <f>AC15/AD17</f>
        <v>0</v>
      </c>
      <c r="AH15" s="3">
        <v>0</v>
      </c>
      <c r="AI15" s="1">
        <v>2</v>
      </c>
      <c r="AJ15" s="2">
        <f t="shared" si="6"/>
        <v>0</v>
      </c>
      <c r="AK15" s="38">
        <v>0</v>
      </c>
      <c r="AL15" s="130">
        <f>AH15/AI17</f>
        <v>0</v>
      </c>
      <c r="AM15" s="3">
        <v>0</v>
      </c>
      <c r="AN15" s="38">
        <v>10</v>
      </c>
      <c r="AO15" s="2">
        <f t="shared" si="7"/>
        <v>0</v>
      </c>
      <c r="AP15" s="38">
        <v>0</v>
      </c>
      <c r="AQ15" s="27">
        <f>AM15/AN17</f>
        <v>0</v>
      </c>
      <c r="AR15" s="136">
        <v>0</v>
      </c>
      <c r="AS15" s="1">
        <v>324</v>
      </c>
      <c r="AT15" s="2">
        <f t="shared" si="8"/>
        <v>0</v>
      </c>
      <c r="AU15" s="38">
        <v>0</v>
      </c>
      <c r="AV15" s="27">
        <f>AR15/AS17</f>
        <v>0</v>
      </c>
      <c r="AW15" s="136">
        <v>0</v>
      </c>
      <c r="AX15" s="1">
        <v>200</v>
      </c>
      <c r="AY15" s="2">
        <f t="shared" si="9"/>
        <v>0</v>
      </c>
      <c r="AZ15" s="38">
        <v>0</v>
      </c>
      <c r="BA15" s="27">
        <f>AW15/AX17</f>
        <v>0</v>
      </c>
    </row>
    <row r="16" spans="2:53" x14ac:dyDescent="0.35">
      <c r="B16" s="69">
        <v>11</v>
      </c>
      <c r="C16" s="70" t="s">
        <v>47</v>
      </c>
      <c r="D16" s="3">
        <v>0</v>
      </c>
      <c r="E16" s="1">
        <v>42</v>
      </c>
      <c r="F16" s="2">
        <f t="shared" si="0"/>
        <v>0</v>
      </c>
      <c r="G16" s="38">
        <v>0</v>
      </c>
      <c r="H16" s="27">
        <f>D16/E17</f>
        <v>0</v>
      </c>
      <c r="I16" s="3">
        <v>0</v>
      </c>
      <c r="J16" s="1">
        <v>10</v>
      </c>
      <c r="K16" s="2">
        <f t="shared" si="1"/>
        <v>0</v>
      </c>
      <c r="L16" s="38">
        <v>0</v>
      </c>
      <c r="M16" s="27">
        <f>I16/J17</f>
        <v>0</v>
      </c>
      <c r="N16" s="3">
        <v>0</v>
      </c>
      <c r="O16" s="1">
        <v>9</v>
      </c>
      <c r="P16" s="2">
        <f t="shared" si="2"/>
        <v>0</v>
      </c>
      <c r="Q16" s="38">
        <v>0</v>
      </c>
      <c r="R16" s="27">
        <f>N16/O17</f>
        <v>0</v>
      </c>
      <c r="S16" s="118">
        <v>0</v>
      </c>
      <c r="T16" s="119">
        <v>1</v>
      </c>
      <c r="U16" s="120">
        <f t="shared" si="3"/>
        <v>0</v>
      </c>
      <c r="V16" s="121">
        <v>0</v>
      </c>
      <c r="W16" s="122">
        <f>S16/T17</f>
        <v>0</v>
      </c>
      <c r="X16" s="3">
        <v>0</v>
      </c>
      <c r="Y16" s="1">
        <v>6</v>
      </c>
      <c r="Z16" s="2">
        <f t="shared" si="4"/>
        <v>0</v>
      </c>
      <c r="AA16" s="38">
        <v>0</v>
      </c>
      <c r="AB16" s="27">
        <f>X16/Y17</f>
        <v>0</v>
      </c>
      <c r="AC16" s="118">
        <v>0</v>
      </c>
      <c r="AD16" s="119">
        <v>1</v>
      </c>
      <c r="AE16" s="120">
        <f t="shared" si="5"/>
        <v>0</v>
      </c>
      <c r="AF16" s="121">
        <v>0</v>
      </c>
      <c r="AG16" s="122">
        <f>AC16/AD17</f>
        <v>0</v>
      </c>
      <c r="AH16" s="3">
        <v>0</v>
      </c>
      <c r="AI16" s="1">
        <v>2</v>
      </c>
      <c r="AJ16" s="2">
        <f t="shared" si="6"/>
        <v>0</v>
      </c>
      <c r="AK16" s="38">
        <v>0</v>
      </c>
      <c r="AL16" s="130">
        <f>AH16/AI17</f>
        <v>0</v>
      </c>
      <c r="AM16" s="3">
        <v>0</v>
      </c>
      <c r="AN16" s="38">
        <v>11</v>
      </c>
      <c r="AO16" s="2">
        <f t="shared" si="7"/>
        <v>0</v>
      </c>
      <c r="AP16" s="38">
        <v>0</v>
      </c>
      <c r="AQ16" s="27">
        <f>AM16/AN17</f>
        <v>0</v>
      </c>
      <c r="AR16" s="136">
        <v>0</v>
      </c>
      <c r="AS16" s="1">
        <v>362</v>
      </c>
      <c r="AT16" s="2">
        <f t="shared" si="8"/>
        <v>0</v>
      </c>
      <c r="AU16" s="38">
        <v>0</v>
      </c>
      <c r="AV16" s="27">
        <f>AR16/AS17</f>
        <v>0</v>
      </c>
      <c r="AW16" s="136">
        <v>0</v>
      </c>
      <c r="AX16" s="1">
        <v>200</v>
      </c>
      <c r="AY16" s="2">
        <f t="shared" si="9"/>
        <v>0</v>
      </c>
      <c r="AZ16" s="38">
        <v>0</v>
      </c>
      <c r="BA16" s="27">
        <f>AW16/AX17</f>
        <v>0</v>
      </c>
    </row>
    <row r="17" spans="2:53" ht="15" thickBot="1" x14ac:dyDescent="0.4">
      <c r="B17" s="110">
        <v>12</v>
      </c>
      <c r="C17" s="111" t="s">
        <v>15</v>
      </c>
      <c r="D17" s="49">
        <v>0</v>
      </c>
      <c r="E17" s="75">
        <v>50</v>
      </c>
      <c r="F17" s="48">
        <f t="shared" si="0"/>
        <v>0</v>
      </c>
      <c r="G17" s="39">
        <v>0</v>
      </c>
      <c r="H17" s="71">
        <f>D17/E17</f>
        <v>0</v>
      </c>
      <c r="I17" s="49">
        <v>0</v>
      </c>
      <c r="J17" s="75">
        <v>11</v>
      </c>
      <c r="K17" s="48">
        <f t="shared" si="1"/>
        <v>0</v>
      </c>
      <c r="L17" s="39">
        <v>0</v>
      </c>
      <c r="M17" s="71">
        <f>I17/J17</f>
        <v>0</v>
      </c>
      <c r="N17" s="49">
        <v>0</v>
      </c>
      <c r="O17" s="75">
        <v>11</v>
      </c>
      <c r="P17" s="48">
        <f t="shared" si="2"/>
        <v>0</v>
      </c>
      <c r="Q17" s="39">
        <v>0</v>
      </c>
      <c r="R17" s="71">
        <f>N17/O17</f>
        <v>0</v>
      </c>
      <c r="S17" s="273">
        <v>0</v>
      </c>
      <c r="T17" s="274">
        <v>1</v>
      </c>
      <c r="U17" s="275">
        <f t="shared" si="3"/>
        <v>0</v>
      </c>
      <c r="V17" s="276">
        <v>0</v>
      </c>
      <c r="W17" s="277">
        <f>S17/T17</f>
        <v>0</v>
      </c>
      <c r="X17" s="49">
        <v>0</v>
      </c>
      <c r="Y17" s="75">
        <v>6</v>
      </c>
      <c r="Z17" s="48">
        <f t="shared" si="4"/>
        <v>0</v>
      </c>
      <c r="AA17" s="39">
        <v>0</v>
      </c>
      <c r="AB17" s="71">
        <f>X17/Y17</f>
        <v>0</v>
      </c>
      <c r="AC17" s="49">
        <v>0</v>
      </c>
      <c r="AD17" s="75">
        <v>1</v>
      </c>
      <c r="AE17" s="48">
        <f t="shared" si="5"/>
        <v>0</v>
      </c>
      <c r="AF17" s="39">
        <v>0</v>
      </c>
      <c r="AG17" s="71">
        <f>AC17/AD17</f>
        <v>0</v>
      </c>
      <c r="AH17" s="49">
        <v>0</v>
      </c>
      <c r="AI17" s="75">
        <v>3</v>
      </c>
      <c r="AJ17" s="48">
        <f t="shared" si="6"/>
        <v>0</v>
      </c>
      <c r="AK17" s="39">
        <v>0</v>
      </c>
      <c r="AL17" s="131">
        <f>AH17/AI17</f>
        <v>0</v>
      </c>
      <c r="AM17" s="49">
        <v>0</v>
      </c>
      <c r="AN17" s="39">
        <v>12</v>
      </c>
      <c r="AO17" s="48">
        <f t="shared" si="7"/>
        <v>0</v>
      </c>
      <c r="AP17" s="39">
        <v>0</v>
      </c>
      <c r="AQ17" s="71">
        <f>AM17/AN17</f>
        <v>0</v>
      </c>
      <c r="AR17" s="137">
        <v>0</v>
      </c>
      <c r="AS17" s="75">
        <v>400</v>
      </c>
      <c r="AT17" s="48">
        <f t="shared" si="8"/>
        <v>0</v>
      </c>
      <c r="AU17" s="39">
        <v>0</v>
      </c>
      <c r="AV17" s="71">
        <f>AR17/AS17</f>
        <v>0</v>
      </c>
      <c r="AW17" s="137">
        <v>0</v>
      </c>
      <c r="AX17" s="75">
        <v>300</v>
      </c>
      <c r="AY17" s="48">
        <f t="shared" si="9"/>
        <v>0</v>
      </c>
      <c r="AZ17" s="39">
        <v>0</v>
      </c>
      <c r="BA17" s="71">
        <f>AW17/AX17</f>
        <v>0</v>
      </c>
    </row>
    <row r="18" spans="2:53" x14ac:dyDescent="0.35">
      <c r="N18" s="47"/>
      <c r="O18" s="47"/>
      <c r="P18" s="47"/>
      <c r="Q18" s="47"/>
      <c r="R18" s="47"/>
    </row>
    <row r="19" spans="2:53" ht="15" thickBot="1" x14ac:dyDescent="0.4"/>
    <row r="20" spans="2:53" ht="10.5" customHeight="1" x14ac:dyDescent="0.35">
      <c r="B20" s="22"/>
      <c r="C20" s="23"/>
      <c r="D20" s="28"/>
      <c r="E20" s="28"/>
      <c r="F20" s="28"/>
      <c r="G20" s="28"/>
      <c r="H20" s="346" t="s">
        <v>446</v>
      </c>
      <c r="I20" s="347"/>
    </row>
    <row r="21" spans="2:53" ht="15" thickBot="1" x14ac:dyDescent="0.4">
      <c r="H21" s="348"/>
      <c r="I21" s="349"/>
    </row>
    <row r="22" spans="2:53" x14ac:dyDescent="0.35">
      <c r="B22" s="12">
        <v>1</v>
      </c>
      <c r="C22" s="7" t="s">
        <v>48</v>
      </c>
      <c r="D22" s="8"/>
      <c r="E22" s="305" t="s">
        <v>49</v>
      </c>
      <c r="F22" s="305"/>
      <c r="G22" s="306"/>
      <c r="H22" s="16">
        <v>6</v>
      </c>
      <c r="I22" s="19">
        <f>H22/H25</f>
        <v>0.75</v>
      </c>
    </row>
    <row r="23" spans="2:53" x14ac:dyDescent="0.35">
      <c r="B23" s="13">
        <v>2</v>
      </c>
      <c r="C23" s="9" t="s">
        <v>50</v>
      </c>
      <c r="D23" s="4"/>
      <c r="E23" s="307" t="s">
        <v>51</v>
      </c>
      <c r="F23" s="307"/>
      <c r="G23" s="308"/>
      <c r="H23" s="17">
        <v>2</v>
      </c>
      <c r="I23" s="20">
        <f>H23/H25</f>
        <v>0.25</v>
      </c>
    </row>
    <row r="24" spans="2:53" ht="15" thickBot="1" x14ac:dyDescent="0.4">
      <c r="B24" s="14">
        <v>3</v>
      </c>
      <c r="C24" s="10" t="s">
        <v>52</v>
      </c>
      <c r="D24" s="11"/>
      <c r="E24" s="309" t="s">
        <v>53</v>
      </c>
      <c r="F24" s="309"/>
      <c r="G24" s="310"/>
      <c r="H24" s="18">
        <v>0</v>
      </c>
      <c r="I24" s="21">
        <f>H24/H25</f>
        <v>0</v>
      </c>
    </row>
    <row r="25" spans="2:53" ht="15" thickBot="1" x14ac:dyDescent="0.4">
      <c r="B25" s="343" t="s">
        <v>143</v>
      </c>
      <c r="C25" s="344"/>
      <c r="D25" s="344"/>
      <c r="E25" s="344"/>
      <c r="F25" s="344"/>
      <c r="G25" s="345"/>
      <c r="H25" s="15">
        <f>SUM(H22:H24)</f>
        <v>8</v>
      </c>
      <c r="I25" s="24">
        <f>SUM(I22:I24)</f>
        <v>1</v>
      </c>
    </row>
    <row r="26" spans="2:53" ht="15" thickBot="1" x14ac:dyDescent="0.4"/>
    <row r="27" spans="2:53" ht="15" thickBot="1" x14ac:dyDescent="0.4">
      <c r="B27" s="66">
        <v>0</v>
      </c>
      <c r="C27" s="337" t="s">
        <v>112</v>
      </c>
      <c r="D27" s="338"/>
    </row>
  </sheetData>
  <mergeCells count="48">
    <mergeCell ref="AW3:BA3"/>
    <mergeCell ref="AW4:AY4"/>
    <mergeCell ref="AZ4:AZ5"/>
    <mergeCell ref="BA4:BA5"/>
    <mergeCell ref="D2:BA2"/>
    <mergeCell ref="AR3:AV3"/>
    <mergeCell ref="AR4:AT4"/>
    <mergeCell ref="AU4:AU5"/>
    <mergeCell ref="AV4:AV5"/>
    <mergeCell ref="X3:AB3"/>
    <mergeCell ref="AC3:AG3"/>
    <mergeCell ref="AH3:AL3"/>
    <mergeCell ref="AM3:AQ3"/>
    <mergeCell ref="X4:Z4"/>
    <mergeCell ref="AA4:AA5"/>
    <mergeCell ref="AB4:AB5"/>
    <mergeCell ref="AL4:AL5"/>
    <mergeCell ref="AM4:AO4"/>
    <mergeCell ref="AP4:AP5"/>
    <mergeCell ref="AQ4:AQ5"/>
    <mergeCell ref="V4:V5"/>
    <mergeCell ref="AC4:AE4"/>
    <mergeCell ref="AF4:AF5"/>
    <mergeCell ref="AG4:AG5"/>
    <mergeCell ref="AH4:AJ4"/>
    <mergeCell ref="AK4:AK5"/>
    <mergeCell ref="S3:W3"/>
    <mergeCell ref="H4:H5"/>
    <mergeCell ref="M4:M5"/>
    <mergeCell ref="N4:P4"/>
    <mergeCell ref="Q4:Q5"/>
    <mergeCell ref="R4:R5"/>
    <mergeCell ref="D4:F4"/>
    <mergeCell ref="C27:D27"/>
    <mergeCell ref="W4:W5"/>
    <mergeCell ref="H20:I21"/>
    <mergeCell ref="E22:G22"/>
    <mergeCell ref="E23:G23"/>
    <mergeCell ref="E24:G24"/>
    <mergeCell ref="I4:K4"/>
    <mergeCell ref="L4:L5"/>
    <mergeCell ref="B25:G25"/>
    <mergeCell ref="B2:C5"/>
    <mergeCell ref="D3:H3"/>
    <mergeCell ref="I3:M3"/>
    <mergeCell ref="N3:R3"/>
    <mergeCell ref="G4:G5"/>
    <mergeCell ref="S4:U4"/>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sheetPr>
  <dimension ref="B1:AB27"/>
  <sheetViews>
    <sheetView workbookViewId="0">
      <selection activeCell="H20" sqref="H20:I21"/>
    </sheetView>
  </sheetViews>
  <sheetFormatPr baseColWidth="10" defaultRowHeight="14.5" x14ac:dyDescent="0.35"/>
  <cols>
    <col min="1" max="1" width="6" customWidth="1"/>
    <col min="2" max="2" width="4" customWidth="1"/>
    <col min="3" max="3" width="13.1796875" customWidth="1"/>
    <col min="4" max="4" width="6.81640625" customWidth="1"/>
    <col min="5" max="5" width="5.26953125" customWidth="1"/>
    <col min="6" max="6" width="5.81640625" customWidth="1"/>
    <col min="7" max="7" width="7.453125" customWidth="1"/>
    <col min="8" max="8" width="10.54296875" customWidth="1"/>
    <col min="9" max="9" width="7.26953125" customWidth="1"/>
    <col min="10" max="10" width="5.81640625" customWidth="1"/>
    <col min="11" max="11" width="6.453125" customWidth="1"/>
    <col min="12" max="12" width="7" customWidth="1"/>
    <col min="13" max="13" width="9.81640625" customWidth="1"/>
    <col min="14" max="14" width="7.1796875" customWidth="1"/>
    <col min="15" max="15" width="6" customWidth="1"/>
    <col min="16" max="16" width="6.54296875" customWidth="1"/>
    <col min="17" max="17" width="7" customWidth="1"/>
    <col min="18" max="18" width="9.7265625" customWidth="1"/>
    <col min="19" max="19" width="6.54296875" customWidth="1"/>
    <col min="20" max="20" width="6" customWidth="1"/>
    <col min="21" max="21" width="6.1796875" customWidth="1"/>
    <col min="22" max="22" width="6.7265625" customWidth="1"/>
    <col min="23" max="23" width="9.7265625" customWidth="1"/>
    <col min="24" max="24" width="7" customWidth="1"/>
    <col min="25" max="25" width="6.54296875" customWidth="1"/>
    <col min="26" max="26" width="6.453125" customWidth="1"/>
    <col min="27" max="27" width="7" customWidth="1"/>
    <col min="28" max="28" width="9.54296875" customWidth="1"/>
  </cols>
  <sheetData>
    <row r="1" spans="2:28" ht="15" thickBot="1" x14ac:dyDescent="0.4"/>
    <row r="2" spans="2:28" ht="15" thickBot="1" x14ac:dyDescent="0.4">
      <c r="B2" s="350" t="s">
        <v>41</v>
      </c>
      <c r="C2" s="351"/>
      <c r="D2" s="334" t="s">
        <v>107</v>
      </c>
      <c r="E2" s="335"/>
      <c r="F2" s="335"/>
      <c r="G2" s="335"/>
      <c r="H2" s="335"/>
      <c r="I2" s="335"/>
      <c r="J2" s="335"/>
      <c r="K2" s="335"/>
      <c r="L2" s="335"/>
      <c r="M2" s="335"/>
      <c r="N2" s="335"/>
      <c r="O2" s="335"/>
      <c r="P2" s="335"/>
      <c r="Q2" s="335"/>
      <c r="R2" s="335"/>
      <c r="S2" s="335"/>
      <c r="T2" s="335"/>
      <c r="U2" s="335"/>
      <c r="V2" s="335"/>
      <c r="W2" s="335"/>
      <c r="X2" s="335"/>
      <c r="Y2" s="335"/>
      <c r="Z2" s="335"/>
      <c r="AA2" s="335"/>
      <c r="AB2" s="336"/>
    </row>
    <row r="3" spans="2:28" ht="71.25" customHeight="1" thickBot="1" x14ac:dyDescent="0.4">
      <c r="B3" s="352"/>
      <c r="C3" s="368"/>
      <c r="D3" s="356" t="s">
        <v>345</v>
      </c>
      <c r="E3" s="357"/>
      <c r="F3" s="358"/>
      <c r="G3" s="358"/>
      <c r="H3" s="359"/>
      <c r="I3" s="360" t="s">
        <v>344</v>
      </c>
      <c r="J3" s="361"/>
      <c r="K3" s="362"/>
      <c r="L3" s="362"/>
      <c r="M3" s="363"/>
      <c r="N3" s="326" t="s">
        <v>346</v>
      </c>
      <c r="O3" s="327"/>
      <c r="P3" s="327"/>
      <c r="Q3" s="327"/>
      <c r="R3" s="328"/>
      <c r="S3" s="326" t="s">
        <v>342</v>
      </c>
      <c r="T3" s="327"/>
      <c r="U3" s="327"/>
      <c r="V3" s="327"/>
      <c r="W3" s="328"/>
      <c r="X3" s="361" t="s">
        <v>343</v>
      </c>
      <c r="Y3" s="361"/>
      <c r="Z3" s="362"/>
      <c r="AA3" s="362"/>
      <c r="AB3" s="363"/>
    </row>
    <row r="4" spans="2:28" ht="24.75" customHeight="1" thickBot="1" x14ac:dyDescent="0.4">
      <c r="B4" s="352"/>
      <c r="C4" s="368"/>
      <c r="D4" s="329" t="s">
        <v>0</v>
      </c>
      <c r="E4" s="339"/>
      <c r="F4" s="340"/>
      <c r="G4" s="341" t="s">
        <v>1</v>
      </c>
      <c r="H4" s="332" t="s">
        <v>124</v>
      </c>
      <c r="I4" s="329" t="s">
        <v>0</v>
      </c>
      <c r="J4" s="330"/>
      <c r="K4" s="331"/>
      <c r="L4" s="332" t="s">
        <v>1</v>
      </c>
      <c r="M4" s="332" t="s">
        <v>124</v>
      </c>
      <c r="N4" s="329" t="s">
        <v>0</v>
      </c>
      <c r="O4" s="330"/>
      <c r="P4" s="331"/>
      <c r="Q4" s="332" t="s">
        <v>1</v>
      </c>
      <c r="R4" s="332" t="s">
        <v>124</v>
      </c>
      <c r="S4" s="329" t="s">
        <v>0</v>
      </c>
      <c r="T4" s="330"/>
      <c r="U4" s="331"/>
      <c r="V4" s="332" t="s">
        <v>1</v>
      </c>
      <c r="W4" s="332" t="s">
        <v>124</v>
      </c>
      <c r="X4" s="339" t="s">
        <v>0</v>
      </c>
      <c r="Y4" s="330"/>
      <c r="Z4" s="331"/>
      <c r="AA4" s="332" t="s">
        <v>1</v>
      </c>
      <c r="AB4" s="332" t="s">
        <v>124</v>
      </c>
    </row>
    <row r="5" spans="2:28" ht="18" customHeight="1" thickBot="1" x14ac:dyDescent="0.4">
      <c r="B5" s="354"/>
      <c r="C5" s="369"/>
      <c r="D5" s="139" t="s">
        <v>54</v>
      </c>
      <c r="E5" s="143" t="s">
        <v>2</v>
      </c>
      <c r="F5" s="144" t="s">
        <v>3</v>
      </c>
      <c r="G5" s="431"/>
      <c r="H5" s="393"/>
      <c r="I5" s="139" t="s">
        <v>54</v>
      </c>
      <c r="J5" s="143" t="s">
        <v>2</v>
      </c>
      <c r="K5" s="133" t="s">
        <v>3</v>
      </c>
      <c r="L5" s="393"/>
      <c r="M5" s="393"/>
      <c r="N5" s="99" t="s">
        <v>54</v>
      </c>
      <c r="O5" s="100" t="s">
        <v>4</v>
      </c>
      <c r="P5" s="102" t="s">
        <v>3</v>
      </c>
      <c r="Q5" s="333"/>
      <c r="R5" s="333"/>
      <c r="S5" s="99" t="s">
        <v>54</v>
      </c>
      <c r="T5" s="100" t="s">
        <v>4</v>
      </c>
      <c r="U5" s="102" t="s">
        <v>3</v>
      </c>
      <c r="V5" s="333"/>
      <c r="W5" s="333"/>
      <c r="X5" s="103" t="s">
        <v>54</v>
      </c>
      <c r="Y5" s="100" t="s">
        <v>4</v>
      </c>
      <c r="Z5" s="102" t="s">
        <v>3</v>
      </c>
      <c r="AA5" s="333"/>
      <c r="AB5" s="333"/>
    </row>
    <row r="6" spans="2:28" ht="17.25" customHeight="1" x14ac:dyDescent="0.35">
      <c r="B6" s="68">
        <v>1</v>
      </c>
      <c r="C6" s="37" t="s">
        <v>5</v>
      </c>
      <c r="D6" s="192">
        <v>0</v>
      </c>
      <c r="E6" s="74">
        <v>0.82</v>
      </c>
      <c r="F6" s="73">
        <f>D6/E6*100</f>
        <v>0</v>
      </c>
      <c r="G6" s="74">
        <v>0</v>
      </c>
      <c r="H6" s="46">
        <f>D6/E17</f>
        <v>0</v>
      </c>
      <c r="I6" s="244">
        <v>0</v>
      </c>
      <c r="J6" s="187">
        <v>100</v>
      </c>
      <c r="K6" s="73">
        <f>I6/J6*100</f>
        <v>0</v>
      </c>
      <c r="L6" s="74">
        <v>0</v>
      </c>
      <c r="M6" s="46">
        <f>I6/J17</f>
        <v>0</v>
      </c>
      <c r="N6" s="195">
        <v>1</v>
      </c>
      <c r="O6" s="74">
        <v>1</v>
      </c>
      <c r="P6" s="73">
        <f>N6/O6*100</f>
        <v>100</v>
      </c>
      <c r="Q6" s="74">
        <v>0</v>
      </c>
      <c r="R6" s="46">
        <f>N6/O17</f>
        <v>8.3333333333333329E-2</v>
      </c>
      <c r="S6" s="72">
        <v>0</v>
      </c>
      <c r="T6" s="73">
        <v>15000</v>
      </c>
      <c r="U6" s="73">
        <f>S6/T6*100</f>
        <v>0</v>
      </c>
      <c r="V6" s="74">
        <v>0</v>
      </c>
      <c r="W6" s="46">
        <f>S6/T17</f>
        <v>0</v>
      </c>
      <c r="X6" s="114">
        <v>0</v>
      </c>
      <c r="Y6" s="115">
        <v>1</v>
      </c>
      <c r="Z6" s="115">
        <f>X6/Y6*100</f>
        <v>0</v>
      </c>
      <c r="AA6" s="116">
        <v>0</v>
      </c>
      <c r="AB6" s="117">
        <f>X6/Y17</f>
        <v>0</v>
      </c>
    </row>
    <row r="7" spans="2:28" x14ac:dyDescent="0.35">
      <c r="B7" s="69">
        <v>2</v>
      </c>
      <c r="C7" s="70" t="s">
        <v>6</v>
      </c>
      <c r="D7" s="150">
        <v>1.05</v>
      </c>
      <c r="E7" s="38">
        <v>1.64</v>
      </c>
      <c r="F7" s="2">
        <f>D7/E7*100</f>
        <v>64.024390243902445</v>
      </c>
      <c r="G7" s="38">
        <v>0</v>
      </c>
      <c r="H7" s="27">
        <f>D7/E17</f>
        <v>0.10670731707317074</v>
      </c>
      <c r="I7" s="245">
        <v>0</v>
      </c>
      <c r="J7" s="168">
        <v>100</v>
      </c>
      <c r="K7" s="2">
        <f>I7/J7*100</f>
        <v>0</v>
      </c>
      <c r="L7" s="38">
        <v>0</v>
      </c>
      <c r="M7" s="27">
        <f>I7/J17</f>
        <v>0</v>
      </c>
      <c r="N7" s="213">
        <v>1</v>
      </c>
      <c r="O7" s="38">
        <v>1</v>
      </c>
      <c r="P7" s="2">
        <f>N7/O7*100</f>
        <v>100</v>
      </c>
      <c r="Q7" s="38">
        <v>0</v>
      </c>
      <c r="R7" s="27">
        <f>N7/O17</f>
        <v>8.3333333333333329E-2</v>
      </c>
      <c r="S7" s="3">
        <v>0</v>
      </c>
      <c r="T7" s="1">
        <v>32000</v>
      </c>
      <c r="U7" s="2">
        <f>S7/T7*100</f>
        <v>0</v>
      </c>
      <c r="V7" s="38">
        <v>0</v>
      </c>
      <c r="W7" s="27">
        <f>S7/T17</f>
        <v>0</v>
      </c>
      <c r="X7" s="118">
        <v>0</v>
      </c>
      <c r="Y7" s="119">
        <v>1</v>
      </c>
      <c r="Z7" s="120">
        <f>X7/Y7*100</f>
        <v>0</v>
      </c>
      <c r="AA7" s="121">
        <v>0</v>
      </c>
      <c r="AB7" s="122">
        <f>X7/Y17</f>
        <v>0</v>
      </c>
    </row>
    <row r="8" spans="2:28" ht="15.5" x14ac:dyDescent="0.35">
      <c r="B8" s="106">
        <v>3</v>
      </c>
      <c r="C8" s="107" t="s">
        <v>7</v>
      </c>
      <c r="D8" s="150">
        <v>1.05</v>
      </c>
      <c r="E8" s="38">
        <v>2.46</v>
      </c>
      <c r="F8" s="2">
        <f>D8/E8*100</f>
        <v>42.682926829268297</v>
      </c>
      <c r="G8" s="147">
        <v>0.42</v>
      </c>
      <c r="H8" s="27">
        <f>D8/E17</f>
        <v>0.10670731707317074</v>
      </c>
      <c r="I8" s="245">
        <v>97</v>
      </c>
      <c r="J8" s="168">
        <v>100</v>
      </c>
      <c r="K8" s="2">
        <f>I8/J8*100</f>
        <v>97</v>
      </c>
      <c r="L8" s="148">
        <v>0.97</v>
      </c>
      <c r="M8" s="27">
        <f>I8/J17</f>
        <v>8.0833333333333326E-2</v>
      </c>
      <c r="N8" s="213">
        <v>1</v>
      </c>
      <c r="O8" s="38">
        <v>1</v>
      </c>
      <c r="P8" s="2">
        <f>N8/O8*100</f>
        <v>100</v>
      </c>
      <c r="Q8" s="148">
        <v>1</v>
      </c>
      <c r="R8" s="27">
        <f>N8/O17</f>
        <v>8.3333333333333329E-2</v>
      </c>
      <c r="S8" s="3">
        <v>125876</v>
      </c>
      <c r="T8" s="1">
        <v>54035</v>
      </c>
      <c r="U8" s="2">
        <f>S8/T8*100</f>
        <v>232.95271583233088</v>
      </c>
      <c r="V8" s="152">
        <v>2.33</v>
      </c>
      <c r="W8" s="27">
        <f>S8/T17</f>
        <v>0.49881513770556768</v>
      </c>
      <c r="X8" s="118">
        <v>0</v>
      </c>
      <c r="Y8" s="119">
        <v>1</v>
      </c>
      <c r="Z8" s="120">
        <f>X8/Y8*100</f>
        <v>0</v>
      </c>
      <c r="AA8" s="121">
        <v>0</v>
      </c>
      <c r="AB8" s="122">
        <f>X8/Y17</f>
        <v>0</v>
      </c>
    </row>
    <row r="9" spans="2:28" x14ac:dyDescent="0.35">
      <c r="B9" s="69">
        <v>4</v>
      </c>
      <c r="C9" s="70" t="s">
        <v>8</v>
      </c>
      <c r="D9" s="3">
        <v>0</v>
      </c>
      <c r="E9" s="38">
        <v>3.28</v>
      </c>
      <c r="F9" s="2">
        <f t="shared" ref="F9:F17" si="0">D9/E9*100</f>
        <v>0</v>
      </c>
      <c r="G9" s="38">
        <v>0</v>
      </c>
      <c r="H9" s="27">
        <f>D9/E17</f>
        <v>0</v>
      </c>
      <c r="I9" s="245">
        <v>0</v>
      </c>
      <c r="J9" s="168">
        <v>400</v>
      </c>
      <c r="K9" s="2">
        <f t="shared" ref="K9:K17" si="1">I9/J9*100</f>
        <v>0</v>
      </c>
      <c r="L9" s="38">
        <v>0</v>
      </c>
      <c r="M9" s="27">
        <f>I9/J17</f>
        <v>0</v>
      </c>
      <c r="N9" s="136">
        <v>0</v>
      </c>
      <c r="O9" s="38">
        <v>4</v>
      </c>
      <c r="P9" s="2">
        <f t="shared" ref="P9:P17" si="2">N9/O9*100</f>
        <v>0</v>
      </c>
      <c r="Q9" s="38">
        <v>0</v>
      </c>
      <c r="R9" s="27">
        <f>N9/O17</f>
        <v>0</v>
      </c>
      <c r="S9" s="3">
        <v>0</v>
      </c>
      <c r="T9" s="1">
        <v>76070</v>
      </c>
      <c r="U9" s="2">
        <f t="shared" ref="U9:U17" si="3">S9/T9*100</f>
        <v>0</v>
      </c>
      <c r="V9" s="38">
        <v>0</v>
      </c>
      <c r="W9" s="27">
        <f>S9/T17</f>
        <v>0</v>
      </c>
      <c r="X9" s="3">
        <v>0</v>
      </c>
      <c r="Y9" s="1">
        <v>100</v>
      </c>
      <c r="Z9" s="2">
        <f t="shared" ref="Z9:Z17" si="4">X9/Y9*100</f>
        <v>0</v>
      </c>
      <c r="AA9" s="38">
        <v>0</v>
      </c>
      <c r="AB9" s="27">
        <f>X9/Y17</f>
        <v>0</v>
      </c>
    </row>
    <row r="10" spans="2:28" x14ac:dyDescent="0.35">
      <c r="B10" s="69">
        <v>5</v>
      </c>
      <c r="C10" s="70" t="s">
        <v>9</v>
      </c>
      <c r="D10" s="3">
        <v>0</v>
      </c>
      <c r="E10" s="38">
        <v>4.0999999999999996</v>
      </c>
      <c r="F10" s="2">
        <f t="shared" si="0"/>
        <v>0</v>
      </c>
      <c r="G10" s="38">
        <v>0</v>
      </c>
      <c r="H10" s="27">
        <f>D10/E17</f>
        <v>0</v>
      </c>
      <c r="I10" s="245">
        <v>0</v>
      </c>
      <c r="J10" s="168">
        <v>500</v>
      </c>
      <c r="K10" s="2">
        <f t="shared" si="1"/>
        <v>0</v>
      </c>
      <c r="L10" s="38">
        <v>0</v>
      </c>
      <c r="M10" s="27">
        <f>I10/J17</f>
        <v>0</v>
      </c>
      <c r="N10" s="136">
        <v>0</v>
      </c>
      <c r="O10" s="38">
        <v>5</v>
      </c>
      <c r="P10" s="2">
        <f t="shared" si="2"/>
        <v>0</v>
      </c>
      <c r="Q10" s="38">
        <v>0</v>
      </c>
      <c r="R10" s="27">
        <f>N10/O17</f>
        <v>0</v>
      </c>
      <c r="S10" s="3">
        <v>0</v>
      </c>
      <c r="T10" s="1">
        <v>98105</v>
      </c>
      <c r="U10" s="2">
        <f t="shared" si="3"/>
        <v>0</v>
      </c>
      <c r="V10" s="38">
        <v>0</v>
      </c>
      <c r="W10" s="27">
        <f>S10/T17</f>
        <v>0</v>
      </c>
      <c r="X10" s="3">
        <v>0</v>
      </c>
      <c r="Y10" s="1">
        <v>100</v>
      </c>
      <c r="Z10" s="2">
        <f t="shared" si="4"/>
        <v>0</v>
      </c>
      <c r="AA10" s="38">
        <v>0</v>
      </c>
      <c r="AB10" s="27">
        <f>X10/Y17</f>
        <v>0</v>
      </c>
    </row>
    <row r="11" spans="2:28" x14ac:dyDescent="0.35">
      <c r="B11" s="108">
        <v>6</v>
      </c>
      <c r="C11" s="109" t="s">
        <v>10</v>
      </c>
      <c r="D11" s="150">
        <v>4.93</v>
      </c>
      <c r="E11" s="38">
        <v>4.92</v>
      </c>
      <c r="F11" s="2">
        <f t="shared" si="0"/>
        <v>100.20325203252031</v>
      </c>
      <c r="G11" s="148">
        <v>1</v>
      </c>
      <c r="H11" s="27">
        <f>D11/E17</f>
        <v>0.50101626016260159</v>
      </c>
      <c r="I11" s="245">
        <v>589</v>
      </c>
      <c r="J11" s="168">
        <v>600</v>
      </c>
      <c r="K11" s="2">
        <f t="shared" si="1"/>
        <v>98.166666666666671</v>
      </c>
      <c r="L11" s="148">
        <v>0.98</v>
      </c>
      <c r="M11" s="27">
        <f>I11/J17</f>
        <v>0.49083333333333334</v>
      </c>
      <c r="N11" s="213">
        <v>5.98</v>
      </c>
      <c r="O11" s="38">
        <v>6</v>
      </c>
      <c r="P11" s="2">
        <f t="shared" si="2"/>
        <v>99.666666666666671</v>
      </c>
      <c r="Q11" s="148">
        <v>1</v>
      </c>
      <c r="R11" s="27">
        <f>N11/O17</f>
        <v>0.49833333333333335</v>
      </c>
      <c r="S11" s="3">
        <v>104754</v>
      </c>
      <c r="T11" s="1">
        <v>120140</v>
      </c>
      <c r="U11" s="2">
        <f t="shared" si="3"/>
        <v>87.19327451306809</v>
      </c>
      <c r="V11" s="151">
        <v>0.87</v>
      </c>
      <c r="W11" s="27">
        <f>S11/T17</f>
        <v>0.41511392906677236</v>
      </c>
      <c r="X11" s="3">
        <v>100</v>
      </c>
      <c r="Y11" s="1">
        <v>100</v>
      </c>
      <c r="Z11" s="2">
        <f t="shared" si="4"/>
        <v>100</v>
      </c>
      <c r="AA11" s="148">
        <v>1</v>
      </c>
      <c r="AB11" s="27">
        <f>X11/Y17</f>
        <v>0.33333333333333331</v>
      </c>
    </row>
    <row r="12" spans="2:28" x14ac:dyDescent="0.35">
      <c r="B12" s="69">
        <v>7</v>
      </c>
      <c r="C12" s="70" t="s">
        <v>11</v>
      </c>
      <c r="D12" s="3">
        <v>0</v>
      </c>
      <c r="E12" s="38">
        <v>5.74</v>
      </c>
      <c r="F12" s="2">
        <f t="shared" si="0"/>
        <v>0</v>
      </c>
      <c r="G12" s="38">
        <v>0</v>
      </c>
      <c r="H12" s="27">
        <f>D12/E17</f>
        <v>0</v>
      </c>
      <c r="I12" s="245">
        <v>0</v>
      </c>
      <c r="J12" s="168">
        <v>700</v>
      </c>
      <c r="K12" s="2">
        <f t="shared" si="1"/>
        <v>0</v>
      </c>
      <c r="L12" s="38">
        <v>0</v>
      </c>
      <c r="M12" s="27">
        <f>I12/J17</f>
        <v>0</v>
      </c>
      <c r="N12" s="136">
        <v>0</v>
      </c>
      <c r="O12" s="38">
        <v>7</v>
      </c>
      <c r="P12" s="2">
        <f t="shared" si="2"/>
        <v>0</v>
      </c>
      <c r="Q12" s="38">
        <v>0</v>
      </c>
      <c r="R12" s="27">
        <f>N12/O17</f>
        <v>0</v>
      </c>
      <c r="S12" s="3">
        <v>0</v>
      </c>
      <c r="T12" s="1">
        <v>142175</v>
      </c>
      <c r="U12" s="2">
        <f t="shared" si="3"/>
        <v>0</v>
      </c>
      <c r="V12" s="38">
        <v>0</v>
      </c>
      <c r="W12" s="27">
        <f>S12/T17</f>
        <v>0</v>
      </c>
      <c r="X12" s="3">
        <v>0</v>
      </c>
      <c r="Y12" s="1">
        <v>100</v>
      </c>
      <c r="Z12" s="2">
        <f t="shared" si="4"/>
        <v>0</v>
      </c>
      <c r="AA12" s="38">
        <v>0</v>
      </c>
      <c r="AB12" s="27">
        <f>X12/Y17</f>
        <v>0</v>
      </c>
    </row>
    <row r="13" spans="2:28" x14ac:dyDescent="0.35">
      <c r="B13" s="69">
        <v>8</v>
      </c>
      <c r="C13" s="70" t="s">
        <v>12</v>
      </c>
      <c r="D13" s="3">
        <v>0</v>
      </c>
      <c r="E13" s="38">
        <v>6.56</v>
      </c>
      <c r="F13" s="2">
        <f t="shared" si="0"/>
        <v>0</v>
      </c>
      <c r="G13" s="38">
        <v>0</v>
      </c>
      <c r="H13" s="27">
        <f>D13/E17</f>
        <v>0</v>
      </c>
      <c r="I13" s="245">
        <v>0</v>
      </c>
      <c r="J13" s="168">
        <v>800</v>
      </c>
      <c r="K13" s="2">
        <f t="shared" si="1"/>
        <v>0</v>
      </c>
      <c r="L13" s="38">
        <v>0</v>
      </c>
      <c r="M13" s="27">
        <f>I13/J17</f>
        <v>0</v>
      </c>
      <c r="N13" s="136">
        <v>0</v>
      </c>
      <c r="O13" s="38">
        <v>8</v>
      </c>
      <c r="P13" s="2">
        <f t="shared" si="2"/>
        <v>0</v>
      </c>
      <c r="Q13" s="38">
        <v>0</v>
      </c>
      <c r="R13" s="27">
        <f>N13/O17</f>
        <v>0</v>
      </c>
      <c r="S13" s="3">
        <v>0</v>
      </c>
      <c r="T13" s="1">
        <v>164210</v>
      </c>
      <c r="U13" s="2">
        <f t="shared" si="3"/>
        <v>0</v>
      </c>
      <c r="V13" s="38">
        <v>0</v>
      </c>
      <c r="W13" s="27">
        <f>S13/T17</f>
        <v>0</v>
      </c>
      <c r="X13" s="3">
        <v>0</v>
      </c>
      <c r="Y13" s="1">
        <v>200</v>
      </c>
      <c r="Z13" s="2">
        <f t="shared" si="4"/>
        <v>0</v>
      </c>
      <c r="AA13" s="38">
        <v>0</v>
      </c>
      <c r="AB13" s="27">
        <f>X13/Y17</f>
        <v>0</v>
      </c>
    </row>
    <row r="14" spans="2:28" x14ac:dyDescent="0.35">
      <c r="B14" s="108">
        <v>9</v>
      </c>
      <c r="C14" s="109" t="s">
        <v>13</v>
      </c>
      <c r="D14" s="150">
        <v>7.8</v>
      </c>
      <c r="E14" s="38">
        <v>7.38</v>
      </c>
      <c r="F14" s="2">
        <f t="shared" si="0"/>
        <v>105.6910569105691</v>
      </c>
      <c r="G14" s="152">
        <v>1.06</v>
      </c>
      <c r="H14" s="27">
        <f>D14/E17</f>
        <v>0.79268292682926833</v>
      </c>
      <c r="I14" s="245">
        <v>889</v>
      </c>
      <c r="J14" s="168">
        <v>900</v>
      </c>
      <c r="K14" s="2">
        <f t="shared" si="1"/>
        <v>98.777777777777771</v>
      </c>
      <c r="L14" s="148">
        <v>0.99</v>
      </c>
      <c r="M14" s="27">
        <f>I14/J17</f>
        <v>0.74083333333333334</v>
      </c>
      <c r="N14" s="213">
        <v>8.98</v>
      </c>
      <c r="O14" s="38">
        <v>9</v>
      </c>
      <c r="P14" s="2">
        <f t="shared" si="2"/>
        <v>99.777777777777786</v>
      </c>
      <c r="Q14" s="148">
        <v>1</v>
      </c>
      <c r="R14" s="27">
        <f>N14/O17</f>
        <v>0.74833333333333341</v>
      </c>
      <c r="S14" s="3">
        <v>172788</v>
      </c>
      <c r="T14" s="1">
        <v>186245</v>
      </c>
      <c r="U14" s="2">
        <f t="shared" si="3"/>
        <v>92.774571129426292</v>
      </c>
      <c r="V14" s="148">
        <v>0.93</v>
      </c>
      <c r="W14" s="27">
        <f>S14/T17</f>
        <v>0.68471567267683775</v>
      </c>
      <c r="X14" s="3">
        <v>200</v>
      </c>
      <c r="Y14" s="1">
        <v>200</v>
      </c>
      <c r="Z14" s="2">
        <f t="shared" si="4"/>
        <v>100</v>
      </c>
      <c r="AA14" s="148">
        <v>1</v>
      </c>
      <c r="AB14" s="27">
        <f>X14/Y17</f>
        <v>0.66666666666666663</v>
      </c>
    </row>
    <row r="15" spans="2:28" x14ac:dyDescent="0.35">
      <c r="B15" s="69">
        <v>10</v>
      </c>
      <c r="C15" s="70" t="s">
        <v>14</v>
      </c>
      <c r="D15" s="3">
        <v>0</v>
      </c>
      <c r="E15" s="38">
        <v>8.1999999999999993</v>
      </c>
      <c r="F15" s="2">
        <f t="shared" si="0"/>
        <v>0</v>
      </c>
      <c r="G15" s="38">
        <v>0</v>
      </c>
      <c r="H15" s="27">
        <f>D15/E17</f>
        <v>0</v>
      </c>
      <c r="I15" s="245">
        <v>0</v>
      </c>
      <c r="J15" s="168">
        <v>1000</v>
      </c>
      <c r="K15" s="2">
        <f t="shared" si="1"/>
        <v>0</v>
      </c>
      <c r="L15" s="38">
        <v>0</v>
      </c>
      <c r="M15" s="27">
        <f>I15/J17</f>
        <v>0</v>
      </c>
      <c r="N15" s="136">
        <v>0</v>
      </c>
      <c r="O15" s="38">
        <v>10</v>
      </c>
      <c r="P15" s="2">
        <f t="shared" si="2"/>
        <v>0</v>
      </c>
      <c r="Q15" s="38">
        <v>0</v>
      </c>
      <c r="R15" s="27">
        <f>N15/O17</f>
        <v>0</v>
      </c>
      <c r="S15" s="3">
        <v>0</v>
      </c>
      <c r="T15" s="1">
        <v>208280</v>
      </c>
      <c r="U15" s="2">
        <f t="shared" si="3"/>
        <v>0</v>
      </c>
      <c r="V15" s="38">
        <v>0</v>
      </c>
      <c r="W15" s="27">
        <f>S15/T17</f>
        <v>0</v>
      </c>
      <c r="X15" s="3">
        <v>0</v>
      </c>
      <c r="Y15" s="1">
        <v>200</v>
      </c>
      <c r="Z15" s="2">
        <f t="shared" si="4"/>
        <v>0</v>
      </c>
      <c r="AA15" s="38">
        <v>0</v>
      </c>
      <c r="AB15" s="27">
        <f>X15/Y17</f>
        <v>0</v>
      </c>
    </row>
    <row r="16" spans="2:28" x14ac:dyDescent="0.35">
      <c r="B16" s="69">
        <v>11</v>
      </c>
      <c r="C16" s="70" t="s">
        <v>47</v>
      </c>
      <c r="D16" s="3">
        <v>0</v>
      </c>
      <c r="E16" s="38">
        <v>9.02</v>
      </c>
      <c r="F16" s="2">
        <f t="shared" si="0"/>
        <v>0</v>
      </c>
      <c r="G16" s="38">
        <v>0</v>
      </c>
      <c r="H16" s="27">
        <f>D16/E17</f>
        <v>0</v>
      </c>
      <c r="I16" s="245">
        <v>0</v>
      </c>
      <c r="J16" s="168">
        <v>1100</v>
      </c>
      <c r="K16" s="2">
        <f t="shared" si="1"/>
        <v>0</v>
      </c>
      <c r="L16" s="38">
        <v>0</v>
      </c>
      <c r="M16" s="27">
        <f>I16/J17</f>
        <v>0</v>
      </c>
      <c r="N16" s="136">
        <v>0</v>
      </c>
      <c r="O16" s="38">
        <v>11</v>
      </c>
      <c r="P16" s="2">
        <f t="shared" si="2"/>
        <v>0</v>
      </c>
      <c r="Q16" s="38">
        <v>0</v>
      </c>
      <c r="R16" s="27">
        <f>N16/O17</f>
        <v>0</v>
      </c>
      <c r="S16" s="3">
        <v>0</v>
      </c>
      <c r="T16" s="1">
        <v>230315</v>
      </c>
      <c r="U16" s="2">
        <f t="shared" si="3"/>
        <v>0</v>
      </c>
      <c r="V16" s="38">
        <v>0</v>
      </c>
      <c r="W16" s="27">
        <f>S16/T17</f>
        <v>0</v>
      </c>
      <c r="X16" s="3">
        <v>0</v>
      </c>
      <c r="Y16" s="1">
        <v>200</v>
      </c>
      <c r="Z16" s="2">
        <f t="shared" si="4"/>
        <v>0</v>
      </c>
      <c r="AA16" s="38">
        <v>0</v>
      </c>
      <c r="AB16" s="27">
        <f>X16/Y17</f>
        <v>0</v>
      </c>
    </row>
    <row r="17" spans="2:28" ht="15" thickBot="1" x14ac:dyDescent="0.4">
      <c r="B17" s="110">
        <v>12</v>
      </c>
      <c r="C17" s="111" t="s">
        <v>15</v>
      </c>
      <c r="D17" s="49">
        <v>0</v>
      </c>
      <c r="E17" s="39">
        <v>9.84</v>
      </c>
      <c r="F17" s="48">
        <f t="shared" si="0"/>
        <v>0</v>
      </c>
      <c r="G17" s="39">
        <v>0</v>
      </c>
      <c r="H17" s="71">
        <f>D17/E17</f>
        <v>0</v>
      </c>
      <c r="I17" s="246">
        <v>0</v>
      </c>
      <c r="J17" s="188">
        <v>1200</v>
      </c>
      <c r="K17" s="48">
        <f t="shared" si="1"/>
        <v>0</v>
      </c>
      <c r="L17" s="39">
        <v>0</v>
      </c>
      <c r="M17" s="71">
        <f>I17/J17</f>
        <v>0</v>
      </c>
      <c r="N17" s="137">
        <v>0</v>
      </c>
      <c r="O17" s="39">
        <v>12</v>
      </c>
      <c r="P17" s="48">
        <f t="shared" si="2"/>
        <v>0</v>
      </c>
      <c r="Q17" s="39">
        <v>0</v>
      </c>
      <c r="R17" s="71">
        <f>N17/O17</f>
        <v>0</v>
      </c>
      <c r="S17" s="49">
        <v>0</v>
      </c>
      <c r="T17" s="75">
        <v>252350</v>
      </c>
      <c r="U17" s="48">
        <f t="shared" si="3"/>
        <v>0</v>
      </c>
      <c r="V17" s="39">
        <v>0</v>
      </c>
      <c r="W17" s="71">
        <f>S17/T17</f>
        <v>0</v>
      </c>
      <c r="X17" s="49">
        <v>0</v>
      </c>
      <c r="Y17" s="75">
        <v>300</v>
      </c>
      <c r="Z17" s="48">
        <f t="shared" si="4"/>
        <v>0</v>
      </c>
      <c r="AA17" s="39">
        <v>0</v>
      </c>
      <c r="AB17" s="71">
        <f>X17/Y17</f>
        <v>0</v>
      </c>
    </row>
    <row r="18" spans="2:28" x14ac:dyDescent="0.35">
      <c r="D18" s="47"/>
      <c r="E18" s="47"/>
      <c r="F18" s="47"/>
      <c r="G18" s="47"/>
      <c r="H18" s="47"/>
    </row>
    <row r="19" spans="2:28" ht="15" thickBot="1" x14ac:dyDescent="0.4"/>
    <row r="20" spans="2:28" ht="13.5" customHeight="1" x14ac:dyDescent="0.35">
      <c r="B20" s="22"/>
      <c r="C20" s="23"/>
      <c r="D20" s="28"/>
      <c r="E20" s="28"/>
      <c r="F20" s="28"/>
      <c r="G20" s="28"/>
      <c r="H20" s="346" t="s">
        <v>446</v>
      </c>
      <c r="I20" s="347"/>
    </row>
    <row r="21" spans="2:28" ht="12.75" customHeight="1" thickBot="1" x14ac:dyDescent="0.4">
      <c r="H21" s="348"/>
      <c r="I21" s="349"/>
    </row>
    <row r="22" spans="2:28" x14ac:dyDescent="0.35">
      <c r="B22" s="12">
        <v>1</v>
      </c>
      <c r="C22" s="7" t="s">
        <v>48</v>
      </c>
      <c r="D22" s="8"/>
      <c r="E22" s="305" t="s">
        <v>49</v>
      </c>
      <c r="F22" s="305"/>
      <c r="G22" s="306"/>
      <c r="H22" s="16">
        <v>5</v>
      </c>
      <c r="I22" s="19">
        <f>H22/H25</f>
        <v>1</v>
      </c>
    </row>
    <row r="23" spans="2:28" x14ac:dyDescent="0.35">
      <c r="B23" s="13">
        <v>2</v>
      </c>
      <c r="C23" s="9" t="s">
        <v>50</v>
      </c>
      <c r="D23" s="4"/>
      <c r="E23" s="307" t="s">
        <v>51</v>
      </c>
      <c r="F23" s="307"/>
      <c r="G23" s="308"/>
      <c r="H23" s="17">
        <v>0</v>
      </c>
      <c r="I23" s="20">
        <f>H23/H25</f>
        <v>0</v>
      </c>
    </row>
    <row r="24" spans="2:28" ht="15" thickBot="1" x14ac:dyDescent="0.4">
      <c r="B24" s="14">
        <v>3</v>
      </c>
      <c r="C24" s="10" t="s">
        <v>52</v>
      </c>
      <c r="D24" s="11"/>
      <c r="E24" s="309" t="s">
        <v>53</v>
      </c>
      <c r="F24" s="309"/>
      <c r="G24" s="310"/>
      <c r="H24" s="18">
        <v>0</v>
      </c>
      <c r="I24" s="21">
        <f>H24/H25</f>
        <v>0</v>
      </c>
    </row>
    <row r="25" spans="2:28" ht="15" thickBot="1" x14ac:dyDescent="0.4">
      <c r="B25" s="343" t="s">
        <v>144</v>
      </c>
      <c r="C25" s="344"/>
      <c r="D25" s="344"/>
      <c r="E25" s="344"/>
      <c r="F25" s="344"/>
      <c r="G25" s="345"/>
      <c r="H25" s="15">
        <f>SUM(H22:H24)</f>
        <v>5</v>
      </c>
      <c r="I25" s="24">
        <f>SUM(I22:I24)</f>
        <v>1</v>
      </c>
    </row>
    <row r="26" spans="2:28" ht="15" thickBot="1" x14ac:dyDescent="0.4"/>
    <row r="27" spans="2:28" ht="15" thickBot="1" x14ac:dyDescent="0.4">
      <c r="B27" s="66">
        <v>0</v>
      </c>
      <c r="C27" s="337" t="s">
        <v>112</v>
      </c>
      <c r="D27" s="338"/>
    </row>
  </sheetData>
  <mergeCells count="28">
    <mergeCell ref="AB4:AB5"/>
    <mergeCell ref="D4:F4"/>
    <mergeCell ref="G4:G5"/>
    <mergeCell ref="H4:H5"/>
    <mergeCell ref="I4:K4"/>
    <mergeCell ref="L4:L5"/>
    <mergeCell ref="V4:V5"/>
    <mergeCell ref="E22:G22"/>
    <mergeCell ref="E23:G23"/>
    <mergeCell ref="E24:G24"/>
    <mergeCell ref="W4:W5"/>
    <mergeCell ref="H20:I21"/>
    <mergeCell ref="C27:D27"/>
    <mergeCell ref="B25:G25"/>
    <mergeCell ref="AA4:AA5"/>
    <mergeCell ref="M4:M5"/>
    <mergeCell ref="N4:P4"/>
    <mergeCell ref="Q4:Q5"/>
    <mergeCell ref="R4:R5"/>
    <mergeCell ref="X4:Z4"/>
    <mergeCell ref="B2:C5"/>
    <mergeCell ref="D2:AB2"/>
    <mergeCell ref="D3:H3"/>
    <mergeCell ref="I3:M3"/>
    <mergeCell ref="N3:R3"/>
    <mergeCell ref="X3:AB3"/>
    <mergeCell ref="S3:W3"/>
    <mergeCell ref="S4:U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6:J36"/>
  <sheetViews>
    <sheetView workbookViewId="0">
      <selection activeCell="C32" sqref="C32:J32"/>
    </sheetView>
  </sheetViews>
  <sheetFormatPr baseColWidth="10" defaultRowHeight="14.5" x14ac:dyDescent="0.35"/>
  <cols>
    <col min="1" max="1" width="4.54296875" customWidth="1"/>
    <col min="2" max="2" width="10.54296875" customWidth="1"/>
    <col min="3" max="3" width="3.26953125" customWidth="1"/>
    <col min="4" max="4" width="11.453125" customWidth="1"/>
    <col min="5" max="5" width="6.81640625" customWidth="1"/>
    <col min="6" max="6" width="6.7265625" customWidth="1"/>
    <col min="7" max="7" width="6.26953125" customWidth="1"/>
    <col min="8" max="8" width="5.453125" customWidth="1"/>
    <col min="9" max="9" width="4.54296875" customWidth="1"/>
    <col min="10" max="10" width="5.1796875" customWidth="1"/>
    <col min="11" max="11" width="7.81640625" customWidth="1"/>
    <col min="12" max="12" width="3.453125" customWidth="1"/>
    <col min="14" max="14" width="36.26953125" customWidth="1"/>
  </cols>
  <sheetData>
    <row r="6" spans="1:10" ht="15" thickBot="1" x14ac:dyDescent="0.4"/>
    <row r="7" spans="1:10" ht="15.75" customHeight="1" thickBot="1" x14ac:dyDescent="0.4">
      <c r="C7" s="320" t="s">
        <v>120</v>
      </c>
      <c r="D7" s="321"/>
      <c r="E7" s="321"/>
      <c r="F7" s="321"/>
      <c r="G7" s="321"/>
      <c r="H7" s="321"/>
      <c r="I7" s="321"/>
      <c r="J7" s="322"/>
    </row>
    <row r="8" spans="1:10" ht="15.75" customHeight="1" x14ac:dyDescent="0.35">
      <c r="A8" s="47"/>
      <c r="C8" s="12">
        <v>1</v>
      </c>
      <c r="D8" s="7" t="s">
        <v>48</v>
      </c>
      <c r="E8" s="8"/>
      <c r="F8" s="305" t="s">
        <v>49</v>
      </c>
      <c r="G8" s="305"/>
      <c r="H8" s="306"/>
      <c r="I8" s="16">
        <v>85</v>
      </c>
      <c r="J8" s="85">
        <f>I8/I11</f>
        <v>0.86734693877551017</v>
      </c>
    </row>
    <row r="9" spans="1:10" ht="15.75" customHeight="1" x14ac:dyDescent="0.35">
      <c r="C9" s="13">
        <v>2</v>
      </c>
      <c r="D9" s="9" t="s">
        <v>50</v>
      </c>
      <c r="E9" s="4"/>
      <c r="F9" s="307" t="s">
        <v>51</v>
      </c>
      <c r="G9" s="307"/>
      <c r="H9" s="308"/>
      <c r="I9" s="17">
        <v>5</v>
      </c>
      <c r="J9" s="86">
        <f>I9/I11</f>
        <v>5.1020408163265307E-2</v>
      </c>
    </row>
    <row r="10" spans="1:10" ht="15" customHeight="1" thickBot="1" x14ac:dyDescent="0.4">
      <c r="C10" s="14">
        <v>3</v>
      </c>
      <c r="D10" s="10" t="s">
        <v>52</v>
      </c>
      <c r="E10" s="11"/>
      <c r="F10" s="309" t="s">
        <v>53</v>
      </c>
      <c r="G10" s="309"/>
      <c r="H10" s="310"/>
      <c r="I10" s="18">
        <v>8</v>
      </c>
      <c r="J10" s="87">
        <f>I10/I11</f>
        <v>8.1632653061224483E-2</v>
      </c>
    </row>
    <row r="11" spans="1:10" ht="15" customHeight="1" thickBot="1" x14ac:dyDescent="0.4">
      <c r="C11" s="323" t="s">
        <v>121</v>
      </c>
      <c r="D11" s="324"/>
      <c r="E11" s="324"/>
      <c r="F11" s="324"/>
      <c r="G11" s="324"/>
      <c r="H11" s="325"/>
      <c r="I11" s="84">
        <f>SUM(I8:I10)</f>
        <v>98</v>
      </c>
      <c r="J11" s="77">
        <f>SUM(J8:J10)</f>
        <v>0.99999999999999989</v>
      </c>
    </row>
    <row r="12" spans="1:10" ht="15.75" customHeight="1" x14ac:dyDescent="0.35"/>
    <row r="13" spans="1:10" ht="15.75" customHeight="1" x14ac:dyDescent="0.35"/>
    <row r="14" spans="1:10" ht="15.75" customHeight="1" x14ac:dyDescent="0.35"/>
    <row r="15" spans="1:10" ht="15.75" customHeight="1" x14ac:dyDescent="0.35"/>
    <row r="16" spans="1:10" ht="15.75" customHeight="1" x14ac:dyDescent="0.35"/>
    <row r="17" spans="3:10" ht="15.75" customHeight="1" x14ac:dyDescent="0.35"/>
    <row r="18" spans="3:10" ht="15.75" customHeight="1" thickBot="1" x14ac:dyDescent="0.4"/>
    <row r="19" spans="3:10" ht="15" customHeight="1" thickBot="1" x14ac:dyDescent="0.4">
      <c r="C19" s="314" t="s">
        <v>120</v>
      </c>
      <c r="D19" s="315"/>
      <c r="E19" s="315"/>
      <c r="F19" s="315"/>
      <c r="G19" s="315"/>
      <c r="H19" s="315"/>
      <c r="I19" s="315"/>
      <c r="J19" s="316"/>
    </row>
    <row r="20" spans="3:10" x14ac:dyDescent="0.35">
      <c r="C20" s="12">
        <v>1</v>
      </c>
      <c r="D20" s="7" t="s">
        <v>48</v>
      </c>
      <c r="E20" s="8"/>
      <c r="F20" s="305" t="s">
        <v>49</v>
      </c>
      <c r="G20" s="305"/>
      <c r="H20" s="306"/>
      <c r="I20" s="79">
        <v>151</v>
      </c>
      <c r="J20" s="88">
        <f>I20/I23</f>
        <v>0.83888888888888891</v>
      </c>
    </row>
    <row r="21" spans="3:10" x14ac:dyDescent="0.35">
      <c r="C21" s="13">
        <v>2</v>
      </c>
      <c r="D21" s="9" t="s">
        <v>50</v>
      </c>
      <c r="E21" s="4"/>
      <c r="F21" s="307" t="s">
        <v>51</v>
      </c>
      <c r="G21" s="307"/>
      <c r="H21" s="308"/>
      <c r="I21" s="80">
        <v>7</v>
      </c>
      <c r="J21" s="89">
        <f>I21/I23</f>
        <v>3.888888888888889E-2</v>
      </c>
    </row>
    <row r="22" spans="3:10" ht="15" thickBot="1" x14ac:dyDescent="0.4">
      <c r="C22" s="14">
        <v>3</v>
      </c>
      <c r="D22" s="10" t="s">
        <v>52</v>
      </c>
      <c r="E22" s="11"/>
      <c r="F22" s="309" t="s">
        <v>53</v>
      </c>
      <c r="G22" s="309"/>
      <c r="H22" s="310"/>
      <c r="I22" s="81">
        <v>22</v>
      </c>
      <c r="J22" s="90">
        <f>I22/I23</f>
        <v>0.12222222222222222</v>
      </c>
    </row>
    <row r="23" spans="3:10" ht="15" thickBot="1" x14ac:dyDescent="0.4">
      <c r="C23" s="317" t="s">
        <v>122</v>
      </c>
      <c r="D23" s="318"/>
      <c r="E23" s="318"/>
      <c r="F23" s="318"/>
      <c r="G23" s="318"/>
      <c r="H23" s="319"/>
      <c r="I23" s="83">
        <f>SUM(I20:I22)</f>
        <v>180</v>
      </c>
      <c r="J23" s="82">
        <f>SUM(J20:J22)</f>
        <v>1</v>
      </c>
    </row>
    <row r="31" spans="3:10" ht="15" thickBot="1" x14ac:dyDescent="0.4"/>
    <row r="32" spans="3:10" ht="15" thickBot="1" x14ac:dyDescent="0.4">
      <c r="C32" s="302" t="s">
        <v>120</v>
      </c>
      <c r="D32" s="303"/>
      <c r="E32" s="303"/>
      <c r="F32" s="303"/>
      <c r="G32" s="303"/>
      <c r="H32" s="303"/>
      <c r="I32" s="303"/>
      <c r="J32" s="304"/>
    </row>
    <row r="33" spans="3:10" x14ac:dyDescent="0.35">
      <c r="C33" s="12">
        <v>1</v>
      </c>
      <c r="D33" s="7" t="s">
        <v>48</v>
      </c>
      <c r="E33" s="8"/>
      <c r="F33" s="305" t="s">
        <v>49</v>
      </c>
      <c r="G33" s="305"/>
      <c r="H33" s="306"/>
      <c r="I33" s="79">
        <v>155</v>
      </c>
      <c r="J33" s="88">
        <f>I33/I36</f>
        <v>0.75980392156862742</v>
      </c>
    </row>
    <row r="34" spans="3:10" x14ac:dyDescent="0.35">
      <c r="C34" s="13">
        <v>2</v>
      </c>
      <c r="D34" s="9" t="s">
        <v>50</v>
      </c>
      <c r="E34" s="4"/>
      <c r="F34" s="307" t="s">
        <v>51</v>
      </c>
      <c r="G34" s="307"/>
      <c r="H34" s="308"/>
      <c r="I34" s="80">
        <v>16</v>
      </c>
      <c r="J34" s="89">
        <f>I34/I36</f>
        <v>7.8431372549019607E-2</v>
      </c>
    </row>
    <row r="35" spans="3:10" ht="15" thickBot="1" x14ac:dyDescent="0.4">
      <c r="C35" s="14">
        <v>3</v>
      </c>
      <c r="D35" s="10" t="s">
        <v>52</v>
      </c>
      <c r="E35" s="11"/>
      <c r="F35" s="309" t="s">
        <v>53</v>
      </c>
      <c r="G35" s="309"/>
      <c r="H35" s="310"/>
      <c r="I35" s="81">
        <v>33</v>
      </c>
      <c r="J35" s="90">
        <f>I35/I36</f>
        <v>0.16176470588235295</v>
      </c>
    </row>
    <row r="36" spans="3:10" ht="15" thickBot="1" x14ac:dyDescent="0.4">
      <c r="C36" s="311" t="s">
        <v>123</v>
      </c>
      <c r="D36" s="312"/>
      <c r="E36" s="312"/>
      <c r="F36" s="312"/>
      <c r="G36" s="312"/>
      <c r="H36" s="313"/>
      <c r="I36" s="83">
        <f>SUM(I33:I35)</f>
        <v>204</v>
      </c>
      <c r="J36" s="281">
        <f>SUM(J33:J35)</f>
        <v>0.99999999999999989</v>
      </c>
    </row>
  </sheetData>
  <mergeCells count="15">
    <mergeCell ref="C7:J7"/>
    <mergeCell ref="F8:H8"/>
    <mergeCell ref="F9:H9"/>
    <mergeCell ref="F10:H10"/>
    <mergeCell ref="C11:H11"/>
    <mergeCell ref="C19:J19"/>
    <mergeCell ref="F20:H20"/>
    <mergeCell ref="F21:H21"/>
    <mergeCell ref="F22:H22"/>
    <mergeCell ref="C23:H23"/>
    <mergeCell ref="C32:J32"/>
    <mergeCell ref="F33:H33"/>
    <mergeCell ref="F34:H34"/>
    <mergeCell ref="F35:H35"/>
    <mergeCell ref="C36:H36"/>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B1:W29"/>
  <sheetViews>
    <sheetView workbookViewId="0">
      <selection activeCell="H20" sqref="H20:I21"/>
    </sheetView>
  </sheetViews>
  <sheetFormatPr baseColWidth="10" defaultRowHeight="14.5" x14ac:dyDescent="0.35"/>
  <cols>
    <col min="1" max="1" width="6" customWidth="1"/>
    <col min="2" max="2" width="4" customWidth="1"/>
    <col min="3" max="3" width="11.7265625" customWidth="1"/>
    <col min="4" max="4" width="6.81640625" customWidth="1"/>
    <col min="5" max="5" width="6.54296875" customWidth="1"/>
    <col min="6" max="6" width="6.26953125" customWidth="1"/>
    <col min="7" max="7" width="7.54296875" customWidth="1"/>
    <col min="8" max="8" width="10.453125" customWidth="1"/>
    <col min="9" max="9" width="7.26953125" customWidth="1"/>
    <col min="10" max="10" width="5.81640625" customWidth="1"/>
    <col min="11" max="11" width="6.453125" customWidth="1"/>
    <col min="12" max="12" width="7" customWidth="1"/>
    <col min="13" max="13" width="9.81640625" customWidth="1"/>
    <col min="14" max="14" width="6.453125" customWidth="1"/>
    <col min="15" max="15" width="6" customWidth="1"/>
    <col min="16" max="16" width="6.54296875" customWidth="1"/>
    <col min="17" max="17" width="6.7265625" customWidth="1"/>
    <col min="18" max="18" width="9.81640625" customWidth="1"/>
    <col min="19" max="19" width="6.26953125" customWidth="1"/>
    <col min="20" max="20" width="5.81640625" customWidth="1"/>
    <col min="21" max="21" width="6.453125" customWidth="1"/>
    <col min="22" max="22" width="7" customWidth="1"/>
    <col min="23" max="23" width="9.54296875" customWidth="1"/>
  </cols>
  <sheetData>
    <row r="1" spans="2:23" ht="15" thickBot="1" x14ac:dyDescent="0.4"/>
    <row r="2" spans="2:23" ht="15" thickBot="1" x14ac:dyDescent="0.4">
      <c r="B2" s="350" t="s">
        <v>31</v>
      </c>
      <c r="C2" s="351"/>
      <c r="D2" s="334" t="s">
        <v>108</v>
      </c>
      <c r="E2" s="335"/>
      <c r="F2" s="335"/>
      <c r="G2" s="335"/>
      <c r="H2" s="335"/>
      <c r="I2" s="335"/>
      <c r="J2" s="335"/>
      <c r="K2" s="335"/>
      <c r="L2" s="335"/>
      <c r="M2" s="335"/>
      <c r="N2" s="335"/>
      <c r="O2" s="335"/>
      <c r="P2" s="335"/>
      <c r="Q2" s="335"/>
      <c r="R2" s="335"/>
      <c r="S2" s="335"/>
      <c r="T2" s="335"/>
      <c r="U2" s="335"/>
      <c r="V2" s="335"/>
      <c r="W2" s="336"/>
    </row>
    <row r="3" spans="2:23" ht="79.5" customHeight="1" thickBot="1" x14ac:dyDescent="0.4">
      <c r="B3" s="352"/>
      <c r="C3" s="368"/>
      <c r="D3" s="370" t="s">
        <v>358</v>
      </c>
      <c r="E3" s="371"/>
      <c r="F3" s="372"/>
      <c r="G3" s="372"/>
      <c r="H3" s="373"/>
      <c r="I3" s="360" t="s">
        <v>357</v>
      </c>
      <c r="J3" s="361"/>
      <c r="K3" s="362"/>
      <c r="L3" s="362"/>
      <c r="M3" s="363"/>
      <c r="N3" s="326" t="s">
        <v>360</v>
      </c>
      <c r="O3" s="327"/>
      <c r="P3" s="327"/>
      <c r="Q3" s="327"/>
      <c r="R3" s="328"/>
      <c r="S3" s="326" t="s">
        <v>359</v>
      </c>
      <c r="T3" s="327"/>
      <c r="U3" s="327"/>
      <c r="V3" s="327"/>
      <c r="W3" s="328"/>
    </row>
    <row r="4" spans="2:23" ht="27.75" customHeight="1" thickBot="1" x14ac:dyDescent="0.4">
      <c r="B4" s="352"/>
      <c r="C4" s="368"/>
      <c r="D4" s="374" t="s">
        <v>0</v>
      </c>
      <c r="E4" s="375"/>
      <c r="F4" s="376"/>
      <c r="G4" s="377" t="s">
        <v>1</v>
      </c>
      <c r="H4" s="379" t="s">
        <v>124</v>
      </c>
      <c r="I4" s="329" t="s">
        <v>0</v>
      </c>
      <c r="J4" s="330"/>
      <c r="K4" s="331"/>
      <c r="L4" s="332" t="s">
        <v>1</v>
      </c>
      <c r="M4" s="332" t="s">
        <v>124</v>
      </c>
      <c r="N4" s="329" t="s">
        <v>0</v>
      </c>
      <c r="O4" s="330"/>
      <c r="P4" s="331"/>
      <c r="Q4" s="332" t="s">
        <v>1</v>
      </c>
      <c r="R4" s="332" t="s">
        <v>124</v>
      </c>
      <c r="S4" s="329" t="s">
        <v>0</v>
      </c>
      <c r="T4" s="330"/>
      <c r="U4" s="331"/>
      <c r="V4" s="332" t="s">
        <v>1</v>
      </c>
      <c r="W4" s="332" t="s">
        <v>124</v>
      </c>
    </row>
    <row r="5" spans="2:23" ht="18" customHeight="1" thickBot="1" x14ac:dyDescent="0.4">
      <c r="B5" s="354"/>
      <c r="C5" s="369"/>
      <c r="D5" s="209" t="s">
        <v>54</v>
      </c>
      <c r="E5" s="211" t="s">
        <v>2</v>
      </c>
      <c r="F5" s="214" t="s">
        <v>3</v>
      </c>
      <c r="G5" s="432"/>
      <c r="H5" s="433"/>
      <c r="I5" s="139" t="s">
        <v>54</v>
      </c>
      <c r="J5" s="231" t="s">
        <v>2</v>
      </c>
      <c r="K5" s="133" t="s">
        <v>3</v>
      </c>
      <c r="L5" s="393"/>
      <c r="M5" s="393"/>
      <c r="N5" s="139" t="s">
        <v>54</v>
      </c>
      <c r="O5" s="231" t="s">
        <v>4</v>
      </c>
      <c r="P5" s="133" t="s">
        <v>3</v>
      </c>
      <c r="Q5" s="393"/>
      <c r="R5" s="393"/>
      <c r="S5" s="139" t="s">
        <v>54</v>
      </c>
      <c r="T5" s="231" t="s">
        <v>4</v>
      </c>
      <c r="U5" s="133" t="s">
        <v>3</v>
      </c>
      <c r="V5" s="393"/>
      <c r="W5" s="393"/>
    </row>
    <row r="6" spans="2:23" ht="17.25" customHeight="1" x14ac:dyDescent="0.35">
      <c r="B6" s="68">
        <v>1</v>
      </c>
      <c r="C6" s="37" t="s">
        <v>5</v>
      </c>
      <c r="D6" s="177">
        <v>0</v>
      </c>
      <c r="E6" s="171">
        <v>1</v>
      </c>
      <c r="F6" s="126">
        <f>D6/E6*100</f>
        <v>0</v>
      </c>
      <c r="G6" s="171">
        <v>0</v>
      </c>
      <c r="H6" s="205">
        <f>D6/E17</f>
        <v>0</v>
      </c>
      <c r="I6" s="194">
        <v>1</v>
      </c>
      <c r="J6" s="74">
        <v>1</v>
      </c>
      <c r="K6" s="73">
        <f>I6/J6*100</f>
        <v>100</v>
      </c>
      <c r="L6" s="74">
        <v>0</v>
      </c>
      <c r="M6" s="134">
        <f>I6/J17</f>
        <v>8.3333333333333329E-2</v>
      </c>
      <c r="N6" s="194">
        <v>1</v>
      </c>
      <c r="O6" s="74">
        <v>1</v>
      </c>
      <c r="P6" s="73">
        <f>N6/O6*100</f>
        <v>100</v>
      </c>
      <c r="Q6" s="74">
        <v>1</v>
      </c>
      <c r="R6" s="134">
        <f>N6/O17</f>
        <v>8.3333333333333329E-2</v>
      </c>
      <c r="S6" s="194">
        <v>1</v>
      </c>
      <c r="T6" s="74">
        <v>1</v>
      </c>
      <c r="U6" s="73">
        <f>S6/T6*100</f>
        <v>100</v>
      </c>
      <c r="V6" s="74">
        <v>1</v>
      </c>
      <c r="W6" s="46">
        <f>S6/T17</f>
        <v>8.3333333333333329E-2</v>
      </c>
    </row>
    <row r="7" spans="2:23" x14ac:dyDescent="0.35">
      <c r="B7" s="69">
        <v>2</v>
      </c>
      <c r="C7" s="70" t="s">
        <v>6</v>
      </c>
      <c r="D7" s="179">
        <v>0</v>
      </c>
      <c r="E7" s="172">
        <v>1</v>
      </c>
      <c r="F7" s="180">
        <f>D7/E7*100</f>
        <v>0</v>
      </c>
      <c r="G7" s="172">
        <v>0</v>
      </c>
      <c r="H7" s="206">
        <f>D7/E17</f>
        <v>0</v>
      </c>
      <c r="I7" s="150">
        <v>2</v>
      </c>
      <c r="J7" s="38">
        <v>2</v>
      </c>
      <c r="K7" s="2">
        <f>I7/J7*100</f>
        <v>100</v>
      </c>
      <c r="L7" s="38">
        <v>0</v>
      </c>
      <c r="M7" s="130">
        <f>I7/J17</f>
        <v>0.16666666666666666</v>
      </c>
      <c r="N7" s="150">
        <v>2</v>
      </c>
      <c r="O7" s="38">
        <v>2</v>
      </c>
      <c r="P7" s="2">
        <f>N7/O7*100</f>
        <v>100</v>
      </c>
      <c r="Q7" s="38">
        <v>1</v>
      </c>
      <c r="R7" s="130">
        <f>N7/O17</f>
        <v>0.16666666666666666</v>
      </c>
      <c r="S7" s="150">
        <v>2</v>
      </c>
      <c r="T7" s="38">
        <v>2</v>
      </c>
      <c r="U7" s="2">
        <f>S7/T7*100</f>
        <v>100</v>
      </c>
      <c r="V7" s="38">
        <v>1</v>
      </c>
      <c r="W7" s="27">
        <f>S7/T17</f>
        <v>0.16666666666666666</v>
      </c>
    </row>
    <row r="8" spans="2:23" ht="15.5" x14ac:dyDescent="0.35">
      <c r="B8" s="106">
        <v>3</v>
      </c>
      <c r="C8" s="107" t="s">
        <v>7</v>
      </c>
      <c r="D8" s="179">
        <v>0</v>
      </c>
      <c r="E8" s="172">
        <v>1</v>
      </c>
      <c r="F8" s="180">
        <f>D8/E8*100</f>
        <v>0</v>
      </c>
      <c r="G8" s="172">
        <v>0</v>
      </c>
      <c r="H8" s="206">
        <f>D8/E17</f>
        <v>0</v>
      </c>
      <c r="I8" s="150">
        <v>3</v>
      </c>
      <c r="J8" s="38">
        <v>3</v>
      </c>
      <c r="K8" s="2">
        <f>I8/J8*100</f>
        <v>100</v>
      </c>
      <c r="L8" s="148">
        <v>1</v>
      </c>
      <c r="M8" s="130">
        <f>I8/J17</f>
        <v>0.25</v>
      </c>
      <c r="N8" s="150">
        <v>3</v>
      </c>
      <c r="O8" s="38">
        <v>3</v>
      </c>
      <c r="P8" s="2">
        <f>N8/O8*100</f>
        <v>100</v>
      </c>
      <c r="Q8" s="148">
        <v>1</v>
      </c>
      <c r="R8" s="130">
        <f>N8/O17</f>
        <v>0.25</v>
      </c>
      <c r="S8" s="150">
        <v>3</v>
      </c>
      <c r="T8" s="38">
        <v>3</v>
      </c>
      <c r="U8" s="2">
        <f>S8/T8*100</f>
        <v>100</v>
      </c>
      <c r="V8" s="148">
        <v>1</v>
      </c>
      <c r="W8" s="27">
        <f>S8/T17</f>
        <v>0.25</v>
      </c>
    </row>
    <row r="9" spans="2:23" x14ac:dyDescent="0.35">
      <c r="B9" s="69">
        <v>4</v>
      </c>
      <c r="C9" s="70" t="s">
        <v>8</v>
      </c>
      <c r="D9" s="179">
        <v>0</v>
      </c>
      <c r="E9" s="172">
        <v>1</v>
      </c>
      <c r="F9" s="180">
        <f t="shared" ref="F9:F17" si="0">D9/E9*100</f>
        <v>0</v>
      </c>
      <c r="G9" s="172">
        <v>0</v>
      </c>
      <c r="H9" s="206">
        <f>D9/E17</f>
        <v>0</v>
      </c>
      <c r="I9" s="3">
        <v>0</v>
      </c>
      <c r="J9" s="38">
        <v>4</v>
      </c>
      <c r="K9" s="2">
        <f t="shared" ref="K9:K17" si="1">I9/J9*100</f>
        <v>0</v>
      </c>
      <c r="L9" s="38">
        <v>0</v>
      </c>
      <c r="M9" s="130">
        <f>I9/J17</f>
        <v>0</v>
      </c>
      <c r="N9" s="3">
        <v>0</v>
      </c>
      <c r="O9" s="38">
        <v>4</v>
      </c>
      <c r="P9" s="2">
        <f t="shared" ref="P9:P17" si="2">N9/O9*100</f>
        <v>0</v>
      </c>
      <c r="Q9" s="38">
        <v>0</v>
      </c>
      <c r="R9" s="130">
        <f>N9/O17</f>
        <v>0</v>
      </c>
      <c r="S9" s="3">
        <v>0</v>
      </c>
      <c r="T9" s="38">
        <v>4</v>
      </c>
      <c r="U9" s="2">
        <f t="shared" ref="U9:U17" si="3">S9/T9*100</f>
        <v>0</v>
      </c>
      <c r="V9" s="38">
        <v>0</v>
      </c>
      <c r="W9" s="27">
        <f>S9/T17</f>
        <v>0</v>
      </c>
    </row>
    <row r="10" spans="2:23" x14ac:dyDescent="0.35">
      <c r="B10" s="69">
        <v>5</v>
      </c>
      <c r="C10" s="70" t="s">
        <v>9</v>
      </c>
      <c r="D10" s="179">
        <v>0</v>
      </c>
      <c r="E10" s="172">
        <v>1</v>
      </c>
      <c r="F10" s="180">
        <f t="shared" si="0"/>
        <v>0</v>
      </c>
      <c r="G10" s="172">
        <v>0</v>
      </c>
      <c r="H10" s="206">
        <f>D10/E17</f>
        <v>0</v>
      </c>
      <c r="I10" s="3">
        <v>0</v>
      </c>
      <c r="J10" s="38">
        <v>5</v>
      </c>
      <c r="K10" s="2">
        <f t="shared" si="1"/>
        <v>0</v>
      </c>
      <c r="L10" s="38">
        <v>0</v>
      </c>
      <c r="M10" s="130">
        <f>I10/J17</f>
        <v>0</v>
      </c>
      <c r="N10" s="3">
        <v>0</v>
      </c>
      <c r="O10" s="38">
        <v>5</v>
      </c>
      <c r="P10" s="2">
        <f t="shared" si="2"/>
        <v>0</v>
      </c>
      <c r="Q10" s="38">
        <v>0</v>
      </c>
      <c r="R10" s="130">
        <f>N10/O17</f>
        <v>0</v>
      </c>
      <c r="S10" s="3">
        <v>0</v>
      </c>
      <c r="T10" s="38">
        <v>5</v>
      </c>
      <c r="U10" s="2">
        <f t="shared" si="3"/>
        <v>0</v>
      </c>
      <c r="V10" s="38">
        <v>0</v>
      </c>
      <c r="W10" s="27">
        <f>S10/T17</f>
        <v>0</v>
      </c>
    </row>
    <row r="11" spans="2:23" x14ac:dyDescent="0.35">
      <c r="B11" s="108">
        <v>6</v>
      </c>
      <c r="C11" s="109" t="s">
        <v>10</v>
      </c>
      <c r="D11" s="179">
        <v>0</v>
      </c>
      <c r="E11" s="172">
        <v>1</v>
      </c>
      <c r="F11" s="180">
        <f t="shared" si="0"/>
        <v>0</v>
      </c>
      <c r="G11" s="172">
        <v>0</v>
      </c>
      <c r="H11" s="206">
        <f>D11/E17</f>
        <v>0</v>
      </c>
      <c r="I11" s="150">
        <v>6</v>
      </c>
      <c r="J11" s="38">
        <v>6</v>
      </c>
      <c r="K11" s="2">
        <f t="shared" si="1"/>
        <v>100</v>
      </c>
      <c r="L11" s="148">
        <v>1</v>
      </c>
      <c r="M11" s="130">
        <f>I11/J17</f>
        <v>0.5</v>
      </c>
      <c r="N11" s="150">
        <v>6</v>
      </c>
      <c r="O11" s="38">
        <v>6</v>
      </c>
      <c r="P11" s="2">
        <f t="shared" si="2"/>
        <v>100</v>
      </c>
      <c r="Q11" s="148">
        <v>1</v>
      </c>
      <c r="R11" s="130">
        <f>N11/O17</f>
        <v>0.5</v>
      </c>
      <c r="S11" s="150">
        <v>6</v>
      </c>
      <c r="T11" s="38">
        <v>6</v>
      </c>
      <c r="U11" s="2">
        <f t="shared" si="3"/>
        <v>100</v>
      </c>
      <c r="V11" s="148">
        <v>1</v>
      </c>
      <c r="W11" s="27">
        <f>S11/T17</f>
        <v>0.5</v>
      </c>
    </row>
    <row r="12" spans="2:23" x14ac:dyDescent="0.35">
      <c r="B12" s="69">
        <v>7</v>
      </c>
      <c r="C12" s="70" t="s">
        <v>11</v>
      </c>
      <c r="D12" s="179">
        <v>0</v>
      </c>
      <c r="E12" s="172">
        <v>1</v>
      </c>
      <c r="F12" s="180">
        <f t="shared" si="0"/>
        <v>0</v>
      </c>
      <c r="G12" s="172">
        <v>0</v>
      </c>
      <c r="H12" s="206">
        <f>D12/E17</f>
        <v>0</v>
      </c>
      <c r="I12" s="3">
        <v>0</v>
      </c>
      <c r="J12" s="38">
        <v>7</v>
      </c>
      <c r="K12" s="2">
        <f t="shared" si="1"/>
        <v>0</v>
      </c>
      <c r="L12" s="38">
        <v>0</v>
      </c>
      <c r="M12" s="130">
        <f>I12/J17</f>
        <v>0</v>
      </c>
      <c r="N12" s="3">
        <v>0</v>
      </c>
      <c r="O12" s="38">
        <v>7</v>
      </c>
      <c r="P12" s="2">
        <f t="shared" si="2"/>
        <v>0</v>
      </c>
      <c r="Q12" s="38">
        <v>0</v>
      </c>
      <c r="R12" s="130">
        <f>N12/O17</f>
        <v>0</v>
      </c>
      <c r="S12" s="3">
        <v>0</v>
      </c>
      <c r="T12" s="38">
        <v>7</v>
      </c>
      <c r="U12" s="2">
        <f t="shared" si="3"/>
        <v>0</v>
      </c>
      <c r="V12" s="38">
        <v>0</v>
      </c>
      <c r="W12" s="27">
        <f>S12/T17</f>
        <v>0</v>
      </c>
    </row>
    <row r="13" spans="2:23" x14ac:dyDescent="0.35">
      <c r="B13" s="69">
        <v>8</v>
      </c>
      <c r="C13" s="70" t="s">
        <v>12</v>
      </c>
      <c r="D13" s="179">
        <v>0</v>
      </c>
      <c r="E13" s="172">
        <v>1</v>
      </c>
      <c r="F13" s="180">
        <f t="shared" si="0"/>
        <v>0</v>
      </c>
      <c r="G13" s="172">
        <v>0</v>
      </c>
      <c r="H13" s="206">
        <f>D13/E17</f>
        <v>0</v>
      </c>
      <c r="I13" s="3">
        <v>0</v>
      </c>
      <c r="J13" s="38">
        <v>8</v>
      </c>
      <c r="K13" s="2">
        <f t="shared" si="1"/>
        <v>0</v>
      </c>
      <c r="L13" s="38">
        <v>0</v>
      </c>
      <c r="M13" s="130">
        <f>I13/J17</f>
        <v>0</v>
      </c>
      <c r="N13" s="3">
        <v>0</v>
      </c>
      <c r="O13" s="38">
        <v>8</v>
      </c>
      <c r="P13" s="2">
        <f t="shared" si="2"/>
        <v>0</v>
      </c>
      <c r="Q13" s="38">
        <v>0</v>
      </c>
      <c r="R13" s="130">
        <f>N13/O17</f>
        <v>0</v>
      </c>
      <c r="S13" s="3">
        <v>0</v>
      </c>
      <c r="T13" s="38">
        <v>8</v>
      </c>
      <c r="U13" s="2">
        <f t="shared" si="3"/>
        <v>0</v>
      </c>
      <c r="V13" s="38">
        <v>0</v>
      </c>
      <c r="W13" s="27">
        <f>S13/T17</f>
        <v>0</v>
      </c>
    </row>
    <row r="14" spans="2:23" x14ac:dyDescent="0.35">
      <c r="B14" s="108">
        <v>9</v>
      </c>
      <c r="C14" s="109" t="s">
        <v>13</v>
      </c>
      <c r="D14" s="179">
        <v>0</v>
      </c>
      <c r="E14" s="172">
        <v>1</v>
      </c>
      <c r="F14" s="180">
        <f t="shared" si="0"/>
        <v>0</v>
      </c>
      <c r="G14" s="172">
        <v>0</v>
      </c>
      <c r="H14" s="206">
        <f>D14/E17</f>
        <v>0</v>
      </c>
      <c r="I14" s="150">
        <v>9</v>
      </c>
      <c r="J14" s="38">
        <v>9</v>
      </c>
      <c r="K14" s="2">
        <f t="shared" si="1"/>
        <v>100</v>
      </c>
      <c r="L14" s="148">
        <v>1</v>
      </c>
      <c r="M14" s="130">
        <f>I14/J17</f>
        <v>0.75</v>
      </c>
      <c r="N14" s="150">
        <v>9</v>
      </c>
      <c r="O14" s="38">
        <v>9</v>
      </c>
      <c r="P14" s="2">
        <f t="shared" si="2"/>
        <v>100</v>
      </c>
      <c r="Q14" s="148">
        <v>1</v>
      </c>
      <c r="R14" s="130">
        <f>N14/O17</f>
        <v>0.75</v>
      </c>
      <c r="S14" s="150">
        <v>9</v>
      </c>
      <c r="T14" s="38">
        <v>9</v>
      </c>
      <c r="U14" s="2">
        <f t="shared" si="3"/>
        <v>100</v>
      </c>
      <c r="V14" s="148">
        <v>1</v>
      </c>
      <c r="W14" s="27">
        <f>S14/T17</f>
        <v>0.75</v>
      </c>
    </row>
    <row r="15" spans="2:23" x14ac:dyDescent="0.35">
      <c r="B15" s="69">
        <v>10</v>
      </c>
      <c r="C15" s="70" t="s">
        <v>14</v>
      </c>
      <c r="D15" s="179">
        <v>0</v>
      </c>
      <c r="E15" s="172">
        <v>1</v>
      </c>
      <c r="F15" s="180">
        <f t="shared" si="0"/>
        <v>0</v>
      </c>
      <c r="G15" s="172">
        <v>0</v>
      </c>
      <c r="H15" s="206">
        <f>D15/E17</f>
        <v>0</v>
      </c>
      <c r="I15" s="3">
        <v>0</v>
      </c>
      <c r="J15" s="38">
        <v>10</v>
      </c>
      <c r="K15" s="2">
        <f t="shared" si="1"/>
        <v>0</v>
      </c>
      <c r="L15" s="38">
        <v>0</v>
      </c>
      <c r="M15" s="130">
        <f>I15/J17</f>
        <v>0</v>
      </c>
      <c r="N15" s="3">
        <v>0</v>
      </c>
      <c r="O15" s="38">
        <v>10</v>
      </c>
      <c r="P15" s="2">
        <f t="shared" si="2"/>
        <v>0</v>
      </c>
      <c r="Q15" s="38">
        <v>0</v>
      </c>
      <c r="R15" s="130">
        <f>N15/O17</f>
        <v>0</v>
      </c>
      <c r="S15" s="3">
        <v>0</v>
      </c>
      <c r="T15" s="38">
        <v>10</v>
      </c>
      <c r="U15" s="2">
        <f t="shared" si="3"/>
        <v>0</v>
      </c>
      <c r="V15" s="38">
        <v>0</v>
      </c>
      <c r="W15" s="27">
        <f>S15/T17</f>
        <v>0</v>
      </c>
    </row>
    <row r="16" spans="2:23" x14ac:dyDescent="0.35">
      <c r="B16" s="69">
        <v>11</v>
      </c>
      <c r="C16" s="70" t="s">
        <v>47</v>
      </c>
      <c r="D16" s="179">
        <v>0</v>
      </c>
      <c r="E16" s="172">
        <v>1</v>
      </c>
      <c r="F16" s="180">
        <f t="shared" si="0"/>
        <v>0</v>
      </c>
      <c r="G16" s="172">
        <v>0</v>
      </c>
      <c r="H16" s="206">
        <f>D16/E17</f>
        <v>0</v>
      </c>
      <c r="I16" s="3">
        <v>0</v>
      </c>
      <c r="J16" s="38">
        <v>11</v>
      </c>
      <c r="K16" s="2">
        <f t="shared" si="1"/>
        <v>0</v>
      </c>
      <c r="L16" s="38">
        <v>0</v>
      </c>
      <c r="M16" s="130">
        <f>I16/J17</f>
        <v>0</v>
      </c>
      <c r="N16" s="3">
        <v>0</v>
      </c>
      <c r="O16" s="38">
        <v>11</v>
      </c>
      <c r="P16" s="2">
        <f t="shared" si="2"/>
        <v>0</v>
      </c>
      <c r="Q16" s="38">
        <v>0</v>
      </c>
      <c r="R16" s="130">
        <f>N16/O17</f>
        <v>0</v>
      </c>
      <c r="S16" s="3">
        <v>0</v>
      </c>
      <c r="T16" s="38">
        <v>11</v>
      </c>
      <c r="U16" s="2">
        <f t="shared" si="3"/>
        <v>0</v>
      </c>
      <c r="V16" s="38">
        <v>0</v>
      </c>
      <c r="W16" s="27">
        <f>S16/T17</f>
        <v>0</v>
      </c>
    </row>
    <row r="17" spans="2:23" ht="15" thickBot="1" x14ac:dyDescent="0.4">
      <c r="B17" s="110">
        <v>12</v>
      </c>
      <c r="C17" s="111" t="s">
        <v>15</v>
      </c>
      <c r="D17" s="182">
        <v>0</v>
      </c>
      <c r="E17" s="173">
        <v>1</v>
      </c>
      <c r="F17" s="183">
        <f t="shared" si="0"/>
        <v>0</v>
      </c>
      <c r="G17" s="173">
        <v>0</v>
      </c>
      <c r="H17" s="207">
        <f>D17/E17</f>
        <v>0</v>
      </c>
      <c r="I17" s="49">
        <v>0</v>
      </c>
      <c r="J17" s="39">
        <v>12</v>
      </c>
      <c r="K17" s="48">
        <f t="shared" si="1"/>
        <v>0</v>
      </c>
      <c r="L17" s="39">
        <v>0</v>
      </c>
      <c r="M17" s="131">
        <f>I17/J17</f>
        <v>0</v>
      </c>
      <c r="N17" s="49">
        <v>0</v>
      </c>
      <c r="O17" s="39">
        <v>12</v>
      </c>
      <c r="P17" s="48">
        <f t="shared" si="2"/>
        <v>0</v>
      </c>
      <c r="Q17" s="39">
        <v>0</v>
      </c>
      <c r="R17" s="131">
        <f>N17/O17</f>
        <v>0</v>
      </c>
      <c r="S17" s="49">
        <v>0</v>
      </c>
      <c r="T17" s="39">
        <v>12</v>
      </c>
      <c r="U17" s="48">
        <f t="shared" si="3"/>
        <v>0</v>
      </c>
      <c r="V17" s="39">
        <v>0</v>
      </c>
      <c r="W17" s="71">
        <f>S17/T17</f>
        <v>0</v>
      </c>
    </row>
    <row r="19" spans="2:23" ht="15" thickBot="1" x14ac:dyDescent="0.4"/>
    <row r="20" spans="2:23" ht="13.5" customHeight="1" x14ac:dyDescent="0.35">
      <c r="B20" s="22"/>
      <c r="C20" s="23"/>
      <c r="D20" s="29"/>
      <c r="E20" s="29"/>
      <c r="F20" s="29"/>
      <c r="G20" s="29"/>
      <c r="H20" s="346" t="s">
        <v>446</v>
      </c>
      <c r="I20" s="347"/>
    </row>
    <row r="21" spans="2:23" ht="12" customHeight="1" thickBot="1" x14ac:dyDescent="0.4">
      <c r="H21" s="348"/>
      <c r="I21" s="349"/>
    </row>
    <row r="22" spans="2:23" x14ac:dyDescent="0.35">
      <c r="B22" s="12">
        <v>1</v>
      </c>
      <c r="C22" s="7" t="s">
        <v>48</v>
      </c>
      <c r="D22" s="8"/>
      <c r="E22" s="305" t="s">
        <v>49</v>
      </c>
      <c r="F22" s="305"/>
      <c r="G22" s="306"/>
      <c r="H22" s="16">
        <v>3</v>
      </c>
      <c r="I22" s="19">
        <f>H22/H25</f>
        <v>1</v>
      </c>
    </row>
    <row r="23" spans="2:23" x14ac:dyDescent="0.35">
      <c r="B23" s="13">
        <v>2</v>
      </c>
      <c r="C23" s="9" t="s">
        <v>50</v>
      </c>
      <c r="D23" s="4"/>
      <c r="E23" s="307" t="s">
        <v>51</v>
      </c>
      <c r="F23" s="307"/>
      <c r="G23" s="308"/>
      <c r="H23" s="17">
        <v>0</v>
      </c>
      <c r="I23" s="20">
        <f>H23/H25</f>
        <v>0</v>
      </c>
    </row>
    <row r="24" spans="2:23" ht="15" thickBot="1" x14ac:dyDescent="0.4">
      <c r="B24" s="14">
        <v>3</v>
      </c>
      <c r="C24" s="10" t="s">
        <v>52</v>
      </c>
      <c r="D24" s="11"/>
      <c r="E24" s="309" t="s">
        <v>53</v>
      </c>
      <c r="F24" s="309"/>
      <c r="G24" s="310"/>
      <c r="H24" s="18">
        <v>0</v>
      </c>
      <c r="I24" s="21">
        <f>H24/H25</f>
        <v>0</v>
      </c>
    </row>
    <row r="25" spans="2:23" ht="15" thickBot="1" x14ac:dyDescent="0.4">
      <c r="B25" s="343" t="s">
        <v>145</v>
      </c>
      <c r="C25" s="344"/>
      <c r="D25" s="344"/>
      <c r="E25" s="344"/>
      <c r="F25" s="344"/>
      <c r="G25" s="345"/>
      <c r="H25" s="15">
        <f>SUM(H22:H24)</f>
        <v>3</v>
      </c>
      <c r="I25" s="24">
        <f>SUM(I22:I24)</f>
        <v>1</v>
      </c>
    </row>
    <row r="26" spans="2:23" ht="15" thickBot="1" x14ac:dyDescent="0.4"/>
    <row r="27" spans="2:23" ht="15" thickBot="1" x14ac:dyDescent="0.4">
      <c r="B27" s="66">
        <v>0</v>
      </c>
      <c r="C27" s="337" t="s">
        <v>112</v>
      </c>
      <c r="D27" s="338"/>
    </row>
    <row r="28" spans="2:23" ht="15" thickBot="1" x14ac:dyDescent="0.4"/>
    <row r="29" spans="2:23" ht="15" thickBot="1" x14ac:dyDescent="0.4">
      <c r="B29" s="191">
        <v>1</v>
      </c>
      <c r="C29" t="s">
        <v>170</v>
      </c>
    </row>
  </sheetData>
  <mergeCells count="24">
    <mergeCell ref="I3:M3"/>
    <mergeCell ref="N3:R3"/>
    <mergeCell ref="S3:W3"/>
    <mergeCell ref="D3:H3"/>
    <mergeCell ref="D4:F4"/>
    <mergeCell ref="G4:G5"/>
    <mergeCell ref="H4:H5"/>
    <mergeCell ref="V4:V5"/>
    <mergeCell ref="C27:D27"/>
    <mergeCell ref="B2:C5"/>
    <mergeCell ref="H20:I21"/>
    <mergeCell ref="E22:G22"/>
    <mergeCell ref="D2:W2"/>
    <mergeCell ref="E23:G23"/>
    <mergeCell ref="E24:G24"/>
    <mergeCell ref="B25:G25"/>
    <mergeCell ref="R4:R5"/>
    <mergeCell ref="S4:U4"/>
    <mergeCell ref="I4:K4"/>
    <mergeCell ref="L4:L5"/>
    <mergeCell ref="M4:M5"/>
    <mergeCell ref="W4:W5"/>
    <mergeCell ref="N4:P4"/>
    <mergeCell ref="Q4:Q5"/>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sheetPr>
  <dimension ref="B1:AG38"/>
  <sheetViews>
    <sheetView workbookViewId="0">
      <selection activeCell="H19" sqref="H19:I20"/>
    </sheetView>
  </sheetViews>
  <sheetFormatPr baseColWidth="10" defaultRowHeight="14.5" x14ac:dyDescent="0.35"/>
  <cols>
    <col min="1" max="1" width="6" customWidth="1"/>
    <col min="2" max="2" width="4" customWidth="1"/>
    <col min="3" max="3" width="11.7265625" customWidth="1"/>
    <col min="4" max="4" width="6.81640625" customWidth="1"/>
    <col min="5" max="5" width="6.26953125" customWidth="1"/>
    <col min="6" max="6" width="5.81640625" customWidth="1"/>
    <col min="7" max="7" width="7.54296875" customWidth="1"/>
    <col min="8" max="8" width="10.7265625" customWidth="1"/>
    <col min="9" max="9" width="7.1796875" customWidth="1"/>
    <col min="10" max="10" width="5.81640625" customWidth="1"/>
    <col min="11" max="11" width="6.453125" customWidth="1"/>
    <col min="12" max="12" width="7" customWidth="1"/>
    <col min="13" max="13" width="9.81640625" customWidth="1"/>
    <col min="14" max="14" width="7.1796875" customWidth="1"/>
    <col min="15" max="15" width="6.1796875" customWidth="1"/>
    <col min="16" max="16" width="6.54296875" customWidth="1"/>
    <col min="17" max="17" width="7" customWidth="1"/>
    <col min="18" max="18" width="9.7265625" customWidth="1"/>
    <col min="19" max="19" width="6.453125" customWidth="1"/>
    <col min="20" max="20" width="6.1796875" customWidth="1"/>
    <col min="21" max="21" width="6.453125" customWidth="1"/>
    <col min="22" max="22" width="7" customWidth="1"/>
    <col min="23" max="23" width="9.54296875" customWidth="1"/>
    <col min="24" max="24" width="6.54296875" customWidth="1"/>
    <col min="25" max="25" width="6" customWidth="1"/>
    <col min="26" max="26" width="6.453125" customWidth="1"/>
    <col min="27" max="27" width="6.81640625" customWidth="1"/>
    <col min="28" max="28" width="10.453125" customWidth="1"/>
    <col min="29" max="29" width="7.1796875" customWidth="1"/>
    <col min="30" max="30" width="5.81640625" customWidth="1"/>
    <col min="31" max="31" width="6.26953125" customWidth="1"/>
    <col min="32" max="32" width="6.54296875" customWidth="1"/>
    <col min="33" max="33" width="9.54296875" customWidth="1"/>
  </cols>
  <sheetData>
    <row r="1" spans="2:33" ht="15" thickBot="1" x14ac:dyDescent="0.4"/>
    <row r="2" spans="2:33" ht="15" thickBot="1" x14ac:dyDescent="0.4">
      <c r="B2" s="350" t="s">
        <v>34</v>
      </c>
      <c r="C2" s="351"/>
      <c r="D2" s="334" t="s">
        <v>93</v>
      </c>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6"/>
    </row>
    <row r="3" spans="2:33" ht="81.75" customHeight="1" thickBot="1" x14ac:dyDescent="0.4">
      <c r="B3" s="352"/>
      <c r="C3" s="368"/>
      <c r="D3" s="356" t="s">
        <v>365</v>
      </c>
      <c r="E3" s="357"/>
      <c r="F3" s="358"/>
      <c r="G3" s="358"/>
      <c r="H3" s="359"/>
      <c r="I3" s="360" t="s">
        <v>361</v>
      </c>
      <c r="J3" s="361"/>
      <c r="K3" s="362"/>
      <c r="L3" s="362"/>
      <c r="M3" s="363"/>
      <c r="N3" s="326" t="s">
        <v>362</v>
      </c>
      <c r="O3" s="327"/>
      <c r="P3" s="327"/>
      <c r="Q3" s="327"/>
      <c r="R3" s="328"/>
      <c r="S3" s="326" t="s">
        <v>366</v>
      </c>
      <c r="T3" s="327"/>
      <c r="U3" s="327"/>
      <c r="V3" s="327"/>
      <c r="W3" s="328"/>
      <c r="X3" s="361" t="s">
        <v>363</v>
      </c>
      <c r="Y3" s="361"/>
      <c r="Z3" s="362"/>
      <c r="AA3" s="362"/>
      <c r="AB3" s="363"/>
      <c r="AC3" s="360" t="s">
        <v>364</v>
      </c>
      <c r="AD3" s="361"/>
      <c r="AE3" s="362"/>
      <c r="AF3" s="362"/>
      <c r="AG3" s="363"/>
    </row>
    <row r="4" spans="2:33" ht="27.75" customHeight="1" thickBot="1" x14ac:dyDescent="0.4">
      <c r="B4" s="352"/>
      <c r="C4" s="368"/>
      <c r="D4" s="329" t="s">
        <v>0</v>
      </c>
      <c r="E4" s="339"/>
      <c r="F4" s="340"/>
      <c r="G4" s="341" t="s">
        <v>1</v>
      </c>
      <c r="H4" s="332" t="s">
        <v>124</v>
      </c>
      <c r="I4" s="329" t="s">
        <v>0</v>
      </c>
      <c r="J4" s="330"/>
      <c r="K4" s="331"/>
      <c r="L4" s="332" t="s">
        <v>1</v>
      </c>
      <c r="M4" s="332" t="s">
        <v>124</v>
      </c>
      <c r="N4" s="329" t="s">
        <v>0</v>
      </c>
      <c r="O4" s="330"/>
      <c r="P4" s="331"/>
      <c r="Q4" s="332" t="s">
        <v>1</v>
      </c>
      <c r="R4" s="332" t="s">
        <v>124</v>
      </c>
      <c r="S4" s="329" t="s">
        <v>0</v>
      </c>
      <c r="T4" s="330"/>
      <c r="U4" s="331"/>
      <c r="V4" s="332" t="s">
        <v>1</v>
      </c>
      <c r="W4" s="332" t="s">
        <v>124</v>
      </c>
      <c r="X4" s="339" t="s">
        <v>0</v>
      </c>
      <c r="Y4" s="330"/>
      <c r="Z4" s="331"/>
      <c r="AA4" s="332" t="s">
        <v>1</v>
      </c>
      <c r="AB4" s="332" t="s">
        <v>124</v>
      </c>
      <c r="AC4" s="329" t="s">
        <v>0</v>
      </c>
      <c r="AD4" s="330"/>
      <c r="AE4" s="331"/>
      <c r="AF4" s="332" t="s">
        <v>1</v>
      </c>
      <c r="AG4" s="332" t="s">
        <v>124</v>
      </c>
    </row>
    <row r="5" spans="2:33" ht="18" customHeight="1" thickBot="1" x14ac:dyDescent="0.4">
      <c r="B5" s="354"/>
      <c r="C5" s="369"/>
      <c r="D5" s="99" t="s">
        <v>54</v>
      </c>
      <c r="E5" s="100" t="s">
        <v>2</v>
      </c>
      <c r="F5" s="101" t="s">
        <v>3</v>
      </c>
      <c r="G5" s="342"/>
      <c r="H5" s="333"/>
      <c r="I5" s="139" t="s">
        <v>54</v>
      </c>
      <c r="J5" s="143" t="s">
        <v>2</v>
      </c>
      <c r="K5" s="133" t="s">
        <v>3</v>
      </c>
      <c r="L5" s="393"/>
      <c r="M5" s="393"/>
      <c r="N5" s="139" t="s">
        <v>54</v>
      </c>
      <c r="O5" s="231" t="s">
        <v>4</v>
      </c>
      <c r="P5" s="133" t="s">
        <v>3</v>
      </c>
      <c r="Q5" s="393"/>
      <c r="R5" s="393"/>
      <c r="S5" s="139" t="s">
        <v>54</v>
      </c>
      <c r="T5" s="143" t="s">
        <v>4</v>
      </c>
      <c r="U5" s="133" t="s">
        <v>3</v>
      </c>
      <c r="V5" s="393"/>
      <c r="W5" s="393"/>
      <c r="X5" s="145" t="s">
        <v>54</v>
      </c>
      <c r="Y5" s="143" t="s">
        <v>4</v>
      </c>
      <c r="Z5" s="133" t="s">
        <v>3</v>
      </c>
      <c r="AA5" s="393"/>
      <c r="AB5" s="393"/>
      <c r="AC5" s="99" t="s">
        <v>54</v>
      </c>
      <c r="AD5" s="100" t="s">
        <v>4</v>
      </c>
      <c r="AE5" s="102" t="s">
        <v>3</v>
      </c>
      <c r="AF5" s="333"/>
      <c r="AG5" s="333"/>
    </row>
    <row r="6" spans="2:33" ht="17.25" customHeight="1" x14ac:dyDescent="0.35">
      <c r="B6" s="68">
        <v>1</v>
      </c>
      <c r="C6" s="37" t="s">
        <v>5</v>
      </c>
      <c r="D6" s="114">
        <v>0</v>
      </c>
      <c r="E6" s="115">
        <v>1</v>
      </c>
      <c r="F6" s="115">
        <f>D6/E6*100</f>
        <v>0</v>
      </c>
      <c r="G6" s="116">
        <v>0</v>
      </c>
      <c r="H6" s="138">
        <f>D6/E17</f>
        <v>0</v>
      </c>
      <c r="I6" s="38">
        <v>0.99</v>
      </c>
      <c r="J6" s="38">
        <v>0.9</v>
      </c>
      <c r="K6" s="2">
        <f>I6/J6*100</f>
        <v>109.99999999999999</v>
      </c>
      <c r="L6" s="38">
        <v>1.1000000000000001</v>
      </c>
      <c r="M6" s="130">
        <f>I6/J17</f>
        <v>9.166666666666666E-2</v>
      </c>
      <c r="N6" s="194">
        <v>1</v>
      </c>
      <c r="O6" s="74">
        <v>0.9</v>
      </c>
      <c r="P6" s="73">
        <f>N6/O6*100</f>
        <v>111.11111111111111</v>
      </c>
      <c r="Q6" s="74">
        <v>1.1100000000000001</v>
      </c>
      <c r="R6" s="134">
        <f>N6/O17</f>
        <v>9.2592592592592587E-2</v>
      </c>
      <c r="S6" s="194">
        <v>0.99</v>
      </c>
      <c r="T6" s="74">
        <v>0.96</v>
      </c>
      <c r="U6" s="73">
        <f>S6/T6*100</f>
        <v>103.125</v>
      </c>
      <c r="V6" s="74">
        <v>1.03</v>
      </c>
      <c r="W6" s="46">
        <f>S6/T17</f>
        <v>8.59375E-2</v>
      </c>
      <c r="X6" s="195">
        <v>1</v>
      </c>
      <c r="Y6" s="74">
        <v>1</v>
      </c>
      <c r="Z6" s="73">
        <f>X6/Y6*100</f>
        <v>100</v>
      </c>
      <c r="AA6" s="74">
        <v>1</v>
      </c>
      <c r="AB6" s="46">
        <f>X6/Y17</f>
        <v>8.3333333333333329E-2</v>
      </c>
      <c r="AC6" s="194">
        <v>1</v>
      </c>
      <c r="AD6" s="74">
        <v>1</v>
      </c>
      <c r="AE6" s="73">
        <f>AC6/AD6*100</f>
        <v>100</v>
      </c>
      <c r="AF6" s="74">
        <v>1</v>
      </c>
      <c r="AG6" s="46">
        <f>AC6/AD17</f>
        <v>8.3333333333333329E-2</v>
      </c>
    </row>
    <row r="7" spans="2:33" x14ac:dyDescent="0.35">
      <c r="B7" s="69">
        <v>2</v>
      </c>
      <c r="C7" s="70" t="s">
        <v>6</v>
      </c>
      <c r="D7" s="118">
        <v>0</v>
      </c>
      <c r="E7" s="119">
        <v>1</v>
      </c>
      <c r="F7" s="120">
        <f>D7/E7*100</f>
        <v>0</v>
      </c>
      <c r="G7" s="121">
        <v>0</v>
      </c>
      <c r="H7" s="141">
        <f>D7/E17</f>
        <v>0</v>
      </c>
      <c r="I7" s="38">
        <v>1.94</v>
      </c>
      <c r="J7" s="38">
        <v>1.8</v>
      </c>
      <c r="K7" s="2">
        <f>I7/J7*100</f>
        <v>107.77777777777777</v>
      </c>
      <c r="L7" s="38">
        <v>1.08</v>
      </c>
      <c r="M7" s="130">
        <f>I7/J17</f>
        <v>0.17962962962962961</v>
      </c>
      <c r="N7" s="150">
        <v>0.99</v>
      </c>
      <c r="O7" s="38">
        <v>0.9</v>
      </c>
      <c r="P7" s="2">
        <f>N7/O7*100</f>
        <v>109.99999999999999</v>
      </c>
      <c r="Q7" s="38">
        <v>1.1000000000000001</v>
      </c>
      <c r="R7" s="130">
        <f>N7/O17</f>
        <v>9.166666666666666E-2</v>
      </c>
      <c r="S7" s="150">
        <v>1.98</v>
      </c>
      <c r="T7" s="38">
        <v>1.92</v>
      </c>
      <c r="U7" s="2">
        <f>S7/T7*100</f>
        <v>103.125</v>
      </c>
      <c r="V7" s="38">
        <v>1.03</v>
      </c>
      <c r="W7" s="27">
        <f>S7/T17</f>
        <v>0.171875</v>
      </c>
      <c r="X7" s="213">
        <v>2</v>
      </c>
      <c r="Y7" s="38">
        <v>2</v>
      </c>
      <c r="Z7" s="2">
        <f>X7/Y7*100</f>
        <v>100</v>
      </c>
      <c r="AA7" s="38">
        <v>1</v>
      </c>
      <c r="AB7" s="27">
        <f>X7/Y17</f>
        <v>0.16666666666666666</v>
      </c>
      <c r="AC7" s="150">
        <v>2</v>
      </c>
      <c r="AD7" s="38">
        <v>2</v>
      </c>
      <c r="AE7" s="2">
        <f>AC7/AD7*100</f>
        <v>100</v>
      </c>
      <c r="AF7" s="38">
        <v>1</v>
      </c>
      <c r="AG7" s="27">
        <f>AC7/AD17</f>
        <v>0.16666666666666666</v>
      </c>
    </row>
    <row r="8" spans="2:33" ht="15.5" x14ac:dyDescent="0.35">
      <c r="B8" s="106">
        <v>3</v>
      </c>
      <c r="C8" s="107" t="s">
        <v>7</v>
      </c>
      <c r="D8" s="118">
        <v>0</v>
      </c>
      <c r="E8" s="119">
        <v>1</v>
      </c>
      <c r="F8" s="120">
        <f>D8/E8*100</f>
        <v>0</v>
      </c>
      <c r="G8" s="121">
        <v>0</v>
      </c>
      <c r="H8" s="141">
        <f>D8/E17</f>
        <v>0</v>
      </c>
      <c r="I8" s="38">
        <v>2.85</v>
      </c>
      <c r="J8" s="38">
        <v>2.7</v>
      </c>
      <c r="K8" s="2">
        <f>I8/J8*100</f>
        <v>105.55555555555556</v>
      </c>
      <c r="L8" s="152">
        <v>1.06</v>
      </c>
      <c r="M8" s="130">
        <f>I8/J17</f>
        <v>0.2638888888888889</v>
      </c>
      <c r="N8" s="150">
        <v>0.99</v>
      </c>
      <c r="O8" s="38">
        <v>0.9</v>
      </c>
      <c r="P8" s="2">
        <f>N8/O8*100</f>
        <v>109.99999999999999</v>
      </c>
      <c r="Q8" s="152">
        <v>1.1000000000000001</v>
      </c>
      <c r="R8" s="130">
        <f>N8/O17</f>
        <v>9.166666666666666E-2</v>
      </c>
      <c r="S8" s="150">
        <v>2.98</v>
      </c>
      <c r="T8" s="38">
        <v>2.88</v>
      </c>
      <c r="U8" s="2">
        <f>S8/T8*100</f>
        <v>103.47222222222223</v>
      </c>
      <c r="V8" s="152">
        <v>1.03</v>
      </c>
      <c r="W8" s="27">
        <f>S8/T17</f>
        <v>0.25868055555555558</v>
      </c>
      <c r="X8" s="213">
        <v>3</v>
      </c>
      <c r="Y8" s="38">
        <v>3</v>
      </c>
      <c r="Z8" s="2">
        <f>X8/Y8*100</f>
        <v>100</v>
      </c>
      <c r="AA8" s="148">
        <v>1</v>
      </c>
      <c r="AB8" s="27">
        <f>X8/Y17</f>
        <v>0.25</v>
      </c>
      <c r="AC8" s="150">
        <v>3</v>
      </c>
      <c r="AD8" s="38">
        <v>3</v>
      </c>
      <c r="AE8" s="2">
        <f>AC8/AD8*100</f>
        <v>100</v>
      </c>
      <c r="AF8" s="148">
        <v>1</v>
      </c>
      <c r="AG8" s="27">
        <f>AC8/AD17</f>
        <v>0.25</v>
      </c>
    </row>
    <row r="9" spans="2:33" x14ac:dyDescent="0.35">
      <c r="B9" s="69">
        <v>4</v>
      </c>
      <c r="C9" s="70" t="s">
        <v>8</v>
      </c>
      <c r="D9" s="118">
        <v>0</v>
      </c>
      <c r="E9" s="119">
        <v>1</v>
      </c>
      <c r="F9" s="120">
        <f t="shared" ref="F9:F17" si="0">D9/E9*100</f>
        <v>0</v>
      </c>
      <c r="G9" s="121">
        <v>0</v>
      </c>
      <c r="H9" s="141">
        <f>D9/E17</f>
        <v>0</v>
      </c>
      <c r="I9" s="2">
        <v>0</v>
      </c>
      <c r="J9" s="38">
        <v>3.6</v>
      </c>
      <c r="K9" s="2">
        <f t="shared" ref="K9:K17" si="1">I9/J9*100</f>
        <v>0</v>
      </c>
      <c r="L9" s="38">
        <v>0</v>
      </c>
      <c r="M9" s="130">
        <f>I9/J17</f>
        <v>0</v>
      </c>
      <c r="N9" s="3">
        <v>0</v>
      </c>
      <c r="O9" s="38">
        <v>3.6</v>
      </c>
      <c r="P9" s="2">
        <f t="shared" ref="P9:P17" si="2">N9/O9*100</f>
        <v>0</v>
      </c>
      <c r="Q9" s="38">
        <v>0</v>
      </c>
      <c r="R9" s="130">
        <f>N9/O17</f>
        <v>0</v>
      </c>
      <c r="S9" s="3">
        <v>0</v>
      </c>
      <c r="T9" s="38">
        <v>3.84</v>
      </c>
      <c r="U9" s="2">
        <f t="shared" ref="U9:U17" si="3">S9/T9*100</f>
        <v>0</v>
      </c>
      <c r="V9" s="38">
        <v>0</v>
      </c>
      <c r="W9" s="27">
        <f>S9/T17</f>
        <v>0</v>
      </c>
      <c r="X9" s="136">
        <v>0</v>
      </c>
      <c r="Y9" s="38">
        <v>4</v>
      </c>
      <c r="Z9" s="2">
        <f t="shared" ref="Z9:Z17" si="4">X9/Y9*100</f>
        <v>0</v>
      </c>
      <c r="AA9" s="38">
        <v>0</v>
      </c>
      <c r="AB9" s="27">
        <f>X9/Y17</f>
        <v>0</v>
      </c>
      <c r="AC9" s="3">
        <v>0</v>
      </c>
      <c r="AD9" s="38">
        <v>4</v>
      </c>
      <c r="AE9" s="2">
        <f t="shared" ref="AE9:AE17" si="5">AC9/AD9*100</f>
        <v>0</v>
      </c>
      <c r="AF9" s="38">
        <v>0</v>
      </c>
      <c r="AG9" s="27">
        <f>AC9/AD17</f>
        <v>0</v>
      </c>
    </row>
    <row r="10" spans="2:33" x14ac:dyDescent="0.35">
      <c r="B10" s="69">
        <v>5</v>
      </c>
      <c r="C10" s="70" t="s">
        <v>9</v>
      </c>
      <c r="D10" s="118">
        <v>0</v>
      </c>
      <c r="E10" s="119">
        <v>1</v>
      </c>
      <c r="F10" s="120">
        <f t="shared" si="0"/>
        <v>0</v>
      </c>
      <c r="G10" s="121">
        <v>0</v>
      </c>
      <c r="H10" s="141">
        <f>D10/E17</f>
        <v>0</v>
      </c>
      <c r="I10" s="2">
        <v>0</v>
      </c>
      <c r="J10" s="38">
        <v>4.5</v>
      </c>
      <c r="K10" s="2">
        <f t="shared" si="1"/>
        <v>0</v>
      </c>
      <c r="L10" s="38">
        <v>0</v>
      </c>
      <c r="M10" s="130">
        <f>I10/J17</f>
        <v>0</v>
      </c>
      <c r="N10" s="3">
        <v>0</v>
      </c>
      <c r="O10" s="38">
        <v>4.5</v>
      </c>
      <c r="P10" s="2">
        <f t="shared" si="2"/>
        <v>0</v>
      </c>
      <c r="Q10" s="38">
        <v>0</v>
      </c>
      <c r="R10" s="130">
        <f>N10/O17</f>
        <v>0</v>
      </c>
      <c r="S10" s="3">
        <v>0</v>
      </c>
      <c r="T10" s="38">
        <v>4.8</v>
      </c>
      <c r="U10" s="2">
        <f t="shared" si="3"/>
        <v>0</v>
      </c>
      <c r="V10" s="38">
        <v>0</v>
      </c>
      <c r="W10" s="27">
        <f>S10/T17</f>
        <v>0</v>
      </c>
      <c r="X10" s="136">
        <v>0</v>
      </c>
      <c r="Y10" s="38">
        <v>5</v>
      </c>
      <c r="Z10" s="2">
        <f t="shared" si="4"/>
        <v>0</v>
      </c>
      <c r="AA10" s="38">
        <v>0</v>
      </c>
      <c r="AB10" s="27">
        <f>X10/Y17</f>
        <v>0</v>
      </c>
      <c r="AC10" s="3">
        <v>0</v>
      </c>
      <c r="AD10" s="38">
        <v>5</v>
      </c>
      <c r="AE10" s="2">
        <f t="shared" si="5"/>
        <v>0</v>
      </c>
      <c r="AF10" s="38">
        <v>0</v>
      </c>
      <c r="AG10" s="27">
        <f>AC10/AD17</f>
        <v>0</v>
      </c>
    </row>
    <row r="11" spans="2:33" x14ac:dyDescent="0.35">
      <c r="B11" s="108">
        <v>6</v>
      </c>
      <c r="C11" s="109" t="s">
        <v>10</v>
      </c>
      <c r="D11" s="118">
        <v>0</v>
      </c>
      <c r="E11" s="119">
        <v>1</v>
      </c>
      <c r="F11" s="120">
        <f t="shared" si="0"/>
        <v>0</v>
      </c>
      <c r="G11" s="121">
        <v>0</v>
      </c>
      <c r="H11" s="141">
        <f>D11/E17</f>
        <v>0</v>
      </c>
      <c r="I11" s="38">
        <v>5.82</v>
      </c>
      <c r="J11" s="38">
        <v>5.4</v>
      </c>
      <c r="K11" s="2">
        <f t="shared" si="1"/>
        <v>107.77777777777777</v>
      </c>
      <c r="L11" s="152">
        <v>1.08</v>
      </c>
      <c r="M11" s="130">
        <f>I11/J17</f>
        <v>0.53888888888888886</v>
      </c>
      <c r="N11" s="150">
        <v>5.89</v>
      </c>
      <c r="O11" s="38">
        <v>5.4</v>
      </c>
      <c r="P11" s="2">
        <f t="shared" si="2"/>
        <v>109.07407407407406</v>
      </c>
      <c r="Q11" s="152">
        <v>1.0900000000000001</v>
      </c>
      <c r="R11" s="130">
        <f>N11/O17</f>
        <v>0.54537037037037028</v>
      </c>
      <c r="S11" s="150">
        <v>5.95</v>
      </c>
      <c r="T11" s="38">
        <v>5.76</v>
      </c>
      <c r="U11" s="2">
        <f t="shared" si="3"/>
        <v>103.29861111111111</v>
      </c>
      <c r="V11" s="152">
        <v>1.03</v>
      </c>
      <c r="W11" s="27">
        <f>S11/T17</f>
        <v>0.51649305555555558</v>
      </c>
      <c r="X11" s="213">
        <v>6</v>
      </c>
      <c r="Y11" s="38">
        <v>6</v>
      </c>
      <c r="Z11" s="2">
        <f t="shared" si="4"/>
        <v>100</v>
      </c>
      <c r="AA11" s="148">
        <v>1</v>
      </c>
      <c r="AB11" s="27">
        <f>X11/Y17</f>
        <v>0.5</v>
      </c>
      <c r="AC11" s="150">
        <v>6</v>
      </c>
      <c r="AD11" s="38">
        <v>6</v>
      </c>
      <c r="AE11" s="2">
        <f t="shared" si="5"/>
        <v>100</v>
      </c>
      <c r="AF11" s="148">
        <v>1</v>
      </c>
      <c r="AG11" s="27">
        <f>AC11/AD17</f>
        <v>0.5</v>
      </c>
    </row>
    <row r="12" spans="2:33" x14ac:dyDescent="0.35">
      <c r="B12" s="69">
        <v>7</v>
      </c>
      <c r="C12" s="70" t="s">
        <v>11</v>
      </c>
      <c r="D12" s="3">
        <v>1</v>
      </c>
      <c r="E12" s="1">
        <v>1</v>
      </c>
      <c r="F12" s="2">
        <f t="shared" si="0"/>
        <v>100</v>
      </c>
      <c r="G12" s="38">
        <v>0</v>
      </c>
      <c r="H12" s="130">
        <f>D12/E17</f>
        <v>1</v>
      </c>
      <c r="I12" s="2">
        <v>0</v>
      </c>
      <c r="J12" s="38">
        <v>6.3</v>
      </c>
      <c r="K12" s="2">
        <f t="shared" si="1"/>
        <v>0</v>
      </c>
      <c r="L12" s="38">
        <v>0</v>
      </c>
      <c r="M12" s="130">
        <f>I12/J17</f>
        <v>0</v>
      </c>
      <c r="N12" s="3">
        <v>0</v>
      </c>
      <c r="O12" s="38">
        <v>6.3</v>
      </c>
      <c r="P12" s="2">
        <f t="shared" si="2"/>
        <v>0</v>
      </c>
      <c r="Q12" s="38">
        <v>0</v>
      </c>
      <c r="R12" s="130">
        <f>N12/O17</f>
        <v>0</v>
      </c>
      <c r="S12" s="3">
        <v>0</v>
      </c>
      <c r="T12" s="38">
        <v>6.72</v>
      </c>
      <c r="U12" s="2">
        <f t="shared" si="3"/>
        <v>0</v>
      </c>
      <c r="V12" s="38">
        <v>0</v>
      </c>
      <c r="W12" s="27">
        <f>S12/T17</f>
        <v>0</v>
      </c>
      <c r="X12" s="136">
        <v>0</v>
      </c>
      <c r="Y12" s="38">
        <v>7</v>
      </c>
      <c r="Z12" s="2">
        <f t="shared" si="4"/>
        <v>0</v>
      </c>
      <c r="AA12" s="38">
        <v>0</v>
      </c>
      <c r="AB12" s="27">
        <f>X12/Y17</f>
        <v>0</v>
      </c>
      <c r="AC12" s="3">
        <v>0</v>
      </c>
      <c r="AD12" s="38">
        <v>7</v>
      </c>
      <c r="AE12" s="2">
        <f t="shared" si="5"/>
        <v>0</v>
      </c>
      <c r="AF12" s="38">
        <v>0</v>
      </c>
      <c r="AG12" s="27">
        <f>AC12/AD17</f>
        <v>0</v>
      </c>
    </row>
    <row r="13" spans="2:33" x14ac:dyDescent="0.35">
      <c r="B13" s="69">
        <v>8</v>
      </c>
      <c r="C13" s="70" t="s">
        <v>12</v>
      </c>
      <c r="D13" s="3">
        <v>1</v>
      </c>
      <c r="E13" s="1">
        <v>1</v>
      </c>
      <c r="F13" s="2">
        <f t="shared" si="0"/>
        <v>100</v>
      </c>
      <c r="G13" s="38">
        <v>0</v>
      </c>
      <c r="H13" s="130">
        <f>D13/E17</f>
        <v>1</v>
      </c>
      <c r="I13" s="2">
        <v>0</v>
      </c>
      <c r="J13" s="38">
        <v>7.2</v>
      </c>
      <c r="K13" s="2">
        <f t="shared" si="1"/>
        <v>0</v>
      </c>
      <c r="L13" s="38">
        <v>0</v>
      </c>
      <c r="M13" s="130">
        <f>I13/J17</f>
        <v>0</v>
      </c>
      <c r="N13" s="3">
        <v>0</v>
      </c>
      <c r="O13" s="38">
        <v>7.2</v>
      </c>
      <c r="P13" s="2">
        <f t="shared" si="2"/>
        <v>0</v>
      </c>
      <c r="Q13" s="38">
        <v>0</v>
      </c>
      <c r="R13" s="130">
        <f>N13/O17</f>
        <v>0</v>
      </c>
      <c r="S13" s="3">
        <v>0</v>
      </c>
      <c r="T13" s="38">
        <v>7.68</v>
      </c>
      <c r="U13" s="2">
        <f t="shared" si="3"/>
        <v>0</v>
      </c>
      <c r="V13" s="38">
        <v>0</v>
      </c>
      <c r="W13" s="27">
        <f>S13/T17</f>
        <v>0</v>
      </c>
      <c r="X13" s="136">
        <v>0</v>
      </c>
      <c r="Y13" s="38">
        <v>8</v>
      </c>
      <c r="Z13" s="2">
        <f t="shared" si="4"/>
        <v>0</v>
      </c>
      <c r="AA13" s="38">
        <v>0</v>
      </c>
      <c r="AB13" s="27">
        <f>X13/Y17</f>
        <v>0</v>
      </c>
      <c r="AC13" s="3">
        <v>0</v>
      </c>
      <c r="AD13" s="38">
        <v>8</v>
      </c>
      <c r="AE13" s="2">
        <f t="shared" si="5"/>
        <v>0</v>
      </c>
      <c r="AF13" s="38">
        <v>0</v>
      </c>
      <c r="AG13" s="27">
        <f>AC13/AD17</f>
        <v>0</v>
      </c>
    </row>
    <row r="14" spans="2:33" x14ac:dyDescent="0.35">
      <c r="B14" s="108">
        <v>9</v>
      </c>
      <c r="C14" s="109" t="s">
        <v>13</v>
      </c>
      <c r="D14" s="3">
        <v>1</v>
      </c>
      <c r="E14" s="1">
        <v>1</v>
      </c>
      <c r="F14" s="2">
        <v>100</v>
      </c>
      <c r="G14" s="148">
        <v>1</v>
      </c>
      <c r="H14" s="130">
        <f>D14/E17</f>
        <v>1</v>
      </c>
      <c r="I14" s="38">
        <v>8.8000000000000007</v>
      </c>
      <c r="J14" s="38">
        <v>8.1</v>
      </c>
      <c r="K14" s="2">
        <f t="shared" si="1"/>
        <v>108.64197530864199</v>
      </c>
      <c r="L14" s="152">
        <v>1.0900000000000001</v>
      </c>
      <c r="M14" s="130">
        <f>I14/J17</f>
        <v>0.81481481481481488</v>
      </c>
      <c r="N14" s="150">
        <v>8.6999999999999993</v>
      </c>
      <c r="O14" s="38">
        <v>8.1</v>
      </c>
      <c r="P14" s="2">
        <f t="shared" si="2"/>
        <v>107.40740740740739</v>
      </c>
      <c r="Q14" s="152">
        <v>1.07</v>
      </c>
      <c r="R14" s="130">
        <f>N14/O17</f>
        <v>0.80555555555555547</v>
      </c>
      <c r="S14" s="150">
        <v>8.93</v>
      </c>
      <c r="T14" s="38">
        <v>8.64</v>
      </c>
      <c r="U14" s="2">
        <f t="shared" si="3"/>
        <v>103.35648148148147</v>
      </c>
      <c r="V14" s="152">
        <v>1.03</v>
      </c>
      <c r="W14" s="27">
        <f>S14/T17</f>
        <v>0.77517361111111116</v>
      </c>
      <c r="X14" s="213">
        <v>9</v>
      </c>
      <c r="Y14" s="38">
        <v>9</v>
      </c>
      <c r="Z14" s="2">
        <f t="shared" si="4"/>
        <v>100</v>
      </c>
      <c r="AA14" s="148">
        <v>1</v>
      </c>
      <c r="AB14" s="27">
        <f>X14/Y17</f>
        <v>0.75</v>
      </c>
      <c r="AC14" s="150">
        <v>9</v>
      </c>
      <c r="AD14" s="38">
        <v>9</v>
      </c>
      <c r="AE14" s="2">
        <f t="shared" si="5"/>
        <v>100</v>
      </c>
      <c r="AF14" s="148">
        <v>1</v>
      </c>
      <c r="AG14" s="27">
        <f>AC14/AD17</f>
        <v>0.75</v>
      </c>
    </row>
    <row r="15" spans="2:33" x14ac:dyDescent="0.35">
      <c r="B15" s="69">
        <v>10</v>
      </c>
      <c r="C15" s="70" t="s">
        <v>14</v>
      </c>
      <c r="D15" s="3">
        <v>0</v>
      </c>
      <c r="E15" s="1">
        <v>1</v>
      </c>
      <c r="F15" s="2">
        <f t="shared" si="0"/>
        <v>0</v>
      </c>
      <c r="G15" s="38">
        <v>0</v>
      </c>
      <c r="H15" s="130">
        <f>D15/E17</f>
        <v>0</v>
      </c>
      <c r="I15" s="2">
        <v>0</v>
      </c>
      <c r="J15" s="38">
        <v>9</v>
      </c>
      <c r="K15" s="2">
        <f t="shared" si="1"/>
        <v>0</v>
      </c>
      <c r="L15" s="38">
        <v>0</v>
      </c>
      <c r="M15" s="130">
        <f>I15/J17</f>
        <v>0</v>
      </c>
      <c r="N15" s="3">
        <v>0</v>
      </c>
      <c r="O15" s="38">
        <v>9</v>
      </c>
      <c r="P15" s="2">
        <f t="shared" si="2"/>
        <v>0</v>
      </c>
      <c r="Q15" s="38">
        <v>0</v>
      </c>
      <c r="R15" s="130">
        <f>N15/O17</f>
        <v>0</v>
      </c>
      <c r="S15" s="3">
        <v>0</v>
      </c>
      <c r="T15" s="38">
        <v>9.6</v>
      </c>
      <c r="U15" s="2">
        <f t="shared" si="3"/>
        <v>0</v>
      </c>
      <c r="V15" s="38">
        <v>0</v>
      </c>
      <c r="W15" s="27">
        <f>S15/T17</f>
        <v>0</v>
      </c>
      <c r="X15" s="136">
        <v>0</v>
      </c>
      <c r="Y15" s="38">
        <v>10</v>
      </c>
      <c r="Z15" s="2">
        <f t="shared" si="4"/>
        <v>0</v>
      </c>
      <c r="AA15" s="38">
        <v>0</v>
      </c>
      <c r="AB15" s="27">
        <f>X15/Y17</f>
        <v>0</v>
      </c>
      <c r="AC15" s="3">
        <v>0</v>
      </c>
      <c r="AD15" s="38">
        <v>10</v>
      </c>
      <c r="AE15" s="2">
        <f t="shared" si="5"/>
        <v>0</v>
      </c>
      <c r="AF15" s="38">
        <v>0</v>
      </c>
      <c r="AG15" s="27">
        <f>AC15/AD17</f>
        <v>0</v>
      </c>
    </row>
    <row r="16" spans="2:33" x14ac:dyDescent="0.35">
      <c r="B16" s="69">
        <v>11</v>
      </c>
      <c r="C16" s="70" t="s">
        <v>47</v>
      </c>
      <c r="D16" s="3">
        <v>0</v>
      </c>
      <c r="E16" s="1">
        <v>1</v>
      </c>
      <c r="F16" s="2">
        <f t="shared" si="0"/>
        <v>0</v>
      </c>
      <c r="G16" s="38">
        <v>0</v>
      </c>
      <c r="H16" s="130">
        <f>D16/E17</f>
        <v>0</v>
      </c>
      <c r="I16" s="2">
        <v>0</v>
      </c>
      <c r="J16" s="38">
        <v>9.9</v>
      </c>
      <c r="K16" s="2">
        <f t="shared" si="1"/>
        <v>0</v>
      </c>
      <c r="L16" s="38">
        <v>0</v>
      </c>
      <c r="M16" s="130">
        <f>I16/J17</f>
        <v>0</v>
      </c>
      <c r="N16" s="3">
        <v>0</v>
      </c>
      <c r="O16" s="38">
        <v>9.9</v>
      </c>
      <c r="P16" s="2">
        <f t="shared" si="2"/>
        <v>0</v>
      </c>
      <c r="Q16" s="38">
        <v>0</v>
      </c>
      <c r="R16" s="130">
        <f>N16/O17</f>
        <v>0</v>
      </c>
      <c r="S16" s="3">
        <v>0</v>
      </c>
      <c r="T16" s="38">
        <v>10.56</v>
      </c>
      <c r="U16" s="2">
        <f t="shared" si="3"/>
        <v>0</v>
      </c>
      <c r="V16" s="38">
        <v>0</v>
      </c>
      <c r="W16" s="27">
        <f>S16/T17</f>
        <v>0</v>
      </c>
      <c r="X16" s="136">
        <v>0</v>
      </c>
      <c r="Y16" s="38">
        <v>11</v>
      </c>
      <c r="Z16" s="2">
        <f t="shared" si="4"/>
        <v>0</v>
      </c>
      <c r="AA16" s="38">
        <v>0</v>
      </c>
      <c r="AB16" s="27">
        <f>X16/Y17</f>
        <v>0</v>
      </c>
      <c r="AC16" s="3">
        <v>0</v>
      </c>
      <c r="AD16" s="38">
        <v>11</v>
      </c>
      <c r="AE16" s="2">
        <f t="shared" si="5"/>
        <v>0</v>
      </c>
      <c r="AF16" s="38">
        <v>0</v>
      </c>
      <c r="AG16" s="27">
        <f>AC16/AD17</f>
        <v>0</v>
      </c>
    </row>
    <row r="17" spans="2:33" ht="15" thickBot="1" x14ac:dyDescent="0.4">
      <c r="B17" s="110">
        <v>12</v>
      </c>
      <c r="C17" s="111" t="s">
        <v>15</v>
      </c>
      <c r="D17" s="49">
        <v>0</v>
      </c>
      <c r="E17" s="75">
        <v>1</v>
      </c>
      <c r="F17" s="48">
        <f t="shared" si="0"/>
        <v>0</v>
      </c>
      <c r="G17" s="39">
        <v>0</v>
      </c>
      <c r="H17" s="131">
        <f>D17/E17</f>
        <v>0</v>
      </c>
      <c r="I17" s="2">
        <v>0</v>
      </c>
      <c r="J17" s="38">
        <v>10.8</v>
      </c>
      <c r="K17" s="2">
        <f t="shared" si="1"/>
        <v>0</v>
      </c>
      <c r="L17" s="38">
        <v>0</v>
      </c>
      <c r="M17" s="130">
        <f>I17/J17</f>
        <v>0</v>
      </c>
      <c r="N17" s="49">
        <v>0</v>
      </c>
      <c r="O17" s="39">
        <v>10.8</v>
      </c>
      <c r="P17" s="48">
        <f t="shared" si="2"/>
        <v>0</v>
      </c>
      <c r="Q17" s="39">
        <v>0</v>
      </c>
      <c r="R17" s="131">
        <f>N17/O17</f>
        <v>0</v>
      </c>
      <c r="S17" s="49">
        <v>0</v>
      </c>
      <c r="T17" s="39">
        <v>11.52</v>
      </c>
      <c r="U17" s="48">
        <f t="shared" si="3"/>
        <v>0</v>
      </c>
      <c r="V17" s="39">
        <v>0</v>
      </c>
      <c r="W17" s="71">
        <f>S17/T17</f>
        <v>0</v>
      </c>
      <c r="X17" s="137">
        <v>0</v>
      </c>
      <c r="Y17" s="39">
        <v>12</v>
      </c>
      <c r="Z17" s="48">
        <f t="shared" si="4"/>
        <v>0</v>
      </c>
      <c r="AA17" s="39">
        <v>0</v>
      </c>
      <c r="AB17" s="71">
        <f>X17/Y17</f>
        <v>0</v>
      </c>
      <c r="AC17" s="49">
        <v>0</v>
      </c>
      <c r="AD17" s="39">
        <v>12</v>
      </c>
      <c r="AE17" s="48">
        <f t="shared" si="5"/>
        <v>0</v>
      </c>
      <c r="AF17" s="39">
        <v>0</v>
      </c>
      <c r="AG17" s="71">
        <f>AC17/AD17</f>
        <v>0</v>
      </c>
    </row>
    <row r="18" spans="2:33" ht="15" thickBot="1" x14ac:dyDescent="0.4"/>
    <row r="19" spans="2:33" ht="14.25" customHeight="1" x14ac:dyDescent="0.35">
      <c r="B19" s="22"/>
      <c r="C19" s="23"/>
      <c r="D19" s="29"/>
      <c r="E19" s="29"/>
      <c r="F19" s="29"/>
      <c r="G19" s="29"/>
      <c r="H19" s="346" t="s">
        <v>446</v>
      </c>
      <c r="I19" s="347"/>
    </row>
    <row r="20" spans="2:33" ht="12.75" customHeight="1" thickBot="1" x14ac:dyDescent="0.4">
      <c r="H20" s="348"/>
      <c r="I20" s="349"/>
    </row>
    <row r="21" spans="2:33" x14ac:dyDescent="0.35">
      <c r="B21" s="12">
        <v>1</v>
      </c>
      <c r="C21" s="7" t="s">
        <v>48</v>
      </c>
      <c r="D21" s="8"/>
      <c r="E21" s="305" t="s">
        <v>49</v>
      </c>
      <c r="F21" s="305"/>
      <c r="G21" s="306"/>
      <c r="H21" s="16">
        <v>6</v>
      </c>
      <c r="I21" s="19">
        <f>H21/H24</f>
        <v>1</v>
      </c>
    </row>
    <row r="22" spans="2:33" x14ac:dyDescent="0.35">
      <c r="B22" s="13">
        <v>2</v>
      </c>
      <c r="C22" s="9" t="s">
        <v>50</v>
      </c>
      <c r="D22" s="4"/>
      <c r="E22" s="307" t="s">
        <v>51</v>
      </c>
      <c r="F22" s="307"/>
      <c r="G22" s="308"/>
      <c r="H22" s="17">
        <v>0</v>
      </c>
      <c r="I22" s="20">
        <f>H22/H24</f>
        <v>0</v>
      </c>
    </row>
    <row r="23" spans="2:33" ht="15" thickBot="1" x14ac:dyDescent="0.4">
      <c r="B23" s="14">
        <v>3</v>
      </c>
      <c r="C23" s="10" t="s">
        <v>52</v>
      </c>
      <c r="D23" s="11"/>
      <c r="E23" s="309" t="s">
        <v>53</v>
      </c>
      <c r="F23" s="309"/>
      <c r="G23" s="310"/>
      <c r="H23" s="18">
        <v>0</v>
      </c>
      <c r="I23" s="21">
        <f>H23/H24</f>
        <v>0</v>
      </c>
    </row>
    <row r="24" spans="2:33" ht="15" thickBot="1" x14ac:dyDescent="0.4">
      <c r="B24" s="343" t="s">
        <v>146</v>
      </c>
      <c r="C24" s="344"/>
      <c r="D24" s="344"/>
      <c r="E24" s="344"/>
      <c r="F24" s="344"/>
      <c r="G24" s="345"/>
      <c r="H24" s="15">
        <f>SUM(H21:H23)</f>
        <v>6</v>
      </c>
      <c r="I24" s="24">
        <f>SUM(I21:I23)</f>
        <v>1</v>
      </c>
    </row>
    <row r="25" spans="2:33" ht="15" thickBot="1" x14ac:dyDescent="0.4"/>
    <row r="26" spans="2:33" ht="15" thickBot="1" x14ac:dyDescent="0.4">
      <c r="B26" s="66">
        <v>0</v>
      </c>
      <c r="C26" s="337" t="s">
        <v>112</v>
      </c>
      <c r="D26" s="338"/>
    </row>
    <row r="27" spans="2:33" x14ac:dyDescent="0.35">
      <c r="J27" s="38">
        <v>0.9</v>
      </c>
      <c r="O27" s="38">
        <v>0.9</v>
      </c>
      <c r="T27" s="38">
        <v>0.96</v>
      </c>
      <c r="Y27" s="38">
        <v>1</v>
      </c>
      <c r="AD27" s="38">
        <v>1</v>
      </c>
    </row>
    <row r="28" spans="2:33" x14ac:dyDescent="0.35">
      <c r="J28" s="38">
        <v>0.9</v>
      </c>
      <c r="O28" s="38">
        <v>0.9</v>
      </c>
      <c r="T28" s="38">
        <v>0.96</v>
      </c>
      <c r="Y28" s="38">
        <v>1</v>
      </c>
      <c r="AD28" s="38">
        <v>1</v>
      </c>
    </row>
    <row r="29" spans="2:33" x14ac:dyDescent="0.35">
      <c r="J29" s="38">
        <v>0.9</v>
      </c>
      <c r="O29" s="38">
        <v>0.9</v>
      </c>
      <c r="T29" s="38">
        <v>0.96</v>
      </c>
      <c r="Y29" s="38">
        <v>1</v>
      </c>
      <c r="AD29" s="38">
        <v>1</v>
      </c>
    </row>
    <row r="30" spans="2:33" x14ac:dyDescent="0.35">
      <c r="J30" s="38">
        <v>0.9</v>
      </c>
      <c r="O30" s="38">
        <v>0.9</v>
      </c>
      <c r="T30" s="38">
        <v>0.96</v>
      </c>
      <c r="Y30" s="38">
        <v>1</v>
      </c>
      <c r="AD30" s="38">
        <v>1</v>
      </c>
    </row>
    <row r="31" spans="2:33" x14ac:dyDescent="0.35">
      <c r="J31" s="38">
        <v>0.9</v>
      </c>
      <c r="O31" s="38">
        <v>0.9</v>
      </c>
      <c r="T31" s="38">
        <v>0.96</v>
      </c>
      <c r="Y31" s="38">
        <v>1</v>
      </c>
      <c r="AD31" s="38">
        <v>1</v>
      </c>
    </row>
    <row r="32" spans="2:33" x14ac:dyDescent="0.35">
      <c r="J32" s="38">
        <v>0.9</v>
      </c>
      <c r="O32" s="38">
        <v>0.9</v>
      </c>
      <c r="T32" s="38">
        <v>0.96</v>
      </c>
      <c r="Y32" s="38">
        <v>1</v>
      </c>
      <c r="AD32" s="38">
        <v>1</v>
      </c>
    </row>
    <row r="33" spans="10:30" x14ac:dyDescent="0.35">
      <c r="J33" s="38">
        <v>0.9</v>
      </c>
      <c r="O33" s="38">
        <v>0.9</v>
      </c>
      <c r="T33" s="38">
        <v>0.96</v>
      </c>
      <c r="Y33" s="38">
        <v>1</v>
      </c>
      <c r="AD33" s="38">
        <v>1</v>
      </c>
    </row>
    <row r="34" spans="10:30" x14ac:dyDescent="0.35">
      <c r="J34" s="38">
        <v>0.9</v>
      </c>
      <c r="O34" s="38">
        <v>0.9</v>
      </c>
      <c r="T34" s="38">
        <v>0.96</v>
      </c>
      <c r="Y34" s="38">
        <v>1</v>
      </c>
      <c r="AD34" s="38">
        <v>1</v>
      </c>
    </row>
    <row r="35" spans="10:30" x14ac:dyDescent="0.35">
      <c r="J35" s="38">
        <v>0.9</v>
      </c>
      <c r="O35" s="38">
        <v>0.9</v>
      </c>
      <c r="T35" s="38">
        <v>0.96</v>
      </c>
      <c r="Y35" s="38">
        <v>1</v>
      </c>
      <c r="AD35" s="38">
        <v>1</v>
      </c>
    </row>
    <row r="36" spans="10:30" x14ac:dyDescent="0.35">
      <c r="J36" s="38">
        <v>0.9</v>
      </c>
      <c r="O36" s="38">
        <v>0.9</v>
      </c>
      <c r="T36" s="38">
        <v>0.96</v>
      </c>
      <c r="Y36" s="38">
        <v>1</v>
      </c>
      <c r="AD36" s="38">
        <v>1</v>
      </c>
    </row>
    <row r="37" spans="10:30" x14ac:dyDescent="0.35">
      <c r="J37" s="38">
        <v>0.9</v>
      </c>
      <c r="O37" s="38">
        <v>0.9</v>
      </c>
      <c r="T37" s="38">
        <v>0.96</v>
      </c>
      <c r="Y37" s="38">
        <v>1</v>
      </c>
      <c r="AD37" s="38">
        <v>1</v>
      </c>
    </row>
    <row r="38" spans="10:30" x14ac:dyDescent="0.35">
      <c r="J38" s="38">
        <v>0.9</v>
      </c>
      <c r="O38" s="38">
        <v>0.9</v>
      </c>
      <c r="T38" s="38">
        <v>0.96</v>
      </c>
      <c r="Y38" s="38">
        <v>1</v>
      </c>
      <c r="AD38" s="38">
        <v>1</v>
      </c>
    </row>
  </sheetData>
  <mergeCells count="32">
    <mergeCell ref="D2:AG2"/>
    <mergeCell ref="D4:F4"/>
    <mergeCell ref="D3:H3"/>
    <mergeCell ref="AC4:AE4"/>
    <mergeCell ref="AF4:AF5"/>
    <mergeCell ref="AG4:AG5"/>
    <mergeCell ref="AC3:AG3"/>
    <mergeCell ref="AB4:AB5"/>
    <mergeCell ref="N4:P4"/>
    <mergeCell ref="Q4:Q5"/>
    <mergeCell ref="R4:R5"/>
    <mergeCell ref="N3:R3"/>
    <mergeCell ref="AA4:AA5"/>
    <mergeCell ref="S4:U4"/>
    <mergeCell ref="V4:V5"/>
    <mergeCell ref="W4:W5"/>
    <mergeCell ref="X3:AB3"/>
    <mergeCell ref="S3:W3"/>
    <mergeCell ref="X4:Z4"/>
    <mergeCell ref="C26:D26"/>
    <mergeCell ref="B2:C5"/>
    <mergeCell ref="I4:K4"/>
    <mergeCell ref="I3:M3"/>
    <mergeCell ref="G4:G5"/>
    <mergeCell ref="H4:H5"/>
    <mergeCell ref="L4:L5"/>
    <mergeCell ref="M4:M5"/>
    <mergeCell ref="H19:I20"/>
    <mergeCell ref="E21:G21"/>
    <mergeCell ref="E22:G22"/>
    <mergeCell ref="E23:G23"/>
    <mergeCell ref="B24:G24"/>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B1:M27"/>
  <sheetViews>
    <sheetView workbookViewId="0">
      <selection activeCell="H20" sqref="H20:I21"/>
    </sheetView>
  </sheetViews>
  <sheetFormatPr baseColWidth="10" defaultRowHeight="14.5" x14ac:dyDescent="0.35"/>
  <cols>
    <col min="1" max="1" width="3.26953125" customWidth="1"/>
    <col min="2" max="2" width="3.453125" customWidth="1"/>
    <col min="3" max="3" width="12.26953125" customWidth="1"/>
    <col min="4" max="4" width="6.54296875" customWidth="1"/>
    <col min="5" max="5" width="6.1796875" customWidth="1"/>
    <col min="6" max="6" width="5.81640625" customWidth="1"/>
    <col min="7" max="7" width="6.7265625" customWidth="1"/>
    <col min="8" max="8" width="10.1796875" customWidth="1"/>
    <col min="9" max="9" width="7.54296875" customWidth="1"/>
    <col min="10" max="10" width="6.26953125" customWidth="1"/>
    <col min="11" max="11" width="6.453125" customWidth="1"/>
    <col min="12" max="12" width="7" customWidth="1"/>
    <col min="13" max="13" width="10.54296875" customWidth="1"/>
  </cols>
  <sheetData>
    <row r="1" spans="2:13" ht="15" thickBot="1" x14ac:dyDescent="0.4"/>
    <row r="2" spans="2:13" ht="15" thickBot="1" x14ac:dyDescent="0.4">
      <c r="B2" s="350" t="s">
        <v>35</v>
      </c>
      <c r="C2" s="351"/>
      <c r="D2" s="334" t="s">
        <v>94</v>
      </c>
      <c r="E2" s="335"/>
      <c r="F2" s="335"/>
      <c r="G2" s="335"/>
      <c r="H2" s="335"/>
      <c r="I2" s="335"/>
      <c r="J2" s="335"/>
      <c r="K2" s="335"/>
      <c r="L2" s="335"/>
      <c r="M2" s="336"/>
    </row>
    <row r="3" spans="2:13" ht="51.75" customHeight="1" thickBot="1" x14ac:dyDescent="0.4">
      <c r="B3" s="352"/>
      <c r="C3" s="353"/>
      <c r="D3" s="356" t="s">
        <v>368</v>
      </c>
      <c r="E3" s="357"/>
      <c r="F3" s="358"/>
      <c r="G3" s="358"/>
      <c r="H3" s="359"/>
      <c r="I3" s="360" t="s">
        <v>367</v>
      </c>
      <c r="J3" s="361"/>
      <c r="K3" s="362"/>
      <c r="L3" s="362"/>
      <c r="M3" s="363"/>
    </row>
    <row r="4" spans="2:13" ht="24.75" customHeight="1" thickBot="1" x14ac:dyDescent="0.4">
      <c r="B4" s="352"/>
      <c r="C4" s="353"/>
      <c r="D4" s="329" t="s">
        <v>0</v>
      </c>
      <c r="E4" s="339"/>
      <c r="F4" s="340"/>
      <c r="G4" s="341" t="s">
        <v>1</v>
      </c>
      <c r="H4" s="332" t="s">
        <v>124</v>
      </c>
      <c r="I4" s="329" t="s">
        <v>0</v>
      </c>
      <c r="J4" s="330"/>
      <c r="K4" s="331"/>
      <c r="L4" s="332" t="s">
        <v>1</v>
      </c>
      <c r="M4" s="332" t="s">
        <v>124</v>
      </c>
    </row>
    <row r="5" spans="2:13" ht="18" customHeight="1" thickBot="1" x14ac:dyDescent="0.4">
      <c r="B5" s="354"/>
      <c r="C5" s="355"/>
      <c r="D5" s="99" t="s">
        <v>54</v>
      </c>
      <c r="E5" s="100" t="s">
        <v>2</v>
      </c>
      <c r="F5" s="101" t="s">
        <v>3</v>
      </c>
      <c r="G5" s="342"/>
      <c r="H5" s="333"/>
      <c r="I5" s="99" t="s">
        <v>54</v>
      </c>
      <c r="J5" s="100" t="s">
        <v>2</v>
      </c>
      <c r="K5" s="102" t="s">
        <v>3</v>
      </c>
      <c r="L5" s="333"/>
      <c r="M5" s="333"/>
    </row>
    <row r="6" spans="2:13" ht="18" customHeight="1" x14ac:dyDescent="0.35">
      <c r="B6" s="68">
        <v>1</v>
      </c>
      <c r="C6" s="37" t="s">
        <v>5</v>
      </c>
      <c r="D6" s="72">
        <v>1</v>
      </c>
      <c r="E6" s="73">
        <v>1</v>
      </c>
      <c r="F6" s="73">
        <f>D6/E6*100</f>
        <v>100</v>
      </c>
      <c r="G6" s="74">
        <v>1</v>
      </c>
      <c r="H6" s="46">
        <f>D6/E17</f>
        <v>8.3333333333333329E-2</v>
      </c>
      <c r="I6" s="72">
        <v>25069</v>
      </c>
      <c r="J6" s="73">
        <v>25006</v>
      </c>
      <c r="K6" s="73">
        <f>I6/J6*100</f>
        <v>100.25193953451172</v>
      </c>
      <c r="L6" s="74">
        <v>1</v>
      </c>
      <c r="M6" s="46">
        <f>I6/J17</f>
        <v>7.1994118474824023E-2</v>
      </c>
    </row>
    <row r="7" spans="2:13" x14ac:dyDescent="0.35">
      <c r="B7" s="69">
        <v>2</v>
      </c>
      <c r="C7" s="70" t="s">
        <v>6</v>
      </c>
      <c r="D7" s="3">
        <v>2</v>
      </c>
      <c r="E7" s="1">
        <v>2</v>
      </c>
      <c r="F7" s="2">
        <f>D7/E7*100</f>
        <v>100</v>
      </c>
      <c r="G7" s="38">
        <v>1</v>
      </c>
      <c r="H7" s="27">
        <f>D7/E17</f>
        <v>0.16666666666666666</v>
      </c>
      <c r="I7" s="3">
        <v>45072</v>
      </c>
      <c r="J7" s="1">
        <v>45006</v>
      </c>
      <c r="K7" s="2">
        <f>I7/J7*100</f>
        <v>100.14664711371817</v>
      </c>
      <c r="L7" s="38">
        <v>1</v>
      </c>
      <c r="M7" s="27">
        <f>I7/J17</f>
        <v>0.12943950328681914</v>
      </c>
    </row>
    <row r="8" spans="2:13" ht="15.5" x14ac:dyDescent="0.35">
      <c r="B8" s="106">
        <v>3</v>
      </c>
      <c r="C8" s="107" t="s">
        <v>7</v>
      </c>
      <c r="D8" s="3">
        <v>3</v>
      </c>
      <c r="E8" s="1">
        <v>3</v>
      </c>
      <c r="F8" s="2">
        <f>D8/E8*100</f>
        <v>100</v>
      </c>
      <c r="G8" s="148">
        <v>1</v>
      </c>
      <c r="H8" s="27">
        <f>D8/E17</f>
        <v>0.25</v>
      </c>
      <c r="I8" s="3">
        <v>65471</v>
      </c>
      <c r="J8" s="1">
        <v>65006</v>
      </c>
      <c r="K8" s="2">
        <f>I8/J8*100</f>
        <v>100.71531858597669</v>
      </c>
      <c r="L8" s="152">
        <v>1.01</v>
      </c>
      <c r="M8" s="27">
        <f>I8/J17</f>
        <v>0.18802213613088692</v>
      </c>
    </row>
    <row r="9" spans="2:13" x14ac:dyDescent="0.35">
      <c r="B9" s="69">
        <v>4</v>
      </c>
      <c r="C9" s="70" t="s">
        <v>8</v>
      </c>
      <c r="D9" s="3">
        <v>0</v>
      </c>
      <c r="E9" s="1">
        <v>4</v>
      </c>
      <c r="F9" s="2">
        <f t="shared" ref="F9:F17" si="0">D9/E9*100</f>
        <v>0</v>
      </c>
      <c r="G9" s="38">
        <v>0</v>
      </c>
      <c r="H9" s="27">
        <f>D9/E17</f>
        <v>0</v>
      </c>
      <c r="I9" s="3">
        <v>0</v>
      </c>
      <c r="J9" s="1">
        <v>96476</v>
      </c>
      <c r="K9" s="2">
        <f t="shared" ref="K9:K17" si="1">I9/J9*100</f>
        <v>0</v>
      </c>
      <c r="L9" s="38">
        <v>0</v>
      </c>
      <c r="M9" s="27">
        <f>I9/J17</f>
        <v>0</v>
      </c>
    </row>
    <row r="10" spans="2:13" x14ac:dyDescent="0.35">
      <c r="B10" s="69">
        <v>5</v>
      </c>
      <c r="C10" s="70" t="s">
        <v>9</v>
      </c>
      <c r="D10" s="3">
        <v>0</v>
      </c>
      <c r="E10" s="1">
        <v>5</v>
      </c>
      <c r="F10" s="2">
        <f t="shared" si="0"/>
        <v>0</v>
      </c>
      <c r="G10" s="38">
        <v>0</v>
      </c>
      <c r="H10" s="27">
        <f>D10/E17</f>
        <v>0</v>
      </c>
      <c r="I10" s="3">
        <v>0</v>
      </c>
      <c r="J10" s="1">
        <v>127940</v>
      </c>
      <c r="K10" s="2">
        <f t="shared" si="1"/>
        <v>0</v>
      </c>
      <c r="L10" s="38">
        <v>0</v>
      </c>
      <c r="M10" s="27">
        <f>I10/J17</f>
        <v>0</v>
      </c>
    </row>
    <row r="11" spans="2:13" x14ac:dyDescent="0.35">
      <c r="B11" s="108">
        <v>6</v>
      </c>
      <c r="C11" s="109" t="s">
        <v>10</v>
      </c>
      <c r="D11" s="3">
        <v>6</v>
      </c>
      <c r="E11" s="1">
        <v>6</v>
      </c>
      <c r="F11" s="2">
        <f t="shared" si="0"/>
        <v>100</v>
      </c>
      <c r="G11" s="148">
        <v>1</v>
      </c>
      <c r="H11" s="27">
        <f>D11/E17</f>
        <v>0.5</v>
      </c>
      <c r="I11" s="3">
        <v>161094</v>
      </c>
      <c r="J11" s="1">
        <v>159407</v>
      </c>
      <c r="K11" s="2">
        <f t="shared" si="1"/>
        <v>101.05829731442158</v>
      </c>
      <c r="L11" s="152">
        <v>1.01</v>
      </c>
      <c r="M11" s="27">
        <f>I11/J17</f>
        <v>0.46263594565332888</v>
      </c>
    </row>
    <row r="12" spans="2:13" x14ac:dyDescent="0.35">
      <c r="B12" s="69">
        <v>7</v>
      </c>
      <c r="C12" s="70" t="s">
        <v>11</v>
      </c>
      <c r="D12" s="3">
        <v>0</v>
      </c>
      <c r="E12" s="1">
        <v>7</v>
      </c>
      <c r="F12" s="2">
        <f t="shared" si="0"/>
        <v>0</v>
      </c>
      <c r="G12" s="38">
        <v>0</v>
      </c>
      <c r="H12" s="27">
        <f>D12/E17</f>
        <v>0</v>
      </c>
      <c r="I12" s="3">
        <v>0</v>
      </c>
      <c r="J12" s="1">
        <v>190874</v>
      </c>
      <c r="K12" s="2">
        <f t="shared" si="1"/>
        <v>0</v>
      </c>
      <c r="L12" s="38">
        <v>0</v>
      </c>
      <c r="M12" s="27">
        <f>I12/J17</f>
        <v>0</v>
      </c>
    </row>
    <row r="13" spans="2:13" x14ac:dyDescent="0.35">
      <c r="B13" s="69">
        <v>8</v>
      </c>
      <c r="C13" s="70" t="s">
        <v>12</v>
      </c>
      <c r="D13" s="3">
        <v>0</v>
      </c>
      <c r="E13" s="1">
        <v>8</v>
      </c>
      <c r="F13" s="2">
        <f t="shared" si="0"/>
        <v>0</v>
      </c>
      <c r="G13" s="38">
        <v>0</v>
      </c>
      <c r="H13" s="27">
        <f>D13/E17</f>
        <v>0</v>
      </c>
      <c r="I13" s="3">
        <v>0</v>
      </c>
      <c r="J13" s="1">
        <v>222341</v>
      </c>
      <c r="K13" s="2">
        <f t="shared" si="1"/>
        <v>0</v>
      </c>
      <c r="L13" s="38">
        <v>0</v>
      </c>
      <c r="M13" s="27">
        <f>I13/J17</f>
        <v>0</v>
      </c>
    </row>
    <row r="14" spans="2:13" x14ac:dyDescent="0.35">
      <c r="B14" s="108">
        <v>9</v>
      </c>
      <c r="C14" s="109" t="s">
        <v>13</v>
      </c>
      <c r="D14" s="3">
        <v>9</v>
      </c>
      <c r="E14" s="1">
        <v>9</v>
      </c>
      <c r="F14" s="2">
        <f t="shared" si="0"/>
        <v>100</v>
      </c>
      <c r="G14" s="148">
        <v>1</v>
      </c>
      <c r="H14" s="27">
        <f>D14/E17</f>
        <v>0.75</v>
      </c>
      <c r="I14" s="3">
        <v>258167</v>
      </c>
      <c r="J14" s="1">
        <v>253808</v>
      </c>
      <c r="K14" s="2">
        <f t="shared" si="1"/>
        <v>101.71743995461135</v>
      </c>
      <c r="L14" s="152">
        <v>1.02</v>
      </c>
      <c r="M14" s="27">
        <f>I14/J17</f>
        <v>0.74141392094977443</v>
      </c>
    </row>
    <row r="15" spans="2:13" x14ac:dyDescent="0.35">
      <c r="B15" s="69">
        <v>10</v>
      </c>
      <c r="C15" s="70" t="s">
        <v>14</v>
      </c>
      <c r="D15" s="3">
        <v>0</v>
      </c>
      <c r="E15" s="1">
        <v>10</v>
      </c>
      <c r="F15" s="2">
        <f t="shared" si="0"/>
        <v>0</v>
      </c>
      <c r="G15" s="38">
        <v>0</v>
      </c>
      <c r="H15" s="27">
        <f>D15/E17</f>
        <v>0</v>
      </c>
      <c r="I15" s="3">
        <v>0</v>
      </c>
      <c r="J15" s="1">
        <v>285275</v>
      </c>
      <c r="K15" s="2">
        <f t="shared" si="1"/>
        <v>0</v>
      </c>
      <c r="L15" s="38">
        <v>0</v>
      </c>
      <c r="M15" s="27">
        <f>I15/J17</f>
        <v>0</v>
      </c>
    </row>
    <row r="16" spans="2:13" x14ac:dyDescent="0.35">
      <c r="B16" s="69">
        <v>11</v>
      </c>
      <c r="C16" s="70" t="s">
        <v>47</v>
      </c>
      <c r="D16" s="3">
        <v>0</v>
      </c>
      <c r="E16" s="1">
        <v>11</v>
      </c>
      <c r="F16" s="2">
        <f t="shared" si="0"/>
        <v>0</v>
      </c>
      <c r="G16" s="38">
        <v>0</v>
      </c>
      <c r="H16" s="27">
        <f>D16/E17</f>
        <v>0</v>
      </c>
      <c r="I16" s="3">
        <v>0</v>
      </c>
      <c r="J16" s="1">
        <v>316742</v>
      </c>
      <c r="K16" s="2">
        <f t="shared" si="1"/>
        <v>0</v>
      </c>
      <c r="L16" s="38">
        <v>0</v>
      </c>
      <c r="M16" s="27">
        <f>I16/J17</f>
        <v>0</v>
      </c>
    </row>
    <row r="17" spans="2:13" ht="15" thickBot="1" x14ac:dyDescent="0.4">
      <c r="B17" s="110">
        <v>12</v>
      </c>
      <c r="C17" s="111" t="s">
        <v>15</v>
      </c>
      <c r="D17" s="49">
        <v>0</v>
      </c>
      <c r="E17" s="75">
        <v>12</v>
      </c>
      <c r="F17" s="48">
        <f t="shared" si="0"/>
        <v>0</v>
      </c>
      <c r="G17" s="39">
        <v>0</v>
      </c>
      <c r="H17" s="71">
        <f>D17/E17</f>
        <v>0</v>
      </c>
      <c r="I17" s="49">
        <v>0</v>
      </c>
      <c r="J17" s="75">
        <v>348209</v>
      </c>
      <c r="K17" s="48">
        <f t="shared" si="1"/>
        <v>0</v>
      </c>
      <c r="L17" s="39">
        <v>0</v>
      </c>
      <c r="M17" s="71">
        <f>I17/J17</f>
        <v>0</v>
      </c>
    </row>
    <row r="19" spans="2:13" ht="15" thickBot="1" x14ac:dyDescent="0.4"/>
    <row r="20" spans="2:13" ht="9.75" customHeight="1" x14ac:dyDescent="0.35">
      <c r="B20" s="22"/>
      <c r="C20" s="23"/>
      <c r="D20" s="29"/>
      <c r="E20" s="29"/>
      <c r="F20" s="29"/>
      <c r="G20" s="29"/>
      <c r="H20" s="346" t="s">
        <v>446</v>
      </c>
      <c r="I20" s="347"/>
    </row>
    <row r="21" spans="2:13" ht="15" thickBot="1" x14ac:dyDescent="0.4">
      <c r="H21" s="348"/>
      <c r="I21" s="349"/>
    </row>
    <row r="22" spans="2:13" x14ac:dyDescent="0.35">
      <c r="B22" s="12">
        <v>1</v>
      </c>
      <c r="C22" s="7" t="s">
        <v>48</v>
      </c>
      <c r="D22" s="8"/>
      <c r="E22" s="305" t="s">
        <v>49</v>
      </c>
      <c r="F22" s="305"/>
      <c r="G22" s="306"/>
      <c r="H22" s="16">
        <v>2</v>
      </c>
      <c r="I22" s="19">
        <f>H22/H25</f>
        <v>1</v>
      </c>
    </row>
    <row r="23" spans="2:13" x14ac:dyDescent="0.35">
      <c r="B23" s="13">
        <v>2</v>
      </c>
      <c r="C23" s="9" t="s">
        <v>50</v>
      </c>
      <c r="D23" s="4"/>
      <c r="E23" s="307" t="s">
        <v>51</v>
      </c>
      <c r="F23" s="307"/>
      <c r="G23" s="308"/>
      <c r="H23" s="17">
        <v>0</v>
      </c>
      <c r="I23" s="20">
        <f>H23/H25</f>
        <v>0</v>
      </c>
    </row>
    <row r="24" spans="2:13" ht="15" thickBot="1" x14ac:dyDescent="0.4">
      <c r="B24" s="14">
        <v>3</v>
      </c>
      <c r="C24" s="10" t="s">
        <v>52</v>
      </c>
      <c r="D24" s="11"/>
      <c r="E24" s="309" t="s">
        <v>53</v>
      </c>
      <c r="F24" s="309"/>
      <c r="G24" s="310"/>
      <c r="H24" s="18">
        <v>0</v>
      </c>
      <c r="I24" s="21">
        <f>H24/H25</f>
        <v>0</v>
      </c>
    </row>
    <row r="25" spans="2:13" ht="15" thickBot="1" x14ac:dyDescent="0.4">
      <c r="B25" s="343" t="s">
        <v>147</v>
      </c>
      <c r="C25" s="344"/>
      <c r="D25" s="344"/>
      <c r="E25" s="344"/>
      <c r="F25" s="344"/>
      <c r="G25" s="345"/>
      <c r="H25" s="15">
        <f>SUM(H22:H24)</f>
        <v>2</v>
      </c>
      <c r="I25" s="24">
        <f>SUM(I22:I24)</f>
        <v>1</v>
      </c>
    </row>
    <row r="26" spans="2:13" ht="15" thickBot="1" x14ac:dyDescent="0.4"/>
    <row r="27" spans="2:13" ht="15" thickBot="1" x14ac:dyDescent="0.4">
      <c r="B27" s="66">
        <v>0</v>
      </c>
      <c r="C27" s="337" t="s">
        <v>112</v>
      </c>
      <c r="D27" s="338"/>
    </row>
  </sheetData>
  <mergeCells count="16">
    <mergeCell ref="D2:M2"/>
    <mergeCell ref="D4:F4"/>
    <mergeCell ref="C27:D27"/>
    <mergeCell ref="B2:C5"/>
    <mergeCell ref="D3:H3"/>
    <mergeCell ref="I3:M3"/>
    <mergeCell ref="H20:I21"/>
    <mergeCell ref="E22:G22"/>
    <mergeCell ref="E23:G23"/>
    <mergeCell ref="E24:G24"/>
    <mergeCell ref="B25:G25"/>
    <mergeCell ref="G4:G5"/>
    <mergeCell ref="H4:H5"/>
    <mergeCell ref="I4:K4"/>
    <mergeCell ref="L4:L5"/>
    <mergeCell ref="M4:M5"/>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sheetPr>
  <dimension ref="B1:M27"/>
  <sheetViews>
    <sheetView workbookViewId="0">
      <selection activeCell="H20" sqref="H20:I21"/>
    </sheetView>
  </sheetViews>
  <sheetFormatPr baseColWidth="10" defaultRowHeight="14.5" x14ac:dyDescent="0.35"/>
  <cols>
    <col min="1" max="1" width="3.26953125" customWidth="1"/>
    <col min="2" max="2" width="3.81640625" customWidth="1"/>
    <col min="3" max="3" width="12.26953125" customWidth="1"/>
    <col min="4" max="4" width="6.453125" customWidth="1"/>
    <col min="5" max="5" width="5" customWidth="1"/>
    <col min="6" max="6" width="6.453125" customWidth="1"/>
    <col min="7" max="7" width="7" customWidth="1"/>
    <col min="8" max="8" width="10.54296875" customWidth="1"/>
    <col min="9" max="9" width="6.7265625" customWidth="1"/>
    <col min="10" max="10" width="6.453125" customWidth="1"/>
    <col min="11" max="11" width="6.54296875" customWidth="1"/>
    <col min="12" max="12" width="6.7265625" customWidth="1"/>
    <col min="13" max="13" width="9.7265625" customWidth="1"/>
  </cols>
  <sheetData>
    <row r="1" spans="2:13" ht="15" thickBot="1" x14ac:dyDescent="0.4"/>
    <row r="2" spans="2:13" ht="15" thickBot="1" x14ac:dyDescent="0.4">
      <c r="B2" s="350" t="s">
        <v>36</v>
      </c>
      <c r="C2" s="351"/>
      <c r="D2" s="334" t="s">
        <v>95</v>
      </c>
      <c r="E2" s="335"/>
      <c r="F2" s="335"/>
      <c r="G2" s="335"/>
      <c r="H2" s="335"/>
      <c r="I2" s="335"/>
      <c r="J2" s="335"/>
      <c r="K2" s="335"/>
      <c r="L2" s="335"/>
      <c r="M2" s="336"/>
    </row>
    <row r="3" spans="2:13" ht="48" customHeight="1" thickBot="1" x14ac:dyDescent="0.4">
      <c r="B3" s="352"/>
      <c r="C3" s="353"/>
      <c r="D3" s="356" t="s">
        <v>369</v>
      </c>
      <c r="E3" s="357"/>
      <c r="F3" s="358"/>
      <c r="G3" s="358"/>
      <c r="H3" s="359"/>
      <c r="I3" s="360" t="s">
        <v>370</v>
      </c>
      <c r="J3" s="361"/>
      <c r="K3" s="362"/>
      <c r="L3" s="362"/>
      <c r="M3" s="363"/>
    </row>
    <row r="4" spans="2:13" ht="24.75" customHeight="1" thickBot="1" x14ac:dyDescent="0.4">
      <c r="B4" s="352"/>
      <c r="C4" s="353"/>
      <c r="D4" s="329" t="s">
        <v>0</v>
      </c>
      <c r="E4" s="339"/>
      <c r="F4" s="340"/>
      <c r="G4" s="341" t="s">
        <v>1</v>
      </c>
      <c r="H4" s="332" t="s">
        <v>124</v>
      </c>
      <c r="I4" s="329" t="s">
        <v>0</v>
      </c>
      <c r="J4" s="330"/>
      <c r="K4" s="331"/>
      <c r="L4" s="332" t="s">
        <v>1</v>
      </c>
      <c r="M4" s="332" t="s">
        <v>124</v>
      </c>
    </row>
    <row r="5" spans="2:13" ht="18" customHeight="1" thickBot="1" x14ac:dyDescent="0.4">
      <c r="B5" s="354"/>
      <c r="C5" s="355"/>
      <c r="D5" s="99" t="s">
        <v>54</v>
      </c>
      <c r="E5" s="100" t="s">
        <v>2</v>
      </c>
      <c r="F5" s="101" t="s">
        <v>3</v>
      </c>
      <c r="G5" s="342"/>
      <c r="H5" s="333"/>
      <c r="I5" s="99" t="s">
        <v>54</v>
      </c>
      <c r="J5" s="100" t="s">
        <v>2</v>
      </c>
      <c r="K5" s="102" t="s">
        <v>3</v>
      </c>
      <c r="L5" s="333"/>
      <c r="M5" s="333"/>
    </row>
    <row r="6" spans="2:13" ht="18" customHeight="1" x14ac:dyDescent="0.35">
      <c r="B6" s="68">
        <v>1</v>
      </c>
      <c r="C6" s="37" t="s">
        <v>5</v>
      </c>
      <c r="D6" s="114">
        <v>0</v>
      </c>
      <c r="E6" s="115">
        <v>1</v>
      </c>
      <c r="F6" s="115">
        <f>D6/E6*100</f>
        <v>0</v>
      </c>
      <c r="G6" s="116">
        <v>0</v>
      </c>
      <c r="H6" s="117">
        <f>D6/E17</f>
        <v>0</v>
      </c>
      <c r="I6" s="114">
        <v>0</v>
      </c>
      <c r="J6" s="115">
        <v>1</v>
      </c>
      <c r="K6" s="115">
        <f>I6/J6*100</f>
        <v>0</v>
      </c>
      <c r="L6" s="116">
        <v>0</v>
      </c>
      <c r="M6" s="117">
        <f>I6/J17</f>
        <v>0</v>
      </c>
    </row>
    <row r="7" spans="2:13" x14ac:dyDescent="0.35">
      <c r="B7" s="69">
        <v>2</v>
      </c>
      <c r="C7" s="70" t="s">
        <v>6</v>
      </c>
      <c r="D7" s="3">
        <v>1</v>
      </c>
      <c r="E7" s="1">
        <v>1</v>
      </c>
      <c r="F7" s="2">
        <f>D7/E7*100</f>
        <v>100</v>
      </c>
      <c r="G7" s="38">
        <v>1</v>
      </c>
      <c r="H7" s="27">
        <f>D7/E17</f>
        <v>0.5</v>
      </c>
      <c r="I7" s="118">
        <v>0</v>
      </c>
      <c r="J7" s="119">
        <v>1</v>
      </c>
      <c r="K7" s="120">
        <f>I7/J7*100</f>
        <v>0</v>
      </c>
      <c r="L7" s="121">
        <v>0</v>
      </c>
      <c r="M7" s="122">
        <f>I7/J17</f>
        <v>0</v>
      </c>
    </row>
    <row r="8" spans="2:13" ht="15.5" x14ac:dyDescent="0.35">
      <c r="B8" s="106">
        <v>3</v>
      </c>
      <c r="C8" s="107" t="s">
        <v>7</v>
      </c>
      <c r="D8" s="3">
        <v>1</v>
      </c>
      <c r="E8" s="1">
        <v>1</v>
      </c>
      <c r="F8" s="2">
        <f>D8/E8*100</f>
        <v>100</v>
      </c>
      <c r="G8" s="148">
        <v>1</v>
      </c>
      <c r="H8" s="27">
        <f>D8/E17</f>
        <v>0.5</v>
      </c>
      <c r="I8" s="118">
        <v>0</v>
      </c>
      <c r="J8" s="119">
        <v>1</v>
      </c>
      <c r="K8" s="120">
        <f>I8/J8*100</f>
        <v>0</v>
      </c>
      <c r="L8" s="121">
        <v>0</v>
      </c>
      <c r="M8" s="122">
        <f>I8/J17</f>
        <v>0</v>
      </c>
    </row>
    <row r="9" spans="2:13" x14ac:dyDescent="0.35">
      <c r="B9" s="69">
        <v>4</v>
      </c>
      <c r="C9" s="70" t="s">
        <v>8</v>
      </c>
      <c r="D9" s="3">
        <v>1</v>
      </c>
      <c r="E9" s="1">
        <v>1</v>
      </c>
      <c r="F9" s="2">
        <f t="shared" ref="F9:F17" si="0">D9/E9*100</f>
        <v>100</v>
      </c>
      <c r="G9" s="38">
        <v>0</v>
      </c>
      <c r="H9" s="27">
        <f>D9/E17</f>
        <v>0.5</v>
      </c>
      <c r="I9" s="118">
        <v>0</v>
      </c>
      <c r="J9" s="119">
        <v>1</v>
      </c>
      <c r="K9" s="120">
        <f t="shared" ref="K9:K17" si="1">I9/J9*100</f>
        <v>0</v>
      </c>
      <c r="L9" s="121">
        <v>0</v>
      </c>
      <c r="M9" s="122">
        <f>I9/J17</f>
        <v>0</v>
      </c>
    </row>
    <row r="10" spans="2:13" x14ac:dyDescent="0.35">
      <c r="B10" s="69">
        <v>5</v>
      </c>
      <c r="C10" s="70" t="s">
        <v>9</v>
      </c>
      <c r="D10" s="3">
        <v>1</v>
      </c>
      <c r="E10" s="1">
        <v>1</v>
      </c>
      <c r="F10" s="2">
        <f t="shared" si="0"/>
        <v>100</v>
      </c>
      <c r="G10" s="38">
        <v>0</v>
      </c>
      <c r="H10" s="27">
        <f>D10/E17</f>
        <v>0.5</v>
      </c>
      <c r="I10" s="118">
        <v>0</v>
      </c>
      <c r="J10" s="119">
        <v>1</v>
      </c>
      <c r="K10" s="120">
        <f t="shared" si="1"/>
        <v>0</v>
      </c>
      <c r="L10" s="121">
        <v>0</v>
      </c>
      <c r="M10" s="122">
        <f>I10/J17</f>
        <v>0</v>
      </c>
    </row>
    <row r="11" spans="2:13" x14ac:dyDescent="0.35">
      <c r="B11" s="108">
        <v>6</v>
      </c>
      <c r="C11" s="109" t="s">
        <v>10</v>
      </c>
      <c r="D11" s="3">
        <v>1</v>
      </c>
      <c r="E11" s="1">
        <v>1</v>
      </c>
      <c r="F11" s="2">
        <f t="shared" si="0"/>
        <v>100</v>
      </c>
      <c r="G11" s="148">
        <v>1</v>
      </c>
      <c r="H11" s="27">
        <f>D11/E17</f>
        <v>0.5</v>
      </c>
      <c r="I11" s="118">
        <v>0</v>
      </c>
      <c r="J11" s="119">
        <v>1</v>
      </c>
      <c r="K11" s="120">
        <f t="shared" si="1"/>
        <v>0</v>
      </c>
      <c r="L11" s="121">
        <v>0</v>
      </c>
      <c r="M11" s="122">
        <f>I11/J17</f>
        <v>0</v>
      </c>
    </row>
    <row r="12" spans="2:13" x14ac:dyDescent="0.35">
      <c r="B12" s="69">
        <v>7</v>
      </c>
      <c r="C12" s="70" t="s">
        <v>11</v>
      </c>
      <c r="D12" s="3">
        <v>0</v>
      </c>
      <c r="E12" s="1">
        <v>1</v>
      </c>
      <c r="F12" s="2">
        <f t="shared" si="0"/>
        <v>0</v>
      </c>
      <c r="G12" s="38">
        <v>0</v>
      </c>
      <c r="H12" s="27">
        <f>D12/E17</f>
        <v>0</v>
      </c>
      <c r="I12" s="118">
        <v>0</v>
      </c>
      <c r="J12" s="119">
        <v>1</v>
      </c>
      <c r="K12" s="120">
        <f t="shared" si="1"/>
        <v>0</v>
      </c>
      <c r="L12" s="121">
        <v>0</v>
      </c>
      <c r="M12" s="122">
        <f>I12/J17</f>
        <v>0</v>
      </c>
    </row>
    <row r="13" spans="2:13" x14ac:dyDescent="0.35">
      <c r="B13" s="69">
        <v>8</v>
      </c>
      <c r="C13" s="70" t="s">
        <v>12</v>
      </c>
      <c r="D13" s="3">
        <v>0</v>
      </c>
      <c r="E13" s="1">
        <v>2</v>
      </c>
      <c r="F13" s="2">
        <f t="shared" si="0"/>
        <v>0</v>
      </c>
      <c r="G13" s="38">
        <v>0</v>
      </c>
      <c r="H13" s="27">
        <f>D13/E17</f>
        <v>0</v>
      </c>
      <c r="I13" s="118">
        <v>0</v>
      </c>
      <c r="J13" s="119">
        <v>1</v>
      </c>
      <c r="K13" s="120">
        <f t="shared" si="1"/>
        <v>0</v>
      </c>
      <c r="L13" s="121">
        <v>0</v>
      </c>
      <c r="M13" s="122">
        <f>I13/J17</f>
        <v>0</v>
      </c>
    </row>
    <row r="14" spans="2:13" x14ac:dyDescent="0.35">
      <c r="B14" s="108">
        <v>9</v>
      </c>
      <c r="C14" s="109" t="s">
        <v>13</v>
      </c>
      <c r="D14" s="3">
        <v>2</v>
      </c>
      <c r="E14" s="1">
        <v>2</v>
      </c>
      <c r="F14" s="2">
        <f t="shared" si="0"/>
        <v>100</v>
      </c>
      <c r="G14" s="148">
        <v>1</v>
      </c>
      <c r="H14" s="27">
        <f>D14/E17</f>
        <v>1</v>
      </c>
      <c r="I14" s="118">
        <v>0</v>
      </c>
      <c r="J14" s="119">
        <v>1</v>
      </c>
      <c r="K14" s="120">
        <f t="shared" si="1"/>
        <v>0</v>
      </c>
      <c r="L14" s="121">
        <v>0</v>
      </c>
      <c r="M14" s="122">
        <f>I14/J17</f>
        <v>0</v>
      </c>
    </row>
    <row r="15" spans="2:13" x14ac:dyDescent="0.35">
      <c r="B15" s="69">
        <v>10</v>
      </c>
      <c r="C15" s="70" t="s">
        <v>14</v>
      </c>
      <c r="D15" s="3">
        <v>0</v>
      </c>
      <c r="E15" s="1">
        <v>2</v>
      </c>
      <c r="F15" s="2">
        <f t="shared" si="0"/>
        <v>0</v>
      </c>
      <c r="G15" s="38">
        <v>0</v>
      </c>
      <c r="H15" s="27">
        <f>D15/E17</f>
        <v>0</v>
      </c>
      <c r="I15" s="118">
        <v>0</v>
      </c>
      <c r="J15" s="119">
        <v>1</v>
      </c>
      <c r="K15" s="120">
        <f t="shared" si="1"/>
        <v>0</v>
      </c>
      <c r="L15" s="121">
        <v>0</v>
      </c>
      <c r="M15" s="122">
        <f>I15/J17</f>
        <v>0</v>
      </c>
    </row>
    <row r="16" spans="2:13" x14ac:dyDescent="0.35">
      <c r="B16" s="69">
        <v>11</v>
      </c>
      <c r="C16" s="70" t="s">
        <v>47</v>
      </c>
      <c r="D16" s="3">
        <v>0</v>
      </c>
      <c r="E16" s="1">
        <v>2</v>
      </c>
      <c r="F16" s="2">
        <f t="shared" si="0"/>
        <v>0</v>
      </c>
      <c r="G16" s="38">
        <v>0</v>
      </c>
      <c r="H16" s="27">
        <f>D16/E17</f>
        <v>0</v>
      </c>
      <c r="I16" s="118">
        <v>0</v>
      </c>
      <c r="J16" s="119">
        <v>1</v>
      </c>
      <c r="K16" s="120">
        <f t="shared" si="1"/>
        <v>0</v>
      </c>
      <c r="L16" s="121">
        <v>0</v>
      </c>
      <c r="M16" s="122">
        <f>I16/J17</f>
        <v>0</v>
      </c>
    </row>
    <row r="17" spans="2:13" ht="15" thickBot="1" x14ac:dyDescent="0.4">
      <c r="B17" s="110">
        <v>12</v>
      </c>
      <c r="C17" s="111" t="s">
        <v>15</v>
      </c>
      <c r="D17" s="49">
        <v>0</v>
      </c>
      <c r="E17" s="75">
        <v>2</v>
      </c>
      <c r="F17" s="48">
        <f t="shared" si="0"/>
        <v>0</v>
      </c>
      <c r="G17" s="39">
        <v>0</v>
      </c>
      <c r="H17" s="71">
        <f>D17/E17</f>
        <v>0</v>
      </c>
      <c r="I17" s="49">
        <v>0</v>
      </c>
      <c r="J17" s="75">
        <v>86</v>
      </c>
      <c r="K17" s="48">
        <f t="shared" si="1"/>
        <v>0</v>
      </c>
      <c r="L17" s="39">
        <v>0</v>
      </c>
      <c r="M17" s="71">
        <f>I17/J17</f>
        <v>0</v>
      </c>
    </row>
    <row r="19" spans="2:13" ht="15" thickBot="1" x14ac:dyDescent="0.4"/>
    <row r="20" spans="2:13" ht="13.5" customHeight="1" x14ac:dyDescent="0.35">
      <c r="B20" s="22"/>
      <c r="C20" s="23"/>
      <c r="D20" s="29"/>
      <c r="E20" s="29"/>
      <c r="F20" s="29"/>
      <c r="G20" s="29"/>
      <c r="H20" s="346" t="s">
        <v>446</v>
      </c>
      <c r="I20" s="347"/>
    </row>
    <row r="21" spans="2:13" ht="14.25" customHeight="1" thickBot="1" x14ac:dyDescent="0.4">
      <c r="H21" s="348"/>
      <c r="I21" s="349"/>
    </row>
    <row r="22" spans="2:13" x14ac:dyDescent="0.35">
      <c r="B22" s="12">
        <v>1</v>
      </c>
      <c r="C22" s="7" t="s">
        <v>48</v>
      </c>
      <c r="D22" s="8"/>
      <c r="E22" s="305" t="s">
        <v>49</v>
      </c>
      <c r="F22" s="305"/>
      <c r="G22" s="306"/>
      <c r="H22" s="16">
        <v>1</v>
      </c>
      <c r="I22" s="19">
        <f>H22/H25</f>
        <v>1</v>
      </c>
    </row>
    <row r="23" spans="2:13" x14ac:dyDescent="0.35">
      <c r="B23" s="13">
        <v>2</v>
      </c>
      <c r="C23" s="9" t="s">
        <v>50</v>
      </c>
      <c r="D23" s="4"/>
      <c r="E23" s="307" t="s">
        <v>51</v>
      </c>
      <c r="F23" s="307"/>
      <c r="G23" s="308"/>
      <c r="H23" s="17">
        <v>0</v>
      </c>
      <c r="I23" s="20">
        <f>H23/H25</f>
        <v>0</v>
      </c>
    </row>
    <row r="24" spans="2:13" ht="15" thickBot="1" x14ac:dyDescent="0.4">
      <c r="B24" s="14">
        <v>3</v>
      </c>
      <c r="C24" s="10" t="s">
        <v>52</v>
      </c>
      <c r="D24" s="11"/>
      <c r="E24" s="309" t="s">
        <v>53</v>
      </c>
      <c r="F24" s="309"/>
      <c r="G24" s="310"/>
      <c r="H24" s="18">
        <v>0</v>
      </c>
      <c r="I24" s="21">
        <f>H24/H25</f>
        <v>0</v>
      </c>
    </row>
    <row r="25" spans="2:13" ht="15" thickBot="1" x14ac:dyDescent="0.4">
      <c r="B25" s="343" t="s">
        <v>148</v>
      </c>
      <c r="C25" s="344"/>
      <c r="D25" s="344"/>
      <c r="E25" s="344"/>
      <c r="F25" s="344"/>
      <c r="G25" s="345"/>
      <c r="H25" s="15">
        <f>SUM(H22:H24)</f>
        <v>1</v>
      </c>
      <c r="I25" s="24">
        <f>SUM(I22:I24)</f>
        <v>1</v>
      </c>
    </row>
    <row r="26" spans="2:13" ht="15" thickBot="1" x14ac:dyDescent="0.4"/>
    <row r="27" spans="2:13" ht="15" thickBot="1" x14ac:dyDescent="0.4">
      <c r="B27" s="66">
        <v>0</v>
      </c>
      <c r="C27" s="337" t="s">
        <v>112</v>
      </c>
      <c r="D27" s="338"/>
    </row>
  </sheetData>
  <mergeCells count="16">
    <mergeCell ref="C27:D27"/>
    <mergeCell ref="B2:C5"/>
    <mergeCell ref="H20:I21"/>
    <mergeCell ref="E22:G22"/>
    <mergeCell ref="E23:G23"/>
    <mergeCell ref="E24:G24"/>
    <mergeCell ref="B25:G25"/>
    <mergeCell ref="D2:M2"/>
    <mergeCell ref="I3:M3"/>
    <mergeCell ref="I4:K4"/>
    <mergeCell ref="L4:L5"/>
    <mergeCell ref="M4:M5"/>
    <mergeCell ref="D3:H3"/>
    <mergeCell ref="D4:F4"/>
    <mergeCell ref="G4:G5"/>
    <mergeCell ref="H4:H5"/>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sheetPr>
  <dimension ref="B1:AQ40"/>
  <sheetViews>
    <sheetView workbookViewId="0">
      <selection activeCell="H20" sqref="H20:I21"/>
    </sheetView>
  </sheetViews>
  <sheetFormatPr baseColWidth="10" defaultRowHeight="14.5" x14ac:dyDescent="0.35"/>
  <cols>
    <col min="1" max="1" width="3.26953125" customWidth="1"/>
    <col min="2" max="2" width="4.26953125" customWidth="1"/>
    <col min="3" max="3" width="12.26953125" customWidth="1"/>
    <col min="4" max="4" width="6.54296875" customWidth="1"/>
    <col min="5" max="5" width="5.7265625" customWidth="1"/>
    <col min="6" max="6" width="5.81640625" customWidth="1"/>
    <col min="7" max="7" width="6.81640625" customWidth="1"/>
    <col min="8" max="8" width="10.81640625" customWidth="1"/>
    <col min="9" max="9" width="6.81640625" customWidth="1"/>
    <col min="10" max="10" width="6.26953125" customWidth="1"/>
    <col min="11" max="11" width="6.453125" customWidth="1"/>
    <col min="12" max="12" width="7" customWidth="1"/>
    <col min="13" max="13" width="10.54296875" customWidth="1"/>
    <col min="14" max="14" width="7.1796875" customWidth="1"/>
    <col min="15" max="16" width="6.54296875" customWidth="1"/>
    <col min="17" max="17" width="7" customWidth="1"/>
    <col min="18" max="18" width="9.7265625" customWidth="1"/>
    <col min="19" max="19" width="6.7265625" customWidth="1"/>
    <col min="20" max="20" width="5.1796875" customWidth="1"/>
    <col min="21" max="21" width="6.453125" customWidth="1"/>
    <col min="22" max="22" width="6.54296875" customWidth="1"/>
    <col min="23" max="23" width="9.54296875" customWidth="1"/>
    <col min="24" max="24" width="7.1796875" customWidth="1"/>
    <col min="25" max="25" width="5.81640625" customWidth="1"/>
    <col min="26" max="26" width="6.453125" customWidth="1"/>
    <col min="27" max="27" width="6.81640625" customWidth="1"/>
    <col min="28" max="28" width="10.453125" customWidth="1"/>
    <col min="29" max="29" width="6.81640625" customWidth="1"/>
    <col min="30" max="30" width="5.453125" customWidth="1"/>
    <col min="31" max="31" width="6.54296875" customWidth="1"/>
    <col min="32" max="32" width="6.453125" customWidth="1"/>
    <col min="33" max="33" width="10.26953125" customWidth="1"/>
    <col min="34" max="34" width="6.453125" customWidth="1"/>
    <col min="35" max="35" width="5.54296875" customWidth="1"/>
    <col min="36" max="36" width="6.453125" customWidth="1"/>
    <col min="37" max="37" width="7" customWidth="1"/>
    <col min="38" max="38" width="10" customWidth="1"/>
    <col min="39" max="39" width="6.81640625" customWidth="1"/>
    <col min="40" max="40" width="5.81640625" customWidth="1"/>
    <col min="41" max="41" width="6" customWidth="1"/>
    <col min="42" max="42" width="7.453125" customWidth="1"/>
    <col min="43" max="43" width="9.81640625" customWidth="1"/>
  </cols>
  <sheetData>
    <row r="1" spans="2:43" ht="15" thickBot="1" x14ac:dyDescent="0.4"/>
    <row r="2" spans="2:43" ht="15" thickBot="1" x14ac:dyDescent="0.4">
      <c r="B2" s="350" t="s">
        <v>37</v>
      </c>
      <c r="C2" s="351"/>
      <c r="D2" s="334" t="s">
        <v>96</v>
      </c>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6"/>
    </row>
    <row r="3" spans="2:43" ht="64.5" customHeight="1" thickBot="1" x14ac:dyDescent="0.4">
      <c r="B3" s="352"/>
      <c r="C3" s="353"/>
      <c r="D3" s="356" t="s">
        <v>373</v>
      </c>
      <c r="E3" s="357"/>
      <c r="F3" s="358"/>
      <c r="G3" s="358"/>
      <c r="H3" s="359"/>
      <c r="I3" s="360" t="s">
        <v>374</v>
      </c>
      <c r="J3" s="361"/>
      <c r="K3" s="362"/>
      <c r="L3" s="362"/>
      <c r="M3" s="363"/>
      <c r="N3" s="326" t="s">
        <v>371</v>
      </c>
      <c r="O3" s="327"/>
      <c r="P3" s="327"/>
      <c r="Q3" s="327"/>
      <c r="R3" s="328"/>
      <c r="S3" s="326" t="s">
        <v>377</v>
      </c>
      <c r="T3" s="327"/>
      <c r="U3" s="327"/>
      <c r="V3" s="327"/>
      <c r="W3" s="328"/>
      <c r="X3" s="361" t="s">
        <v>376</v>
      </c>
      <c r="Y3" s="361"/>
      <c r="Z3" s="362"/>
      <c r="AA3" s="362"/>
      <c r="AB3" s="363"/>
      <c r="AC3" s="360" t="s">
        <v>375</v>
      </c>
      <c r="AD3" s="361"/>
      <c r="AE3" s="362"/>
      <c r="AF3" s="362"/>
      <c r="AG3" s="363"/>
      <c r="AH3" s="360" t="s">
        <v>372</v>
      </c>
      <c r="AI3" s="361"/>
      <c r="AJ3" s="362"/>
      <c r="AK3" s="362"/>
      <c r="AL3" s="363"/>
      <c r="AM3" s="361" t="s">
        <v>449</v>
      </c>
      <c r="AN3" s="361"/>
      <c r="AO3" s="362"/>
      <c r="AP3" s="362"/>
      <c r="AQ3" s="363"/>
    </row>
    <row r="4" spans="2:43" ht="24.75" customHeight="1" thickBot="1" x14ac:dyDescent="0.4">
      <c r="B4" s="352"/>
      <c r="C4" s="353"/>
      <c r="D4" s="329" t="s">
        <v>0</v>
      </c>
      <c r="E4" s="339"/>
      <c r="F4" s="340"/>
      <c r="G4" s="341" t="s">
        <v>1</v>
      </c>
      <c r="H4" s="332" t="s">
        <v>124</v>
      </c>
      <c r="I4" s="329" t="s">
        <v>0</v>
      </c>
      <c r="J4" s="330"/>
      <c r="K4" s="331"/>
      <c r="L4" s="332" t="s">
        <v>1</v>
      </c>
      <c r="M4" s="332" t="s">
        <v>124</v>
      </c>
      <c r="N4" s="329" t="s">
        <v>0</v>
      </c>
      <c r="O4" s="330"/>
      <c r="P4" s="331"/>
      <c r="Q4" s="332" t="s">
        <v>1</v>
      </c>
      <c r="R4" s="332" t="s">
        <v>124</v>
      </c>
      <c r="S4" s="329" t="s">
        <v>0</v>
      </c>
      <c r="T4" s="330"/>
      <c r="U4" s="331"/>
      <c r="V4" s="332" t="s">
        <v>1</v>
      </c>
      <c r="W4" s="332" t="s">
        <v>124</v>
      </c>
      <c r="X4" s="339" t="s">
        <v>0</v>
      </c>
      <c r="Y4" s="330"/>
      <c r="Z4" s="331"/>
      <c r="AA4" s="332" t="s">
        <v>1</v>
      </c>
      <c r="AB4" s="332" t="s">
        <v>124</v>
      </c>
      <c r="AC4" s="329" t="s">
        <v>0</v>
      </c>
      <c r="AD4" s="330"/>
      <c r="AE4" s="331"/>
      <c r="AF4" s="332" t="s">
        <v>1</v>
      </c>
      <c r="AG4" s="332" t="s">
        <v>124</v>
      </c>
      <c r="AH4" s="329" t="s">
        <v>0</v>
      </c>
      <c r="AI4" s="330"/>
      <c r="AJ4" s="331"/>
      <c r="AK4" s="332" t="s">
        <v>1</v>
      </c>
      <c r="AL4" s="332" t="s">
        <v>124</v>
      </c>
      <c r="AM4" s="364" t="s">
        <v>0</v>
      </c>
      <c r="AN4" s="365"/>
      <c r="AO4" s="365"/>
      <c r="AP4" s="366" t="s">
        <v>1</v>
      </c>
      <c r="AQ4" s="332" t="s">
        <v>124</v>
      </c>
    </row>
    <row r="5" spans="2:43" ht="18" customHeight="1" thickBot="1" x14ac:dyDescent="0.4">
      <c r="B5" s="354"/>
      <c r="C5" s="355"/>
      <c r="D5" s="139" t="s">
        <v>54</v>
      </c>
      <c r="E5" s="231" t="s">
        <v>2</v>
      </c>
      <c r="F5" s="144" t="s">
        <v>3</v>
      </c>
      <c r="G5" s="431"/>
      <c r="H5" s="393"/>
      <c r="I5" s="139" t="s">
        <v>54</v>
      </c>
      <c r="J5" s="212" t="s">
        <v>2</v>
      </c>
      <c r="K5" s="133" t="s">
        <v>3</v>
      </c>
      <c r="L5" s="393"/>
      <c r="M5" s="393"/>
      <c r="N5" s="99" t="s">
        <v>54</v>
      </c>
      <c r="O5" s="100" t="s">
        <v>4</v>
      </c>
      <c r="P5" s="102" t="s">
        <v>3</v>
      </c>
      <c r="Q5" s="333"/>
      <c r="R5" s="333"/>
      <c r="S5" s="99" t="s">
        <v>54</v>
      </c>
      <c r="T5" s="100" t="s">
        <v>4</v>
      </c>
      <c r="U5" s="102" t="s">
        <v>3</v>
      </c>
      <c r="V5" s="333"/>
      <c r="W5" s="333"/>
      <c r="X5" s="103" t="s">
        <v>54</v>
      </c>
      <c r="Y5" s="100" t="s">
        <v>4</v>
      </c>
      <c r="Z5" s="102" t="s">
        <v>3</v>
      </c>
      <c r="AA5" s="333"/>
      <c r="AB5" s="333"/>
      <c r="AC5" s="99" t="s">
        <v>54</v>
      </c>
      <c r="AD5" s="100" t="s">
        <v>4</v>
      </c>
      <c r="AE5" s="102" t="s">
        <v>3</v>
      </c>
      <c r="AF5" s="333"/>
      <c r="AG5" s="333"/>
      <c r="AH5" s="139" t="s">
        <v>54</v>
      </c>
      <c r="AI5" s="189" t="s">
        <v>4</v>
      </c>
      <c r="AJ5" s="133" t="s">
        <v>3</v>
      </c>
      <c r="AK5" s="393"/>
      <c r="AL5" s="393"/>
      <c r="AM5" s="105" t="s">
        <v>54</v>
      </c>
      <c r="AN5" s="100" t="s">
        <v>4</v>
      </c>
      <c r="AO5" s="102" t="s">
        <v>3</v>
      </c>
      <c r="AP5" s="367"/>
      <c r="AQ5" s="333"/>
    </row>
    <row r="6" spans="2:43" ht="18" customHeight="1" x14ac:dyDescent="0.35">
      <c r="B6" s="68">
        <v>1</v>
      </c>
      <c r="C6" s="37" t="s">
        <v>5</v>
      </c>
      <c r="D6" s="72">
        <v>0</v>
      </c>
      <c r="E6" s="73">
        <v>100</v>
      </c>
      <c r="F6" s="73">
        <f>D6/E6*100</f>
        <v>0</v>
      </c>
      <c r="G6" s="74">
        <v>0</v>
      </c>
      <c r="H6" s="134">
        <f>D6/E17</f>
        <v>0</v>
      </c>
      <c r="I6" s="72">
        <v>100</v>
      </c>
      <c r="J6" s="73">
        <v>100</v>
      </c>
      <c r="K6" s="73">
        <f>I6/J6*100</f>
        <v>100</v>
      </c>
      <c r="L6" s="74">
        <v>1</v>
      </c>
      <c r="M6" s="46">
        <f>I6/J17</f>
        <v>8.3333333333333329E-2</v>
      </c>
      <c r="N6" s="161">
        <v>0</v>
      </c>
      <c r="O6" s="115">
        <v>1</v>
      </c>
      <c r="P6" s="115">
        <f>N6/O6*100</f>
        <v>0</v>
      </c>
      <c r="Q6" s="116">
        <v>0</v>
      </c>
      <c r="R6" s="117">
        <f>N6/O17</f>
        <v>0</v>
      </c>
      <c r="S6" s="114">
        <v>0</v>
      </c>
      <c r="T6" s="115">
        <v>1</v>
      </c>
      <c r="U6" s="115">
        <f>S6/T6*100</f>
        <v>0</v>
      </c>
      <c r="V6" s="116">
        <v>0</v>
      </c>
      <c r="W6" s="117">
        <f>S6/T17</f>
        <v>0</v>
      </c>
      <c r="X6" s="114">
        <v>0</v>
      </c>
      <c r="Y6" s="115">
        <v>100</v>
      </c>
      <c r="Z6" s="115">
        <f>X6/Y6*100</f>
        <v>0</v>
      </c>
      <c r="AA6" s="116">
        <v>0</v>
      </c>
      <c r="AB6" s="117">
        <f>X6/Y17</f>
        <v>0</v>
      </c>
      <c r="AC6" s="114">
        <v>0</v>
      </c>
      <c r="AD6" s="115">
        <v>1</v>
      </c>
      <c r="AE6" s="115">
        <f>AC6/AD6*100</f>
        <v>0</v>
      </c>
      <c r="AF6" s="116">
        <v>0</v>
      </c>
      <c r="AG6" s="138">
        <f>AC6/AD17</f>
        <v>0</v>
      </c>
      <c r="AH6" s="72">
        <v>100</v>
      </c>
      <c r="AI6" s="73">
        <v>100</v>
      </c>
      <c r="AJ6" s="73">
        <f>AH6/AI6*100</f>
        <v>100</v>
      </c>
      <c r="AK6" s="74">
        <v>1</v>
      </c>
      <c r="AL6" s="46">
        <f>AH6/AI17</f>
        <v>8.3333333333333329E-2</v>
      </c>
      <c r="AM6" s="114">
        <v>0</v>
      </c>
      <c r="AN6" s="115">
        <v>1</v>
      </c>
      <c r="AO6" s="115">
        <f>AM6/AN6*100</f>
        <v>0</v>
      </c>
      <c r="AP6" s="116">
        <v>0</v>
      </c>
      <c r="AQ6" s="117">
        <f>AM6/AN17</f>
        <v>0</v>
      </c>
    </row>
    <row r="7" spans="2:43" x14ac:dyDescent="0.35">
      <c r="B7" s="69">
        <v>2</v>
      </c>
      <c r="C7" s="70" t="s">
        <v>6</v>
      </c>
      <c r="D7" s="3">
        <v>0</v>
      </c>
      <c r="E7" s="2">
        <v>200</v>
      </c>
      <c r="F7" s="2">
        <f>D7/E7*100</f>
        <v>0</v>
      </c>
      <c r="G7" s="38">
        <v>0</v>
      </c>
      <c r="H7" s="130">
        <f>D7/E17</f>
        <v>0</v>
      </c>
      <c r="I7" s="3">
        <v>200</v>
      </c>
      <c r="J7" s="2">
        <v>200</v>
      </c>
      <c r="K7" s="2">
        <f>I7/J7*100</f>
        <v>100</v>
      </c>
      <c r="L7" s="38">
        <v>1</v>
      </c>
      <c r="M7" s="27">
        <f>I7/J17</f>
        <v>0.16666666666666666</v>
      </c>
      <c r="N7" s="162">
        <v>0</v>
      </c>
      <c r="O7" s="119">
        <v>1</v>
      </c>
      <c r="P7" s="120">
        <f>N7/O7*100</f>
        <v>0</v>
      </c>
      <c r="Q7" s="121">
        <v>0</v>
      </c>
      <c r="R7" s="122">
        <f>N7/O17</f>
        <v>0</v>
      </c>
      <c r="S7" s="118">
        <v>0</v>
      </c>
      <c r="T7" s="119">
        <v>1</v>
      </c>
      <c r="U7" s="120">
        <f>S7/T7*100</f>
        <v>0</v>
      </c>
      <c r="V7" s="121">
        <v>0</v>
      </c>
      <c r="W7" s="122">
        <f>S7/T17</f>
        <v>0</v>
      </c>
      <c r="X7" s="118">
        <v>0</v>
      </c>
      <c r="Y7" s="119">
        <v>100</v>
      </c>
      <c r="Z7" s="120">
        <f>X7/Y7*100</f>
        <v>0</v>
      </c>
      <c r="AA7" s="121">
        <v>0</v>
      </c>
      <c r="AB7" s="122">
        <f>X7/Y17</f>
        <v>0</v>
      </c>
      <c r="AC7" s="118">
        <v>0</v>
      </c>
      <c r="AD7" s="119">
        <v>1</v>
      </c>
      <c r="AE7" s="120">
        <f>AC7/AD7*100</f>
        <v>0</v>
      </c>
      <c r="AF7" s="121">
        <v>0</v>
      </c>
      <c r="AG7" s="141">
        <f>AC7/AD17</f>
        <v>0</v>
      </c>
      <c r="AH7" s="3">
        <v>200</v>
      </c>
      <c r="AI7" s="2">
        <v>200</v>
      </c>
      <c r="AJ7" s="2">
        <f>AH7/AI7*100</f>
        <v>100</v>
      </c>
      <c r="AK7" s="38">
        <v>1</v>
      </c>
      <c r="AL7" s="27">
        <f>AH7/AI17</f>
        <v>0.16666666666666666</v>
      </c>
      <c r="AM7" s="118">
        <v>0</v>
      </c>
      <c r="AN7" s="119">
        <v>1</v>
      </c>
      <c r="AO7" s="120">
        <f>AM7/AN7*100</f>
        <v>0</v>
      </c>
      <c r="AP7" s="121">
        <v>0</v>
      </c>
      <c r="AQ7" s="122">
        <f>AM7/AN17</f>
        <v>0</v>
      </c>
    </row>
    <row r="8" spans="2:43" ht="15.5" x14ac:dyDescent="0.35">
      <c r="B8" s="106">
        <v>3</v>
      </c>
      <c r="C8" s="107" t="s">
        <v>7</v>
      </c>
      <c r="D8" s="3">
        <v>0</v>
      </c>
      <c r="E8" s="2">
        <v>300</v>
      </c>
      <c r="F8" s="2">
        <f>D8/E8*100</f>
        <v>0</v>
      </c>
      <c r="G8" s="147">
        <v>0</v>
      </c>
      <c r="H8" s="130">
        <f>D8/E17</f>
        <v>0</v>
      </c>
      <c r="I8" s="3">
        <v>300</v>
      </c>
      <c r="J8" s="2">
        <v>300</v>
      </c>
      <c r="K8" s="2">
        <f>I8/J8*100</f>
        <v>100</v>
      </c>
      <c r="L8" s="148">
        <v>1</v>
      </c>
      <c r="M8" s="27">
        <f>I8/J17</f>
        <v>0.25</v>
      </c>
      <c r="N8" s="162">
        <v>0</v>
      </c>
      <c r="O8" s="119">
        <v>1</v>
      </c>
      <c r="P8" s="120">
        <f>N8/O8*100</f>
        <v>0</v>
      </c>
      <c r="Q8" s="121">
        <v>0</v>
      </c>
      <c r="R8" s="122">
        <f>N8/O17</f>
        <v>0</v>
      </c>
      <c r="S8" s="118">
        <v>0</v>
      </c>
      <c r="T8" s="119">
        <v>1</v>
      </c>
      <c r="U8" s="120">
        <f>S8/T8*100</f>
        <v>0</v>
      </c>
      <c r="V8" s="121">
        <v>0</v>
      </c>
      <c r="W8" s="122">
        <f>S8/T17</f>
        <v>0</v>
      </c>
      <c r="X8" s="118">
        <v>0</v>
      </c>
      <c r="Y8" s="119">
        <v>100</v>
      </c>
      <c r="Z8" s="120">
        <f>X8/Y8*100</f>
        <v>0</v>
      </c>
      <c r="AA8" s="121">
        <v>0</v>
      </c>
      <c r="AB8" s="122">
        <f>X8/Y17</f>
        <v>0</v>
      </c>
      <c r="AC8" s="118">
        <v>0</v>
      </c>
      <c r="AD8" s="119">
        <v>1</v>
      </c>
      <c r="AE8" s="120">
        <f>AC8/AD8*100</f>
        <v>0</v>
      </c>
      <c r="AF8" s="121">
        <v>0</v>
      </c>
      <c r="AG8" s="141">
        <f>AC8/AD17</f>
        <v>0</v>
      </c>
      <c r="AH8" s="3">
        <v>300</v>
      </c>
      <c r="AI8" s="2">
        <v>300</v>
      </c>
      <c r="AJ8" s="2">
        <f>AH8/AI8*100</f>
        <v>100</v>
      </c>
      <c r="AK8" s="148">
        <v>1</v>
      </c>
      <c r="AL8" s="27">
        <f>AH8/AI17</f>
        <v>0.25</v>
      </c>
      <c r="AM8" s="118">
        <v>0</v>
      </c>
      <c r="AN8" s="119">
        <v>1</v>
      </c>
      <c r="AO8" s="120">
        <f>AM8/AN8*100</f>
        <v>0</v>
      </c>
      <c r="AP8" s="121">
        <v>0</v>
      </c>
      <c r="AQ8" s="122">
        <f>AM8/AN17</f>
        <v>0</v>
      </c>
    </row>
    <row r="9" spans="2:43" x14ac:dyDescent="0.35">
      <c r="B9" s="69">
        <v>4</v>
      </c>
      <c r="C9" s="70" t="s">
        <v>8</v>
      </c>
      <c r="D9" s="3">
        <v>0</v>
      </c>
      <c r="E9" s="2">
        <v>400</v>
      </c>
      <c r="F9" s="2">
        <f t="shared" ref="F9:F17" si="0">D9/E9*100</f>
        <v>0</v>
      </c>
      <c r="G9" s="38">
        <v>0</v>
      </c>
      <c r="H9" s="130">
        <f>D9/E17</f>
        <v>0</v>
      </c>
      <c r="I9" s="3">
        <v>0</v>
      </c>
      <c r="J9" s="2">
        <v>400</v>
      </c>
      <c r="K9" s="2">
        <f t="shared" ref="K9:K17" si="1">I9/J9*100</f>
        <v>0</v>
      </c>
      <c r="L9" s="38">
        <v>0</v>
      </c>
      <c r="M9" s="27">
        <f>I9/J17</f>
        <v>0</v>
      </c>
      <c r="N9" s="162">
        <v>0</v>
      </c>
      <c r="O9" s="119">
        <v>1</v>
      </c>
      <c r="P9" s="120">
        <f t="shared" ref="P9:P17" si="2">N9/O9*100</f>
        <v>0</v>
      </c>
      <c r="Q9" s="121">
        <v>0</v>
      </c>
      <c r="R9" s="122">
        <f>N9/O17</f>
        <v>0</v>
      </c>
      <c r="S9" s="3">
        <v>0</v>
      </c>
      <c r="T9" s="1">
        <v>1000</v>
      </c>
      <c r="U9" s="2">
        <f t="shared" ref="U9:U17" si="3">S9/T9*100</f>
        <v>0</v>
      </c>
      <c r="V9" s="38">
        <v>0</v>
      </c>
      <c r="W9" s="27">
        <f>S9/T17</f>
        <v>0</v>
      </c>
      <c r="X9" s="3">
        <v>0</v>
      </c>
      <c r="Y9" s="1">
        <v>27</v>
      </c>
      <c r="Z9" s="2">
        <f t="shared" ref="Z9:Z17" si="4">X9/Y9*100</f>
        <v>0</v>
      </c>
      <c r="AA9" s="38">
        <v>0</v>
      </c>
      <c r="AB9" s="27">
        <f>X9/Y17</f>
        <v>0</v>
      </c>
      <c r="AC9" s="118">
        <v>0</v>
      </c>
      <c r="AD9" s="119">
        <v>1</v>
      </c>
      <c r="AE9" s="120">
        <f t="shared" ref="AE9:AE17" si="5">AC9/AD9*100</f>
        <v>0</v>
      </c>
      <c r="AF9" s="121">
        <v>0</v>
      </c>
      <c r="AG9" s="141">
        <f>AC9/AD17</f>
        <v>0</v>
      </c>
      <c r="AH9" s="3">
        <v>0</v>
      </c>
      <c r="AI9" s="2">
        <v>400</v>
      </c>
      <c r="AJ9" s="2">
        <f t="shared" ref="AJ9:AJ17" si="6">AH9/AI9*100</f>
        <v>0</v>
      </c>
      <c r="AK9" s="38">
        <v>0</v>
      </c>
      <c r="AL9" s="27">
        <f>AH9/AI17</f>
        <v>0</v>
      </c>
      <c r="AM9" s="3">
        <v>0</v>
      </c>
      <c r="AN9" s="1">
        <v>100</v>
      </c>
      <c r="AO9" s="2">
        <f t="shared" ref="AO9:AO17" si="7">AM9/AN9*100</f>
        <v>0</v>
      </c>
      <c r="AP9" s="38">
        <v>0</v>
      </c>
      <c r="AQ9" s="27">
        <f>AM9/AN17</f>
        <v>0</v>
      </c>
    </row>
    <row r="10" spans="2:43" x14ac:dyDescent="0.35">
      <c r="B10" s="69">
        <v>5</v>
      </c>
      <c r="C10" s="70" t="s">
        <v>9</v>
      </c>
      <c r="D10" s="3">
        <v>0</v>
      </c>
      <c r="E10" s="2">
        <v>500</v>
      </c>
      <c r="F10" s="2">
        <f t="shared" si="0"/>
        <v>0</v>
      </c>
      <c r="G10" s="38">
        <v>0</v>
      </c>
      <c r="H10" s="130">
        <f>D10/E17</f>
        <v>0</v>
      </c>
      <c r="I10" s="3">
        <v>0</v>
      </c>
      <c r="J10" s="2">
        <v>500</v>
      </c>
      <c r="K10" s="2">
        <f t="shared" si="1"/>
        <v>0</v>
      </c>
      <c r="L10" s="38">
        <v>0</v>
      </c>
      <c r="M10" s="27">
        <f>I10/J17</f>
        <v>0</v>
      </c>
      <c r="N10" s="162">
        <v>0</v>
      </c>
      <c r="O10" s="119">
        <v>1</v>
      </c>
      <c r="P10" s="120">
        <f t="shared" si="2"/>
        <v>0</v>
      </c>
      <c r="Q10" s="121">
        <v>0</v>
      </c>
      <c r="R10" s="122">
        <f>N10/O17</f>
        <v>0</v>
      </c>
      <c r="S10" s="3">
        <v>0</v>
      </c>
      <c r="T10" s="1">
        <v>2500</v>
      </c>
      <c r="U10" s="2">
        <f t="shared" si="3"/>
        <v>0</v>
      </c>
      <c r="V10" s="38">
        <v>0</v>
      </c>
      <c r="W10" s="27">
        <f>S10/T17</f>
        <v>0</v>
      </c>
      <c r="X10" s="3">
        <v>0</v>
      </c>
      <c r="Y10" s="1">
        <v>62</v>
      </c>
      <c r="Z10" s="2">
        <f t="shared" si="4"/>
        <v>0</v>
      </c>
      <c r="AA10" s="38">
        <v>0</v>
      </c>
      <c r="AB10" s="27">
        <f>X10/Y17</f>
        <v>0</v>
      </c>
      <c r="AC10" s="118">
        <v>0</v>
      </c>
      <c r="AD10" s="119">
        <v>1</v>
      </c>
      <c r="AE10" s="120">
        <f t="shared" si="5"/>
        <v>0</v>
      </c>
      <c r="AF10" s="121">
        <v>0</v>
      </c>
      <c r="AG10" s="141">
        <f>AC10/AD17</f>
        <v>0</v>
      </c>
      <c r="AH10" s="3">
        <v>0</v>
      </c>
      <c r="AI10" s="2">
        <v>500</v>
      </c>
      <c r="AJ10" s="2">
        <f t="shared" si="6"/>
        <v>0</v>
      </c>
      <c r="AK10" s="38">
        <v>0</v>
      </c>
      <c r="AL10" s="27">
        <f>AH10/AI17</f>
        <v>0</v>
      </c>
      <c r="AM10" s="3">
        <v>0</v>
      </c>
      <c r="AN10" s="1">
        <v>100</v>
      </c>
      <c r="AO10" s="2">
        <f t="shared" si="7"/>
        <v>0</v>
      </c>
      <c r="AP10" s="38">
        <v>0</v>
      </c>
      <c r="AQ10" s="27">
        <f>AM10/AN17</f>
        <v>0</v>
      </c>
    </row>
    <row r="11" spans="2:43" x14ac:dyDescent="0.35">
      <c r="B11" s="108">
        <v>6</v>
      </c>
      <c r="C11" s="109" t="s">
        <v>10</v>
      </c>
      <c r="D11" s="3">
        <v>100</v>
      </c>
      <c r="E11" s="2">
        <v>600</v>
      </c>
      <c r="F11" s="2">
        <f t="shared" si="0"/>
        <v>16.666666666666664</v>
      </c>
      <c r="G11" s="147">
        <v>0.17</v>
      </c>
      <c r="H11" s="130">
        <f>D11/E17</f>
        <v>8.3333333333333329E-2</v>
      </c>
      <c r="I11" s="3">
        <v>600</v>
      </c>
      <c r="J11" s="2">
        <v>600</v>
      </c>
      <c r="K11" s="2">
        <f t="shared" si="1"/>
        <v>100</v>
      </c>
      <c r="L11" s="148">
        <v>1</v>
      </c>
      <c r="M11" s="27">
        <f>I11/J17</f>
        <v>0.5</v>
      </c>
      <c r="N11" s="162">
        <v>0</v>
      </c>
      <c r="O11" s="119">
        <v>1</v>
      </c>
      <c r="P11" s="120">
        <f t="shared" si="2"/>
        <v>0</v>
      </c>
      <c r="Q11" s="121">
        <v>0</v>
      </c>
      <c r="R11" s="122">
        <f>N11/O17</f>
        <v>0</v>
      </c>
      <c r="S11" s="3">
        <v>4788</v>
      </c>
      <c r="T11" s="1">
        <v>4000</v>
      </c>
      <c r="U11" s="2">
        <f t="shared" si="3"/>
        <v>119.7</v>
      </c>
      <c r="V11" s="152">
        <v>1.2</v>
      </c>
      <c r="W11" s="27">
        <f>S11/T17</f>
        <v>0.26494023904382469</v>
      </c>
      <c r="X11" s="3">
        <v>114</v>
      </c>
      <c r="Y11" s="1">
        <v>102</v>
      </c>
      <c r="Z11" s="2">
        <f t="shared" si="4"/>
        <v>111.76470588235294</v>
      </c>
      <c r="AA11" s="152">
        <v>1.1200000000000001</v>
      </c>
      <c r="AB11" s="27">
        <f>X11/Y17</f>
        <v>0.1890547263681592</v>
      </c>
      <c r="AC11" s="118">
        <v>0</v>
      </c>
      <c r="AD11" s="119">
        <v>1</v>
      </c>
      <c r="AE11" s="120">
        <f t="shared" si="5"/>
        <v>0</v>
      </c>
      <c r="AF11" s="121">
        <v>0</v>
      </c>
      <c r="AG11" s="141">
        <f>AC11/AD17</f>
        <v>0</v>
      </c>
      <c r="AH11" s="3">
        <v>600</v>
      </c>
      <c r="AI11" s="2">
        <v>600</v>
      </c>
      <c r="AJ11" s="2">
        <f t="shared" si="6"/>
        <v>100</v>
      </c>
      <c r="AK11" s="148">
        <v>1</v>
      </c>
      <c r="AL11" s="27">
        <f>AH11/AI17</f>
        <v>0.5</v>
      </c>
      <c r="AM11" s="3">
        <v>100</v>
      </c>
      <c r="AN11" s="1">
        <v>100</v>
      </c>
      <c r="AO11" s="2">
        <f t="shared" si="7"/>
        <v>100</v>
      </c>
      <c r="AP11" s="148">
        <v>1</v>
      </c>
      <c r="AQ11" s="27">
        <f>AM11/AN17</f>
        <v>0.33333333333333331</v>
      </c>
    </row>
    <row r="12" spans="2:43" x14ac:dyDescent="0.35">
      <c r="B12" s="69">
        <v>7</v>
      </c>
      <c r="C12" s="70" t="s">
        <v>11</v>
      </c>
      <c r="D12" s="3">
        <v>0</v>
      </c>
      <c r="E12" s="2">
        <v>700</v>
      </c>
      <c r="F12" s="2">
        <f t="shared" si="0"/>
        <v>0</v>
      </c>
      <c r="G12" s="38">
        <v>0</v>
      </c>
      <c r="H12" s="130">
        <f>D12/E17</f>
        <v>0</v>
      </c>
      <c r="I12" s="3">
        <v>0</v>
      </c>
      <c r="J12" s="2">
        <v>700</v>
      </c>
      <c r="K12" s="2">
        <f t="shared" si="1"/>
        <v>0</v>
      </c>
      <c r="L12" s="38">
        <v>0</v>
      </c>
      <c r="M12" s="27">
        <f>I12/J17</f>
        <v>0</v>
      </c>
      <c r="N12" s="162">
        <v>0</v>
      </c>
      <c r="O12" s="119">
        <v>1</v>
      </c>
      <c r="P12" s="120">
        <f t="shared" si="2"/>
        <v>0</v>
      </c>
      <c r="Q12" s="121">
        <v>0</v>
      </c>
      <c r="R12" s="122">
        <f>N12/O17</f>
        <v>0</v>
      </c>
      <c r="S12" s="3">
        <v>0</v>
      </c>
      <c r="T12" s="1">
        <v>5500</v>
      </c>
      <c r="U12" s="2">
        <f t="shared" si="3"/>
        <v>0</v>
      </c>
      <c r="V12" s="38">
        <v>0</v>
      </c>
      <c r="W12" s="27">
        <f>S12/T17</f>
        <v>0</v>
      </c>
      <c r="X12" s="3">
        <v>0</v>
      </c>
      <c r="Y12" s="1">
        <v>221</v>
      </c>
      <c r="Z12" s="2">
        <f t="shared" si="4"/>
        <v>0</v>
      </c>
      <c r="AA12" s="38">
        <v>0</v>
      </c>
      <c r="AB12" s="27">
        <f>X12/Y17</f>
        <v>0</v>
      </c>
      <c r="AC12" s="3">
        <v>0</v>
      </c>
      <c r="AD12" s="1">
        <v>2</v>
      </c>
      <c r="AE12" s="2">
        <f t="shared" si="5"/>
        <v>0</v>
      </c>
      <c r="AF12" s="38">
        <v>0</v>
      </c>
      <c r="AG12" s="130">
        <f>AC12/AD17</f>
        <v>0</v>
      </c>
      <c r="AH12" s="3">
        <v>0</v>
      </c>
      <c r="AI12" s="2">
        <v>700</v>
      </c>
      <c r="AJ12" s="2">
        <f t="shared" si="6"/>
        <v>0</v>
      </c>
      <c r="AK12" s="38">
        <v>0</v>
      </c>
      <c r="AL12" s="27">
        <f>AH12/AI17</f>
        <v>0</v>
      </c>
      <c r="AM12" s="3">
        <v>0</v>
      </c>
      <c r="AN12" s="1">
        <v>100</v>
      </c>
      <c r="AO12" s="2">
        <f t="shared" si="7"/>
        <v>0</v>
      </c>
      <c r="AP12" s="38">
        <v>0</v>
      </c>
      <c r="AQ12" s="27">
        <f>AM12/AN17</f>
        <v>0</v>
      </c>
    </row>
    <row r="13" spans="2:43" x14ac:dyDescent="0.35">
      <c r="B13" s="69">
        <v>8</v>
      </c>
      <c r="C13" s="70" t="s">
        <v>12</v>
      </c>
      <c r="D13" s="3">
        <v>0</v>
      </c>
      <c r="E13" s="2">
        <v>800</v>
      </c>
      <c r="F13" s="2">
        <f t="shared" si="0"/>
        <v>0</v>
      </c>
      <c r="G13" s="38">
        <v>0</v>
      </c>
      <c r="H13" s="130">
        <f>D13/E17</f>
        <v>0</v>
      </c>
      <c r="I13" s="3">
        <v>0</v>
      </c>
      <c r="J13" s="2">
        <v>800</v>
      </c>
      <c r="K13" s="2">
        <f t="shared" si="1"/>
        <v>0</v>
      </c>
      <c r="L13" s="38">
        <v>0</v>
      </c>
      <c r="M13" s="27">
        <f>I13/J17</f>
        <v>0</v>
      </c>
      <c r="N13" s="162">
        <v>0</v>
      </c>
      <c r="O13" s="119">
        <v>1</v>
      </c>
      <c r="P13" s="120">
        <f t="shared" si="2"/>
        <v>0</v>
      </c>
      <c r="Q13" s="121">
        <v>0</v>
      </c>
      <c r="R13" s="122">
        <f>N13/O17</f>
        <v>0</v>
      </c>
      <c r="S13" s="3">
        <v>0</v>
      </c>
      <c r="T13" s="1">
        <v>7000</v>
      </c>
      <c r="U13" s="2">
        <f t="shared" si="3"/>
        <v>0</v>
      </c>
      <c r="V13" s="38">
        <v>0</v>
      </c>
      <c r="W13" s="27">
        <f>S13/T17</f>
        <v>0</v>
      </c>
      <c r="X13" s="3">
        <v>0</v>
      </c>
      <c r="Y13" s="1">
        <v>346</v>
      </c>
      <c r="Z13" s="2">
        <f t="shared" si="4"/>
        <v>0</v>
      </c>
      <c r="AA13" s="38">
        <v>0</v>
      </c>
      <c r="AB13" s="27">
        <f>X13/Y17</f>
        <v>0</v>
      </c>
      <c r="AC13" s="3">
        <v>0</v>
      </c>
      <c r="AD13" s="1">
        <v>6</v>
      </c>
      <c r="AE13" s="2">
        <f t="shared" si="5"/>
        <v>0</v>
      </c>
      <c r="AF13" s="38">
        <v>0</v>
      </c>
      <c r="AG13" s="130">
        <f>AC13/AD17</f>
        <v>0</v>
      </c>
      <c r="AH13" s="3">
        <v>0</v>
      </c>
      <c r="AI13" s="2">
        <v>800</v>
      </c>
      <c r="AJ13" s="2">
        <f t="shared" si="6"/>
        <v>0</v>
      </c>
      <c r="AK13" s="38">
        <v>0</v>
      </c>
      <c r="AL13" s="27">
        <f>AH13/AI17</f>
        <v>0</v>
      </c>
      <c r="AM13" s="3">
        <v>0</v>
      </c>
      <c r="AN13" s="1">
        <v>200</v>
      </c>
      <c r="AO13" s="2">
        <f t="shared" si="7"/>
        <v>0</v>
      </c>
      <c r="AP13" s="38">
        <v>0</v>
      </c>
      <c r="AQ13" s="27">
        <f>AM13/AN17</f>
        <v>0</v>
      </c>
    </row>
    <row r="14" spans="2:43" x14ac:dyDescent="0.35">
      <c r="B14" s="108">
        <v>9</v>
      </c>
      <c r="C14" s="109" t="s">
        <v>13</v>
      </c>
      <c r="D14" s="3">
        <v>300</v>
      </c>
      <c r="E14" s="2">
        <v>900</v>
      </c>
      <c r="F14" s="2">
        <f t="shared" si="0"/>
        <v>33.333333333333329</v>
      </c>
      <c r="G14" s="147">
        <v>0.33</v>
      </c>
      <c r="H14" s="130">
        <f>D14/E17</f>
        <v>0.25</v>
      </c>
      <c r="I14" s="3">
        <v>800</v>
      </c>
      <c r="J14" s="2">
        <v>900</v>
      </c>
      <c r="K14" s="2">
        <f t="shared" si="1"/>
        <v>88.888888888888886</v>
      </c>
      <c r="L14" s="151">
        <v>0.89</v>
      </c>
      <c r="M14" s="27">
        <f>I14/J17</f>
        <v>0.66666666666666663</v>
      </c>
      <c r="N14" s="162">
        <v>0</v>
      </c>
      <c r="O14" s="119">
        <v>1</v>
      </c>
      <c r="P14" s="120">
        <f t="shared" si="2"/>
        <v>0</v>
      </c>
      <c r="Q14" s="121">
        <v>0</v>
      </c>
      <c r="R14" s="122">
        <f>N14/O17</f>
        <v>0</v>
      </c>
      <c r="S14" s="3">
        <v>12305</v>
      </c>
      <c r="T14" s="1">
        <v>9600</v>
      </c>
      <c r="U14" s="2">
        <f t="shared" si="3"/>
        <v>128.17708333333334</v>
      </c>
      <c r="V14" s="152">
        <v>1.28</v>
      </c>
      <c r="W14" s="27">
        <f>S14/T17</f>
        <v>0.68088756086764057</v>
      </c>
      <c r="X14" s="3">
        <v>214</v>
      </c>
      <c r="Y14" s="1">
        <v>408</v>
      </c>
      <c r="Z14" s="2">
        <f t="shared" si="4"/>
        <v>52.450980392156865</v>
      </c>
      <c r="AA14" s="147">
        <v>0.52</v>
      </c>
      <c r="AB14" s="27">
        <f>X14/Y17</f>
        <v>0.35489220563847429</v>
      </c>
      <c r="AC14" s="3">
        <v>0</v>
      </c>
      <c r="AD14" s="1">
        <v>14</v>
      </c>
      <c r="AE14" s="2">
        <f t="shared" si="5"/>
        <v>0</v>
      </c>
      <c r="AF14" s="147">
        <v>0</v>
      </c>
      <c r="AG14" s="130">
        <f>AC14/AD17</f>
        <v>0</v>
      </c>
      <c r="AH14" s="3">
        <v>900</v>
      </c>
      <c r="AI14" s="2">
        <v>900</v>
      </c>
      <c r="AJ14" s="2">
        <f t="shared" si="6"/>
        <v>100</v>
      </c>
      <c r="AK14" s="148">
        <v>1</v>
      </c>
      <c r="AL14" s="27">
        <f>AH14/AI17</f>
        <v>0.75</v>
      </c>
      <c r="AM14" s="3">
        <v>100</v>
      </c>
      <c r="AN14" s="1">
        <v>200</v>
      </c>
      <c r="AO14" s="2">
        <f t="shared" si="7"/>
        <v>50</v>
      </c>
      <c r="AP14" s="147">
        <v>0.5</v>
      </c>
      <c r="AQ14" s="27">
        <f>AM14/AN17</f>
        <v>0.33333333333333331</v>
      </c>
    </row>
    <row r="15" spans="2:43" x14ac:dyDescent="0.35">
      <c r="B15" s="69">
        <v>10</v>
      </c>
      <c r="C15" s="70" t="s">
        <v>14</v>
      </c>
      <c r="D15" s="3">
        <v>0</v>
      </c>
      <c r="E15" s="2">
        <v>1000</v>
      </c>
      <c r="F15" s="2">
        <f t="shared" si="0"/>
        <v>0</v>
      </c>
      <c r="G15" s="38">
        <v>0</v>
      </c>
      <c r="H15" s="130">
        <f>D15/E17</f>
        <v>0</v>
      </c>
      <c r="I15" s="3">
        <v>0</v>
      </c>
      <c r="J15" s="2">
        <v>1000</v>
      </c>
      <c r="K15" s="2">
        <f t="shared" si="1"/>
        <v>0</v>
      </c>
      <c r="L15" s="38">
        <v>0</v>
      </c>
      <c r="M15" s="27">
        <f>I15/J17</f>
        <v>0</v>
      </c>
      <c r="N15" s="162">
        <v>0</v>
      </c>
      <c r="O15" s="119">
        <v>1</v>
      </c>
      <c r="P15" s="120">
        <f t="shared" si="2"/>
        <v>0</v>
      </c>
      <c r="Q15" s="121">
        <v>0</v>
      </c>
      <c r="R15" s="122">
        <f>N15/O17</f>
        <v>0</v>
      </c>
      <c r="S15" s="3">
        <v>0</v>
      </c>
      <c r="T15" s="1">
        <v>12200</v>
      </c>
      <c r="U15" s="2">
        <f t="shared" si="3"/>
        <v>0</v>
      </c>
      <c r="V15" s="38">
        <v>0</v>
      </c>
      <c r="W15" s="27">
        <f>S15/T17</f>
        <v>0</v>
      </c>
      <c r="X15" s="3">
        <v>0</v>
      </c>
      <c r="Y15" s="1">
        <v>478</v>
      </c>
      <c r="Z15" s="2">
        <f t="shared" si="4"/>
        <v>0</v>
      </c>
      <c r="AA15" s="38">
        <v>0</v>
      </c>
      <c r="AB15" s="27">
        <f>X15/Y17</f>
        <v>0</v>
      </c>
      <c r="AC15" s="3">
        <v>0</v>
      </c>
      <c r="AD15" s="1">
        <v>27</v>
      </c>
      <c r="AE15" s="2">
        <f t="shared" si="5"/>
        <v>0</v>
      </c>
      <c r="AF15" s="38">
        <v>0</v>
      </c>
      <c r="AG15" s="130">
        <f>AC15/AD17</f>
        <v>0</v>
      </c>
      <c r="AH15" s="3">
        <v>0</v>
      </c>
      <c r="AI15" s="2">
        <v>1000</v>
      </c>
      <c r="AJ15" s="2">
        <f t="shared" si="6"/>
        <v>0</v>
      </c>
      <c r="AK15" s="38">
        <v>0</v>
      </c>
      <c r="AL15" s="27">
        <f>AH15/AI17</f>
        <v>0</v>
      </c>
      <c r="AM15" s="3">
        <v>0</v>
      </c>
      <c r="AN15" s="1">
        <v>200</v>
      </c>
      <c r="AO15" s="2">
        <f t="shared" si="7"/>
        <v>0</v>
      </c>
      <c r="AP15" s="38">
        <v>0</v>
      </c>
      <c r="AQ15" s="27">
        <f>AM15/AN17</f>
        <v>0</v>
      </c>
    </row>
    <row r="16" spans="2:43" x14ac:dyDescent="0.35">
      <c r="B16" s="69">
        <v>11</v>
      </c>
      <c r="C16" s="70" t="s">
        <v>47</v>
      </c>
      <c r="D16" s="3">
        <v>0</v>
      </c>
      <c r="E16" s="2">
        <v>1100</v>
      </c>
      <c r="F16" s="2">
        <f t="shared" si="0"/>
        <v>0</v>
      </c>
      <c r="G16" s="38">
        <v>0</v>
      </c>
      <c r="H16" s="130">
        <f>D16/E17</f>
        <v>0</v>
      </c>
      <c r="I16" s="3">
        <v>0</v>
      </c>
      <c r="J16" s="2">
        <v>1100</v>
      </c>
      <c r="K16" s="2">
        <f t="shared" si="1"/>
        <v>0</v>
      </c>
      <c r="L16" s="38">
        <v>0</v>
      </c>
      <c r="M16" s="27">
        <f>I16/J17</f>
        <v>0</v>
      </c>
      <c r="N16" s="162">
        <v>0</v>
      </c>
      <c r="O16" s="119">
        <v>1</v>
      </c>
      <c r="P16" s="120">
        <f t="shared" si="2"/>
        <v>0</v>
      </c>
      <c r="Q16" s="121">
        <v>0</v>
      </c>
      <c r="R16" s="122">
        <f>N16/O17</f>
        <v>0</v>
      </c>
      <c r="S16" s="3">
        <v>0</v>
      </c>
      <c r="T16" s="1">
        <v>14800</v>
      </c>
      <c r="U16" s="2">
        <f t="shared" si="3"/>
        <v>0</v>
      </c>
      <c r="V16" s="38">
        <v>0</v>
      </c>
      <c r="W16" s="27">
        <f>S16/T17</f>
        <v>0</v>
      </c>
      <c r="X16" s="3">
        <v>0</v>
      </c>
      <c r="Y16" s="1">
        <v>545</v>
      </c>
      <c r="Z16" s="2">
        <f t="shared" si="4"/>
        <v>0</v>
      </c>
      <c r="AA16" s="38">
        <v>0</v>
      </c>
      <c r="AB16" s="27">
        <f>X16/Y17</f>
        <v>0</v>
      </c>
      <c r="AC16" s="3">
        <v>0</v>
      </c>
      <c r="AD16" s="1">
        <v>40</v>
      </c>
      <c r="AE16" s="2">
        <f t="shared" si="5"/>
        <v>0</v>
      </c>
      <c r="AF16" s="38">
        <v>0</v>
      </c>
      <c r="AG16" s="130">
        <f>AC16/AD17</f>
        <v>0</v>
      </c>
      <c r="AH16" s="3">
        <v>0</v>
      </c>
      <c r="AI16" s="2">
        <v>1100</v>
      </c>
      <c r="AJ16" s="2">
        <f t="shared" si="6"/>
        <v>0</v>
      </c>
      <c r="AK16" s="38">
        <v>0</v>
      </c>
      <c r="AL16" s="27">
        <f>AH16/AI17</f>
        <v>0</v>
      </c>
      <c r="AM16" s="3">
        <v>0</v>
      </c>
      <c r="AN16" s="1">
        <v>200</v>
      </c>
      <c r="AO16" s="2">
        <f t="shared" si="7"/>
        <v>0</v>
      </c>
      <c r="AP16" s="38">
        <v>0</v>
      </c>
      <c r="AQ16" s="27">
        <f>AM16/AN17</f>
        <v>0</v>
      </c>
    </row>
    <row r="17" spans="2:43" ht="15" thickBot="1" x14ac:dyDescent="0.4">
      <c r="B17" s="110">
        <v>12</v>
      </c>
      <c r="C17" s="111" t="s">
        <v>15</v>
      </c>
      <c r="D17" s="49">
        <v>0</v>
      </c>
      <c r="E17" s="48">
        <v>1200</v>
      </c>
      <c r="F17" s="48">
        <f t="shared" si="0"/>
        <v>0</v>
      </c>
      <c r="G17" s="39">
        <v>0</v>
      </c>
      <c r="H17" s="131">
        <f>D17/E17</f>
        <v>0</v>
      </c>
      <c r="I17" s="49">
        <v>0</v>
      </c>
      <c r="J17" s="48">
        <v>1200</v>
      </c>
      <c r="K17" s="48">
        <f t="shared" si="1"/>
        <v>0</v>
      </c>
      <c r="L17" s="39">
        <v>0</v>
      </c>
      <c r="M17" s="71">
        <f>I17/J17</f>
        <v>0</v>
      </c>
      <c r="N17" s="137">
        <v>0</v>
      </c>
      <c r="O17" s="170">
        <v>22</v>
      </c>
      <c r="P17" s="48">
        <f t="shared" si="2"/>
        <v>0</v>
      </c>
      <c r="Q17" s="39">
        <v>0</v>
      </c>
      <c r="R17" s="71">
        <f>N17/O17</f>
        <v>0</v>
      </c>
      <c r="S17" s="49">
        <v>0</v>
      </c>
      <c r="T17" s="75">
        <v>18072</v>
      </c>
      <c r="U17" s="48">
        <f t="shared" si="3"/>
        <v>0</v>
      </c>
      <c r="V17" s="39">
        <v>0</v>
      </c>
      <c r="W17" s="71">
        <f>S17/T17</f>
        <v>0</v>
      </c>
      <c r="X17" s="49">
        <v>0</v>
      </c>
      <c r="Y17" s="75">
        <v>603</v>
      </c>
      <c r="Z17" s="48">
        <f t="shared" si="4"/>
        <v>0</v>
      </c>
      <c r="AA17" s="39">
        <v>0</v>
      </c>
      <c r="AB17" s="71">
        <f>X17/Y17</f>
        <v>0</v>
      </c>
      <c r="AC17" s="49">
        <v>0</v>
      </c>
      <c r="AD17" s="75">
        <v>40</v>
      </c>
      <c r="AE17" s="48">
        <f t="shared" si="5"/>
        <v>0</v>
      </c>
      <c r="AF17" s="39">
        <v>0</v>
      </c>
      <c r="AG17" s="131">
        <f>AC17/AD17</f>
        <v>0</v>
      </c>
      <c r="AH17" s="49">
        <v>0</v>
      </c>
      <c r="AI17" s="48">
        <v>1200</v>
      </c>
      <c r="AJ17" s="48">
        <f t="shared" si="6"/>
        <v>0</v>
      </c>
      <c r="AK17" s="39">
        <v>0</v>
      </c>
      <c r="AL17" s="71">
        <f>AH17/AI17</f>
        <v>0</v>
      </c>
      <c r="AM17" s="49">
        <v>0</v>
      </c>
      <c r="AN17" s="75">
        <v>300</v>
      </c>
      <c r="AO17" s="48">
        <f t="shared" si="7"/>
        <v>0</v>
      </c>
      <c r="AP17" s="39">
        <v>0</v>
      </c>
      <c r="AQ17" s="71">
        <f>AM17/AN17</f>
        <v>0</v>
      </c>
    </row>
    <row r="19" spans="2:43" ht="15" thickBot="1" x14ac:dyDescent="0.4"/>
    <row r="20" spans="2:43" ht="14.25" customHeight="1" thickBot="1" x14ac:dyDescent="0.4">
      <c r="B20" s="22"/>
      <c r="C20" s="23"/>
      <c r="D20" s="29"/>
      <c r="E20" s="29"/>
      <c r="F20" s="29"/>
      <c r="G20" s="29"/>
      <c r="H20" s="346" t="s">
        <v>446</v>
      </c>
      <c r="I20" s="347"/>
    </row>
    <row r="21" spans="2:43" ht="15.75" customHeight="1" thickBot="1" x14ac:dyDescent="0.4">
      <c r="H21" s="348"/>
      <c r="I21" s="349"/>
      <c r="AI21" s="196">
        <v>1</v>
      </c>
    </row>
    <row r="22" spans="2:43" x14ac:dyDescent="0.35">
      <c r="B22" s="12">
        <v>1</v>
      </c>
      <c r="C22" s="7" t="s">
        <v>48</v>
      </c>
      <c r="D22" s="8"/>
      <c r="E22" s="305" t="s">
        <v>49</v>
      </c>
      <c r="F22" s="305"/>
      <c r="G22" s="306"/>
      <c r="H22" s="16">
        <v>2</v>
      </c>
      <c r="I22" s="19">
        <f>H22/H25</f>
        <v>0.2857142857142857</v>
      </c>
      <c r="AI22" s="197">
        <v>1</v>
      </c>
    </row>
    <row r="23" spans="2:43" x14ac:dyDescent="0.35">
      <c r="B23" s="13">
        <v>2</v>
      </c>
      <c r="C23" s="9" t="s">
        <v>50</v>
      </c>
      <c r="D23" s="4"/>
      <c r="E23" s="307" t="s">
        <v>51</v>
      </c>
      <c r="F23" s="307"/>
      <c r="G23" s="308"/>
      <c r="H23" s="17">
        <v>1</v>
      </c>
      <c r="I23" s="20">
        <f>H23/H25</f>
        <v>0.14285714285714285</v>
      </c>
      <c r="AI23" s="197">
        <v>1</v>
      </c>
    </row>
    <row r="24" spans="2:43" ht="15" thickBot="1" x14ac:dyDescent="0.4">
      <c r="B24" s="14">
        <v>3</v>
      </c>
      <c r="C24" s="10" t="s">
        <v>52</v>
      </c>
      <c r="D24" s="11"/>
      <c r="E24" s="309" t="s">
        <v>53</v>
      </c>
      <c r="F24" s="309"/>
      <c r="G24" s="310"/>
      <c r="H24" s="18">
        <v>4</v>
      </c>
      <c r="I24" s="21">
        <f>H24/H25</f>
        <v>0.5714285714285714</v>
      </c>
      <c r="AI24" s="44">
        <v>1</v>
      </c>
    </row>
    <row r="25" spans="2:43" ht="15" thickBot="1" x14ac:dyDescent="0.4">
      <c r="B25" s="343" t="s">
        <v>149</v>
      </c>
      <c r="C25" s="344"/>
      <c r="D25" s="344"/>
      <c r="E25" s="344"/>
      <c r="F25" s="344"/>
      <c r="G25" s="345"/>
      <c r="H25" s="15">
        <f>SUM(H22:H24)</f>
        <v>7</v>
      </c>
      <c r="I25" s="24">
        <f>SUM(I22:I24)</f>
        <v>1</v>
      </c>
      <c r="AI25" s="44">
        <v>1</v>
      </c>
    </row>
    <row r="26" spans="2:43" ht="15" thickBot="1" x14ac:dyDescent="0.4">
      <c r="AI26" s="44">
        <v>1</v>
      </c>
    </row>
    <row r="27" spans="2:43" ht="15" thickBot="1" x14ac:dyDescent="0.4">
      <c r="B27" s="66">
        <v>0</v>
      </c>
      <c r="C27" s="337" t="s">
        <v>112</v>
      </c>
      <c r="D27" s="338"/>
      <c r="AI27" s="44">
        <v>1</v>
      </c>
    </row>
    <row r="28" spans="2:43" ht="15" thickBot="1" x14ac:dyDescent="0.4">
      <c r="AI28" s="44">
        <v>1</v>
      </c>
    </row>
    <row r="29" spans="2:43" x14ac:dyDescent="0.35">
      <c r="E29" s="196">
        <v>1</v>
      </c>
      <c r="J29" s="196">
        <v>1</v>
      </c>
      <c r="AI29" s="44">
        <v>1</v>
      </c>
    </row>
    <row r="30" spans="2:43" x14ac:dyDescent="0.35">
      <c r="E30" s="197">
        <v>1</v>
      </c>
      <c r="J30" s="197">
        <v>1</v>
      </c>
      <c r="AI30" s="44">
        <v>1</v>
      </c>
    </row>
    <row r="31" spans="2:43" ht="15" thickBot="1" x14ac:dyDescent="0.4">
      <c r="E31" s="197">
        <v>1</v>
      </c>
      <c r="J31" s="197">
        <v>1</v>
      </c>
      <c r="AI31" s="165">
        <v>1</v>
      </c>
    </row>
    <row r="32" spans="2:43" x14ac:dyDescent="0.35">
      <c r="E32" s="44">
        <v>1</v>
      </c>
      <c r="J32" s="44">
        <v>1</v>
      </c>
    </row>
    <row r="33" spans="5:10" x14ac:dyDescent="0.35">
      <c r="E33" s="44">
        <v>1</v>
      </c>
      <c r="J33" s="44">
        <v>1</v>
      </c>
    </row>
    <row r="34" spans="5:10" x14ac:dyDescent="0.35">
      <c r="E34" s="44">
        <v>1</v>
      </c>
      <c r="J34" s="44">
        <v>1</v>
      </c>
    </row>
    <row r="35" spans="5:10" x14ac:dyDescent="0.35">
      <c r="E35" s="44">
        <v>1</v>
      </c>
      <c r="J35" s="44">
        <v>1</v>
      </c>
    </row>
    <row r="36" spans="5:10" x14ac:dyDescent="0.35">
      <c r="E36" s="44">
        <v>1</v>
      </c>
      <c r="J36" s="44">
        <v>1</v>
      </c>
    </row>
    <row r="37" spans="5:10" x14ac:dyDescent="0.35">
      <c r="E37" s="44">
        <v>1</v>
      </c>
      <c r="J37" s="44">
        <v>1</v>
      </c>
    </row>
    <row r="38" spans="5:10" x14ac:dyDescent="0.35">
      <c r="E38" s="44">
        <v>1</v>
      </c>
      <c r="J38" s="44">
        <v>1</v>
      </c>
    </row>
    <row r="39" spans="5:10" x14ac:dyDescent="0.35">
      <c r="E39" s="44">
        <v>1</v>
      </c>
      <c r="J39" s="44">
        <v>1</v>
      </c>
    </row>
    <row r="40" spans="5:10" ht="15" thickBot="1" x14ac:dyDescent="0.4">
      <c r="E40" s="165">
        <v>1</v>
      </c>
      <c r="J40" s="165">
        <v>1</v>
      </c>
    </row>
  </sheetData>
  <mergeCells count="40">
    <mergeCell ref="E24:G24"/>
    <mergeCell ref="B25:G25"/>
    <mergeCell ref="X3:AB3"/>
    <mergeCell ref="AB4:AB5"/>
    <mergeCell ref="AA4:AA5"/>
    <mergeCell ref="V4:V5"/>
    <mergeCell ref="H20:I21"/>
    <mergeCell ref="Q4:Q5"/>
    <mergeCell ref="E22:G22"/>
    <mergeCell ref="E23:G23"/>
    <mergeCell ref="L4:L5"/>
    <mergeCell ref="M4:M5"/>
    <mergeCell ref="N4:P4"/>
    <mergeCell ref="C27:D27"/>
    <mergeCell ref="AF4:AF5"/>
    <mergeCell ref="AG4:AG5"/>
    <mergeCell ref="AH3:AL3"/>
    <mergeCell ref="AH4:AJ4"/>
    <mergeCell ref="AK4:AK5"/>
    <mergeCell ref="AL4:AL5"/>
    <mergeCell ref="B2:C5"/>
    <mergeCell ref="D3:H3"/>
    <mergeCell ref="I3:M3"/>
    <mergeCell ref="N3:R3"/>
    <mergeCell ref="S3:W3"/>
    <mergeCell ref="D4:F4"/>
    <mergeCell ref="G4:G5"/>
    <mergeCell ref="H4:H5"/>
    <mergeCell ref="I4:K4"/>
    <mergeCell ref="D2:AQ2"/>
    <mergeCell ref="AM3:AQ3"/>
    <mergeCell ref="AM4:AO4"/>
    <mergeCell ref="AP4:AP5"/>
    <mergeCell ref="AQ4:AQ5"/>
    <mergeCell ref="W4:W5"/>
    <mergeCell ref="X4:Z4"/>
    <mergeCell ref="S4:U4"/>
    <mergeCell ref="R4:R5"/>
    <mergeCell ref="AC3:AG3"/>
    <mergeCell ref="AC4:AE4"/>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sheetPr>
  <dimension ref="B1:AB38"/>
  <sheetViews>
    <sheetView workbookViewId="0">
      <selection activeCell="H20" sqref="H20:I21"/>
    </sheetView>
  </sheetViews>
  <sheetFormatPr baseColWidth="10" defaultRowHeight="14.5" x14ac:dyDescent="0.35"/>
  <cols>
    <col min="1" max="1" width="3.26953125" customWidth="1"/>
    <col min="2" max="2" width="3.7265625" customWidth="1"/>
    <col min="3" max="3" width="11.1796875" customWidth="1"/>
    <col min="4" max="4" width="6.54296875" customWidth="1"/>
    <col min="5" max="5" width="5.81640625" customWidth="1"/>
    <col min="6" max="6" width="6.54296875" customWidth="1"/>
    <col min="7" max="7" width="7.54296875" customWidth="1"/>
    <col min="8" max="8" width="10.81640625" customWidth="1"/>
    <col min="9" max="9" width="6.81640625" customWidth="1"/>
    <col min="10" max="10" width="5.7265625" customWidth="1"/>
    <col min="11" max="11" width="6.453125" customWidth="1"/>
    <col min="12" max="12" width="7" customWidth="1"/>
    <col min="13" max="13" width="10.54296875" customWidth="1"/>
    <col min="14" max="14" width="6.7265625" customWidth="1"/>
    <col min="15" max="15" width="5" customWidth="1"/>
    <col min="16" max="16" width="6.453125" customWidth="1"/>
    <col min="17" max="17" width="6.54296875" customWidth="1"/>
    <col min="18" max="18" width="9.54296875" customWidth="1"/>
    <col min="19" max="19" width="6.7265625" customWidth="1"/>
    <col min="20" max="20" width="5.453125" customWidth="1"/>
    <col min="21" max="21" width="6.81640625" customWidth="1"/>
    <col min="22" max="22" width="6.1796875" customWidth="1"/>
    <col min="23" max="23" width="10.1796875" customWidth="1"/>
    <col min="24" max="24" width="6.7265625" customWidth="1"/>
    <col min="25" max="25" width="6" customWidth="1"/>
    <col min="26" max="26" width="7.1796875" customWidth="1"/>
    <col min="27" max="27" width="6.81640625" customWidth="1"/>
    <col min="28" max="28" width="10.26953125" customWidth="1"/>
  </cols>
  <sheetData>
    <row r="1" spans="2:28" ht="15" thickBot="1" x14ac:dyDescent="0.4"/>
    <row r="2" spans="2:28" ht="15" thickBot="1" x14ac:dyDescent="0.4">
      <c r="B2" s="350" t="s">
        <v>97</v>
      </c>
      <c r="C2" s="351"/>
      <c r="D2" s="334" t="s">
        <v>98</v>
      </c>
      <c r="E2" s="335"/>
      <c r="F2" s="335"/>
      <c r="G2" s="335"/>
      <c r="H2" s="335"/>
      <c r="I2" s="335"/>
      <c r="J2" s="335"/>
      <c r="K2" s="335"/>
      <c r="L2" s="335"/>
      <c r="M2" s="335"/>
      <c r="N2" s="335"/>
      <c r="O2" s="335"/>
      <c r="P2" s="335"/>
      <c r="Q2" s="335"/>
      <c r="R2" s="335"/>
      <c r="S2" s="335"/>
      <c r="T2" s="335"/>
      <c r="U2" s="335"/>
      <c r="V2" s="335"/>
      <c r="W2" s="335"/>
      <c r="X2" s="335"/>
      <c r="Y2" s="335"/>
      <c r="Z2" s="335"/>
      <c r="AA2" s="335"/>
      <c r="AB2" s="336"/>
    </row>
    <row r="3" spans="2:28" ht="78" customHeight="1" thickBot="1" x14ac:dyDescent="0.4">
      <c r="B3" s="352"/>
      <c r="C3" s="353"/>
      <c r="D3" s="356" t="s">
        <v>378</v>
      </c>
      <c r="E3" s="357"/>
      <c r="F3" s="358"/>
      <c r="G3" s="358"/>
      <c r="H3" s="359"/>
      <c r="I3" s="360" t="s">
        <v>379</v>
      </c>
      <c r="J3" s="361"/>
      <c r="K3" s="362"/>
      <c r="L3" s="362"/>
      <c r="M3" s="363"/>
      <c r="N3" s="326" t="s">
        <v>381</v>
      </c>
      <c r="O3" s="327"/>
      <c r="P3" s="327"/>
      <c r="Q3" s="327"/>
      <c r="R3" s="328"/>
      <c r="S3" s="326" t="s">
        <v>382</v>
      </c>
      <c r="T3" s="327"/>
      <c r="U3" s="327"/>
      <c r="V3" s="327"/>
      <c r="W3" s="328"/>
      <c r="X3" s="326" t="s">
        <v>380</v>
      </c>
      <c r="Y3" s="327"/>
      <c r="Z3" s="327"/>
      <c r="AA3" s="327"/>
      <c r="AB3" s="328"/>
    </row>
    <row r="4" spans="2:28" ht="24.75" customHeight="1" thickBot="1" x14ac:dyDescent="0.4">
      <c r="B4" s="352"/>
      <c r="C4" s="353"/>
      <c r="D4" s="329" t="s">
        <v>0</v>
      </c>
      <c r="E4" s="339"/>
      <c r="F4" s="340"/>
      <c r="G4" s="341" t="s">
        <v>1</v>
      </c>
      <c r="H4" s="332" t="s">
        <v>124</v>
      </c>
      <c r="I4" s="329" t="s">
        <v>0</v>
      </c>
      <c r="J4" s="330"/>
      <c r="K4" s="331"/>
      <c r="L4" s="332" t="s">
        <v>1</v>
      </c>
      <c r="M4" s="332" t="s">
        <v>124</v>
      </c>
      <c r="N4" s="329" t="s">
        <v>0</v>
      </c>
      <c r="O4" s="330"/>
      <c r="P4" s="331"/>
      <c r="Q4" s="332" t="s">
        <v>1</v>
      </c>
      <c r="R4" s="332" t="s">
        <v>124</v>
      </c>
      <c r="S4" s="329" t="s">
        <v>0</v>
      </c>
      <c r="T4" s="330"/>
      <c r="U4" s="331"/>
      <c r="V4" s="332" t="s">
        <v>1</v>
      </c>
      <c r="W4" s="332" t="s">
        <v>124</v>
      </c>
      <c r="X4" s="329" t="s">
        <v>0</v>
      </c>
      <c r="Y4" s="330"/>
      <c r="Z4" s="331"/>
      <c r="AA4" s="332" t="s">
        <v>1</v>
      </c>
      <c r="AB4" s="332" t="s">
        <v>124</v>
      </c>
    </row>
    <row r="5" spans="2:28" ht="18" customHeight="1" thickBot="1" x14ac:dyDescent="0.4">
      <c r="B5" s="354"/>
      <c r="C5" s="355"/>
      <c r="D5" s="99" t="s">
        <v>54</v>
      </c>
      <c r="E5" s="100" t="s">
        <v>2</v>
      </c>
      <c r="F5" s="101" t="s">
        <v>3</v>
      </c>
      <c r="G5" s="342"/>
      <c r="H5" s="333"/>
      <c r="I5" s="99" t="s">
        <v>54</v>
      </c>
      <c r="J5" s="100" t="s">
        <v>2</v>
      </c>
      <c r="K5" s="102" t="s">
        <v>3</v>
      </c>
      <c r="L5" s="333"/>
      <c r="M5" s="333"/>
      <c r="N5" s="139" t="s">
        <v>54</v>
      </c>
      <c r="O5" s="231" t="s">
        <v>4</v>
      </c>
      <c r="P5" s="133" t="s">
        <v>3</v>
      </c>
      <c r="Q5" s="393"/>
      <c r="R5" s="393"/>
      <c r="S5" s="99" t="s">
        <v>54</v>
      </c>
      <c r="T5" s="100" t="s">
        <v>4</v>
      </c>
      <c r="U5" s="102" t="s">
        <v>3</v>
      </c>
      <c r="V5" s="333"/>
      <c r="W5" s="333"/>
      <c r="X5" s="99" t="s">
        <v>54</v>
      </c>
      <c r="Y5" s="100" t="s">
        <v>4</v>
      </c>
      <c r="Z5" s="102" t="s">
        <v>3</v>
      </c>
      <c r="AA5" s="333"/>
      <c r="AB5" s="333"/>
    </row>
    <row r="6" spans="2:28" ht="16.5" customHeight="1" x14ac:dyDescent="0.35">
      <c r="B6" s="68">
        <v>1</v>
      </c>
      <c r="C6" s="37" t="s">
        <v>5</v>
      </c>
      <c r="D6" s="114">
        <v>0</v>
      </c>
      <c r="E6" s="115">
        <v>1</v>
      </c>
      <c r="F6" s="115">
        <f>D6/E6*100</f>
        <v>0</v>
      </c>
      <c r="G6" s="116">
        <v>0</v>
      </c>
      <c r="H6" s="117">
        <f>D6/E17</f>
        <v>0</v>
      </c>
      <c r="I6" s="114">
        <v>0</v>
      </c>
      <c r="J6" s="115">
        <v>1</v>
      </c>
      <c r="K6" s="115">
        <f>I6/J6*100</f>
        <v>0</v>
      </c>
      <c r="L6" s="116">
        <v>0</v>
      </c>
      <c r="M6" s="138">
        <f>I6/J17</f>
        <v>0</v>
      </c>
      <c r="N6" s="114">
        <v>0</v>
      </c>
      <c r="O6" s="115">
        <v>1</v>
      </c>
      <c r="P6" s="115">
        <f>N6/O6*100</f>
        <v>0</v>
      </c>
      <c r="Q6" s="116">
        <v>0</v>
      </c>
      <c r="R6" s="117">
        <f>N6/O17</f>
        <v>0</v>
      </c>
      <c r="S6" s="161">
        <v>0</v>
      </c>
      <c r="T6" s="115">
        <v>1</v>
      </c>
      <c r="U6" s="115">
        <f>S6/T6*100</f>
        <v>0</v>
      </c>
      <c r="V6" s="116">
        <v>0</v>
      </c>
      <c r="W6" s="117">
        <f>S6/T17</f>
        <v>0</v>
      </c>
      <c r="X6" s="114">
        <v>0</v>
      </c>
      <c r="Y6" s="115">
        <v>1</v>
      </c>
      <c r="Z6" s="115">
        <f>X6/Y6*100</f>
        <v>0</v>
      </c>
      <c r="AA6" s="116">
        <v>0</v>
      </c>
      <c r="AB6" s="117">
        <f>X6/Y17</f>
        <v>0</v>
      </c>
    </row>
    <row r="7" spans="2:28" x14ac:dyDescent="0.35">
      <c r="B7" s="69">
        <v>2</v>
      </c>
      <c r="C7" s="70" t="s">
        <v>6</v>
      </c>
      <c r="D7" s="118">
        <v>0</v>
      </c>
      <c r="E7" s="119">
        <v>1</v>
      </c>
      <c r="F7" s="120">
        <f>D7/E7*100</f>
        <v>0</v>
      </c>
      <c r="G7" s="121">
        <v>0</v>
      </c>
      <c r="H7" s="122">
        <f>D7/E17</f>
        <v>0</v>
      </c>
      <c r="I7" s="118">
        <v>0</v>
      </c>
      <c r="J7" s="119">
        <v>1</v>
      </c>
      <c r="K7" s="120">
        <f>I7/J7*100</f>
        <v>0</v>
      </c>
      <c r="L7" s="121">
        <v>0</v>
      </c>
      <c r="M7" s="141">
        <f>I7/J17</f>
        <v>0</v>
      </c>
      <c r="N7" s="118">
        <v>0</v>
      </c>
      <c r="O7" s="120">
        <v>1</v>
      </c>
      <c r="P7" s="120">
        <f>N7/O7*100</f>
        <v>0</v>
      </c>
      <c r="Q7" s="121">
        <v>0</v>
      </c>
      <c r="R7" s="122">
        <f>N7/O17</f>
        <v>0</v>
      </c>
      <c r="S7" s="162">
        <v>0</v>
      </c>
      <c r="T7" s="119">
        <v>1</v>
      </c>
      <c r="U7" s="120">
        <f>S7/T7*100</f>
        <v>0</v>
      </c>
      <c r="V7" s="121">
        <v>0</v>
      </c>
      <c r="W7" s="122">
        <f>S7/T17</f>
        <v>0</v>
      </c>
      <c r="X7" s="118">
        <v>0</v>
      </c>
      <c r="Y7" s="119">
        <v>1</v>
      </c>
      <c r="Z7" s="120">
        <f>X7/Y7*100</f>
        <v>0</v>
      </c>
      <c r="AA7" s="121">
        <v>0</v>
      </c>
      <c r="AB7" s="122">
        <f>X7/Y17</f>
        <v>0</v>
      </c>
    </row>
    <row r="8" spans="2:28" ht="15.5" x14ac:dyDescent="0.35">
      <c r="B8" s="106">
        <v>3</v>
      </c>
      <c r="C8" s="107" t="s">
        <v>7</v>
      </c>
      <c r="D8" s="118">
        <v>0</v>
      </c>
      <c r="E8" s="119">
        <v>1</v>
      </c>
      <c r="F8" s="120">
        <f>D8/E8*100</f>
        <v>0</v>
      </c>
      <c r="G8" s="121">
        <v>0</v>
      </c>
      <c r="H8" s="122">
        <f>D8/E17</f>
        <v>0</v>
      </c>
      <c r="I8" s="118">
        <v>0</v>
      </c>
      <c r="J8" s="119">
        <v>1</v>
      </c>
      <c r="K8" s="120">
        <f>I8/J8*100</f>
        <v>0</v>
      </c>
      <c r="L8" s="121">
        <v>0</v>
      </c>
      <c r="M8" s="141">
        <f>I8/J17</f>
        <v>0</v>
      </c>
      <c r="N8" s="150">
        <v>0.81</v>
      </c>
      <c r="O8" s="38">
        <v>0.85</v>
      </c>
      <c r="P8" s="2">
        <f>N8/O8*100</f>
        <v>95.294117647058826</v>
      </c>
      <c r="Q8" s="148">
        <v>0.95</v>
      </c>
      <c r="R8" s="27">
        <f>N8/O17</f>
        <v>9.5294117647058835E-2</v>
      </c>
      <c r="S8" s="162">
        <v>0</v>
      </c>
      <c r="T8" s="119">
        <v>1</v>
      </c>
      <c r="U8" s="120">
        <f>S8/T8*100</f>
        <v>0</v>
      </c>
      <c r="V8" s="121">
        <v>0</v>
      </c>
      <c r="W8" s="122">
        <f>S8/T17</f>
        <v>0</v>
      </c>
      <c r="X8" s="118">
        <v>0</v>
      </c>
      <c r="Y8" s="119">
        <v>1</v>
      </c>
      <c r="Z8" s="120">
        <f>X8/Y8*100</f>
        <v>0</v>
      </c>
      <c r="AA8" s="121">
        <v>0</v>
      </c>
      <c r="AB8" s="122">
        <f>X8/Y17</f>
        <v>0</v>
      </c>
    </row>
    <row r="9" spans="2:28" x14ac:dyDescent="0.35">
      <c r="B9" s="69">
        <v>4</v>
      </c>
      <c r="C9" s="70" t="s">
        <v>8</v>
      </c>
      <c r="D9" s="118">
        <v>0</v>
      </c>
      <c r="E9" s="119">
        <v>1</v>
      </c>
      <c r="F9" s="120">
        <f t="shared" ref="F9:F17" si="0">D9/E9*100</f>
        <v>0</v>
      </c>
      <c r="G9" s="121">
        <v>0</v>
      </c>
      <c r="H9" s="122">
        <f>D9/E17</f>
        <v>0</v>
      </c>
      <c r="I9" s="118">
        <v>0</v>
      </c>
      <c r="J9" s="119">
        <v>1</v>
      </c>
      <c r="K9" s="120">
        <f t="shared" ref="K9:K17" si="1">I9/J9*100</f>
        <v>0</v>
      </c>
      <c r="L9" s="121">
        <v>0</v>
      </c>
      <c r="M9" s="141">
        <f>I9/J17</f>
        <v>0</v>
      </c>
      <c r="N9" s="3">
        <v>0</v>
      </c>
      <c r="O9" s="38">
        <v>1.7</v>
      </c>
      <c r="P9" s="2">
        <f t="shared" ref="P9:P17" si="2">N9/O9*100</f>
        <v>0</v>
      </c>
      <c r="Q9" s="38">
        <v>0</v>
      </c>
      <c r="R9" s="27">
        <f>N9/O17</f>
        <v>0</v>
      </c>
      <c r="S9" s="162">
        <v>0</v>
      </c>
      <c r="T9" s="119">
        <v>1</v>
      </c>
      <c r="U9" s="120">
        <f t="shared" ref="U9:U17" si="3">S9/T9*100</f>
        <v>0</v>
      </c>
      <c r="V9" s="121">
        <v>0</v>
      </c>
      <c r="W9" s="122">
        <f>S9/T17</f>
        <v>0</v>
      </c>
      <c r="X9" s="118">
        <v>0</v>
      </c>
      <c r="Y9" s="119">
        <v>1</v>
      </c>
      <c r="Z9" s="120">
        <f t="shared" ref="Z9:Z17" si="4">X9/Y9*100</f>
        <v>0</v>
      </c>
      <c r="AA9" s="121">
        <v>0</v>
      </c>
      <c r="AB9" s="122">
        <f>X9/Y17</f>
        <v>0</v>
      </c>
    </row>
    <row r="10" spans="2:28" x14ac:dyDescent="0.35">
      <c r="B10" s="69">
        <v>5</v>
      </c>
      <c r="C10" s="70" t="s">
        <v>9</v>
      </c>
      <c r="D10" s="118">
        <v>0</v>
      </c>
      <c r="E10" s="119">
        <v>1</v>
      </c>
      <c r="F10" s="120">
        <f t="shared" si="0"/>
        <v>0</v>
      </c>
      <c r="G10" s="121">
        <v>0</v>
      </c>
      <c r="H10" s="122">
        <f>D10/E17</f>
        <v>0</v>
      </c>
      <c r="I10" s="118">
        <v>0</v>
      </c>
      <c r="J10" s="119">
        <v>1</v>
      </c>
      <c r="K10" s="120">
        <f t="shared" si="1"/>
        <v>0</v>
      </c>
      <c r="L10" s="121">
        <v>0</v>
      </c>
      <c r="M10" s="141">
        <f>I10/J17</f>
        <v>0</v>
      </c>
      <c r="N10" s="3">
        <v>0</v>
      </c>
      <c r="O10" s="38">
        <v>2.5499999999999998</v>
      </c>
      <c r="P10" s="2">
        <f t="shared" si="2"/>
        <v>0</v>
      </c>
      <c r="Q10" s="38">
        <v>0</v>
      </c>
      <c r="R10" s="27">
        <f>N10/O17</f>
        <v>0</v>
      </c>
      <c r="S10" s="162">
        <v>0</v>
      </c>
      <c r="T10" s="119">
        <v>1</v>
      </c>
      <c r="U10" s="120">
        <f t="shared" si="3"/>
        <v>0</v>
      </c>
      <c r="V10" s="121">
        <v>0</v>
      </c>
      <c r="W10" s="122">
        <f>S10/T17</f>
        <v>0</v>
      </c>
      <c r="X10" s="118">
        <v>0</v>
      </c>
      <c r="Y10" s="119">
        <v>1</v>
      </c>
      <c r="Z10" s="120">
        <f t="shared" si="4"/>
        <v>0</v>
      </c>
      <c r="AA10" s="121">
        <v>0</v>
      </c>
      <c r="AB10" s="122">
        <f>X10/Y17</f>
        <v>0</v>
      </c>
    </row>
    <row r="11" spans="2:28" x14ac:dyDescent="0.35">
      <c r="B11" s="108">
        <v>6</v>
      </c>
      <c r="C11" s="109" t="s">
        <v>10</v>
      </c>
      <c r="D11" s="150">
        <v>0.15</v>
      </c>
      <c r="E11" s="112">
        <v>0.03</v>
      </c>
      <c r="F11" s="2">
        <f t="shared" si="0"/>
        <v>500</v>
      </c>
      <c r="G11" s="152">
        <v>5</v>
      </c>
      <c r="H11" s="27">
        <f>D11/E17</f>
        <v>0.5</v>
      </c>
      <c r="I11" s="118">
        <v>0</v>
      </c>
      <c r="J11" s="119">
        <v>1</v>
      </c>
      <c r="K11" s="120">
        <f t="shared" si="1"/>
        <v>0</v>
      </c>
      <c r="L11" s="121">
        <v>0</v>
      </c>
      <c r="M11" s="141">
        <f>I11/J17</f>
        <v>0</v>
      </c>
      <c r="N11" s="150">
        <v>3.26</v>
      </c>
      <c r="O11" s="38">
        <v>3.4</v>
      </c>
      <c r="P11" s="2">
        <f t="shared" si="2"/>
        <v>95.882352941176464</v>
      </c>
      <c r="Q11" s="148">
        <v>0.96</v>
      </c>
      <c r="R11" s="27">
        <f>N11/O17</f>
        <v>0.38352941176470584</v>
      </c>
      <c r="S11" s="136">
        <v>0</v>
      </c>
      <c r="T11" s="112">
        <v>0.02</v>
      </c>
      <c r="U11" s="2">
        <f t="shared" si="3"/>
        <v>0</v>
      </c>
      <c r="V11" s="147">
        <v>0</v>
      </c>
      <c r="W11" s="27">
        <f>S11/T17</f>
        <v>0</v>
      </c>
      <c r="X11" s="150">
        <v>0.14000000000000001</v>
      </c>
      <c r="Y11" s="112">
        <v>7.0000000000000007E-2</v>
      </c>
      <c r="Z11" s="2">
        <f t="shared" si="4"/>
        <v>200</v>
      </c>
      <c r="AA11" s="152">
        <v>2</v>
      </c>
      <c r="AB11" s="27">
        <f>X11/Y17</f>
        <v>3.888888888888889E-2</v>
      </c>
    </row>
    <row r="12" spans="2:28" x14ac:dyDescent="0.35">
      <c r="B12" s="69">
        <v>7</v>
      </c>
      <c r="C12" s="70" t="s">
        <v>11</v>
      </c>
      <c r="D12" s="3">
        <v>0</v>
      </c>
      <c r="E12" s="112">
        <v>0.06</v>
      </c>
      <c r="F12" s="2">
        <f t="shared" si="0"/>
        <v>0</v>
      </c>
      <c r="G12" s="38">
        <v>0</v>
      </c>
      <c r="H12" s="27">
        <f>D12/E17</f>
        <v>0</v>
      </c>
      <c r="I12" s="118">
        <v>0</v>
      </c>
      <c r="J12" s="119">
        <v>1</v>
      </c>
      <c r="K12" s="120">
        <f t="shared" si="1"/>
        <v>0</v>
      </c>
      <c r="L12" s="121">
        <v>0</v>
      </c>
      <c r="M12" s="141">
        <f>I12/J17</f>
        <v>0</v>
      </c>
      <c r="N12" s="3">
        <v>0</v>
      </c>
      <c r="O12" s="38">
        <v>4.25</v>
      </c>
      <c r="P12" s="2">
        <f t="shared" si="2"/>
        <v>0</v>
      </c>
      <c r="Q12" s="38">
        <v>0</v>
      </c>
      <c r="R12" s="27">
        <f>N12/O17</f>
        <v>0</v>
      </c>
      <c r="S12" s="136">
        <v>0</v>
      </c>
      <c r="T12" s="112">
        <v>0.03</v>
      </c>
      <c r="U12" s="2">
        <f t="shared" si="3"/>
        <v>0</v>
      </c>
      <c r="V12" s="38">
        <v>0</v>
      </c>
      <c r="W12" s="27">
        <f>S12/T17</f>
        <v>0</v>
      </c>
      <c r="X12" s="3">
        <v>0</v>
      </c>
      <c r="Y12" s="112">
        <v>0.14000000000000001</v>
      </c>
      <c r="Z12" s="2">
        <f t="shared" si="4"/>
        <v>0</v>
      </c>
      <c r="AA12" s="38">
        <v>0</v>
      </c>
      <c r="AB12" s="27">
        <f>X12/Y17</f>
        <v>0</v>
      </c>
    </row>
    <row r="13" spans="2:28" x14ac:dyDescent="0.35">
      <c r="B13" s="69">
        <v>8</v>
      </c>
      <c r="C13" s="70" t="s">
        <v>12</v>
      </c>
      <c r="D13" s="3">
        <v>0</v>
      </c>
      <c r="E13" s="112">
        <v>0.09</v>
      </c>
      <c r="F13" s="2">
        <f t="shared" si="0"/>
        <v>0</v>
      </c>
      <c r="G13" s="38">
        <v>0</v>
      </c>
      <c r="H13" s="27">
        <f>D13/E17</f>
        <v>0</v>
      </c>
      <c r="I13" s="118">
        <v>0</v>
      </c>
      <c r="J13" s="119">
        <v>1</v>
      </c>
      <c r="K13" s="120">
        <f t="shared" si="1"/>
        <v>0</v>
      </c>
      <c r="L13" s="121">
        <v>0</v>
      </c>
      <c r="M13" s="141">
        <f>I13/J17</f>
        <v>0</v>
      </c>
      <c r="N13" s="3">
        <v>0</v>
      </c>
      <c r="O13" s="38">
        <v>5.0999999999999996</v>
      </c>
      <c r="P13" s="2">
        <f t="shared" si="2"/>
        <v>0</v>
      </c>
      <c r="Q13" s="38">
        <v>0</v>
      </c>
      <c r="R13" s="27">
        <f>N13/O17</f>
        <v>0</v>
      </c>
      <c r="S13" s="136">
        <v>0</v>
      </c>
      <c r="T13" s="112">
        <v>0.04</v>
      </c>
      <c r="U13" s="2">
        <f t="shared" si="3"/>
        <v>0</v>
      </c>
      <c r="V13" s="38">
        <v>0</v>
      </c>
      <c r="W13" s="27">
        <f>S13/T17</f>
        <v>0</v>
      </c>
      <c r="X13" s="3">
        <v>0</v>
      </c>
      <c r="Y13" s="112">
        <v>0.21</v>
      </c>
      <c r="Z13" s="2">
        <f t="shared" si="4"/>
        <v>0</v>
      </c>
      <c r="AA13" s="38">
        <v>0</v>
      </c>
      <c r="AB13" s="27">
        <f>X13/Y17</f>
        <v>0</v>
      </c>
    </row>
    <row r="14" spans="2:28" x14ac:dyDescent="0.35">
      <c r="B14" s="108">
        <v>9</v>
      </c>
      <c r="C14" s="109" t="s">
        <v>13</v>
      </c>
      <c r="D14" s="150">
        <v>0.56999999999999995</v>
      </c>
      <c r="E14" s="112">
        <v>0.12</v>
      </c>
      <c r="F14" s="2">
        <f t="shared" si="0"/>
        <v>475</v>
      </c>
      <c r="G14" s="152">
        <v>4.75</v>
      </c>
      <c r="H14" s="27">
        <f>D14/E17</f>
        <v>1.9</v>
      </c>
      <c r="I14" s="118">
        <v>0</v>
      </c>
      <c r="J14" s="119">
        <v>1</v>
      </c>
      <c r="K14" s="120">
        <f t="shared" si="1"/>
        <v>0</v>
      </c>
      <c r="L14" s="121">
        <v>0</v>
      </c>
      <c r="M14" s="141">
        <f>I14/J17</f>
        <v>0</v>
      </c>
      <c r="N14" s="150">
        <v>5.69</v>
      </c>
      <c r="O14" s="38">
        <v>5.95</v>
      </c>
      <c r="P14" s="2">
        <f t="shared" si="2"/>
        <v>95.630252100840337</v>
      </c>
      <c r="Q14" s="148">
        <v>0.96</v>
      </c>
      <c r="R14" s="27">
        <f>N14/O17</f>
        <v>0.66941176470588237</v>
      </c>
      <c r="S14" s="136">
        <v>0</v>
      </c>
      <c r="T14" s="112">
        <v>0.06</v>
      </c>
      <c r="U14" s="2">
        <f t="shared" si="3"/>
        <v>0</v>
      </c>
      <c r="V14" s="147">
        <v>0</v>
      </c>
      <c r="W14" s="27">
        <f>S14/T17</f>
        <v>0</v>
      </c>
      <c r="X14" s="150">
        <v>0.9</v>
      </c>
      <c r="Y14" s="112">
        <v>0.28000000000000003</v>
      </c>
      <c r="Z14" s="2">
        <f t="shared" si="4"/>
        <v>321.42857142857139</v>
      </c>
      <c r="AA14" s="152">
        <v>3.21</v>
      </c>
      <c r="AB14" s="27">
        <f>X14/Y17</f>
        <v>0.25</v>
      </c>
    </row>
    <row r="15" spans="2:28" x14ac:dyDescent="0.35">
      <c r="B15" s="69">
        <v>10</v>
      </c>
      <c r="C15" s="70" t="s">
        <v>14</v>
      </c>
      <c r="D15" s="3">
        <v>0</v>
      </c>
      <c r="E15" s="112">
        <v>0.15</v>
      </c>
      <c r="F15" s="2">
        <f t="shared" si="0"/>
        <v>0</v>
      </c>
      <c r="G15" s="38">
        <v>0</v>
      </c>
      <c r="H15" s="27">
        <f>D15/E17</f>
        <v>0</v>
      </c>
      <c r="I15" s="118">
        <v>0</v>
      </c>
      <c r="J15" s="119">
        <v>1</v>
      </c>
      <c r="K15" s="120">
        <f t="shared" si="1"/>
        <v>0</v>
      </c>
      <c r="L15" s="121">
        <v>0</v>
      </c>
      <c r="M15" s="141">
        <f>I15/J17</f>
        <v>0</v>
      </c>
      <c r="N15" s="3">
        <v>0</v>
      </c>
      <c r="O15" s="38">
        <v>6.8</v>
      </c>
      <c r="P15" s="2">
        <f t="shared" si="2"/>
        <v>0</v>
      </c>
      <c r="Q15" s="38">
        <v>0</v>
      </c>
      <c r="R15" s="27">
        <f>N15/O17</f>
        <v>0</v>
      </c>
      <c r="S15" s="136">
        <v>0</v>
      </c>
      <c r="T15" s="112">
        <v>0.08</v>
      </c>
      <c r="U15" s="2">
        <f t="shared" si="3"/>
        <v>0</v>
      </c>
      <c r="V15" s="38">
        <v>0</v>
      </c>
      <c r="W15" s="27">
        <f>S15/T17</f>
        <v>0</v>
      </c>
      <c r="X15" s="3">
        <v>0</v>
      </c>
      <c r="Y15" s="112">
        <v>0.35</v>
      </c>
      <c r="Z15" s="2">
        <f t="shared" si="4"/>
        <v>0</v>
      </c>
      <c r="AA15" s="38">
        <v>0</v>
      </c>
      <c r="AB15" s="27">
        <f>X15/Y17</f>
        <v>0</v>
      </c>
    </row>
    <row r="16" spans="2:28" x14ac:dyDescent="0.35">
      <c r="B16" s="69">
        <v>11</v>
      </c>
      <c r="C16" s="70" t="s">
        <v>47</v>
      </c>
      <c r="D16" s="3">
        <v>0</v>
      </c>
      <c r="E16" s="112">
        <v>0.18</v>
      </c>
      <c r="F16" s="2">
        <f t="shared" si="0"/>
        <v>0</v>
      </c>
      <c r="G16" s="38">
        <v>0</v>
      </c>
      <c r="H16" s="27">
        <f>D16/E17</f>
        <v>0</v>
      </c>
      <c r="I16" s="118">
        <v>0</v>
      </c>
      <c r="J16" s="119">
        <v>1</v>
      </c>
      <c r="K16" s="120">
        <f t="shared" si="1"/>
        <v>0</v>
      </c>
      <c r="L16" s="121">
        <v>0</v>
      </c>
      <c r="M16" s="141">
        <f>I16/J17</f>
        <v>0</v>
      </c>
      <c r="N16" s="3">
        <v>0</v>
      </c>
      <c r="O16" s="38">
        <v>7.65</v>
      </c>
      <c r="P16" s="2">
        <f t="shared" si="2"/>
        <v>0</v>
      </c>
      <c r="Q16" s="38">
        <v>0</v>
      </c>
      <c r="R16" s="27">
        <f>N16/O17</f>
        <v>0</v>
      </c>
      <c r="S16" s="136">
        <v>0</v>
      </c>
      <c r="T16" s="112">
        <v>0.09</v>
      </c>
      <c r="U16" s="2">
        <f t="shared" si="3"/>
        <v>0</v>
      </c>
      <c r="V16" s="38">
        <v>0</v>
      </c>
      <c r="W16" s="27">
        <f>S16/T17</f>
        <v>0</v>
      </c>
      <c r="X16" s="3">
        <v>0</v>
      </c>
      <c r="Y16" s="112">
        <v>0.42</v>
      </c>
      <c r="Z16" s="2">
        <f t="shared" si="4"/>
        <v>0</v>
      </c>
      <c r="AA16" s="38">
        <v>0</v>
      </c>
      <c r="AB16" s="27">
        <f>X16/Y17</f>
        <v>0</v>
      </c>
    </row>
    <row r="17" spans="2:28" ht="15" thickBot="1" x14ac:dyDescent="0.4">
      <c r="B17" s="110">
        <v>12</v>
      </c>
      <c r="C17" s="111" t="s">
        <v>15</v>
      </c>
      <c r="D17" s="49">
        <v>0</v>
      </c>
      <c r="E17" s="113">
        <v>0.3</v>
      </c>
      <c r="F17" s="48">
        <f t="shared" si="0"/>
        <v>0</v>
      </c>
      <c r="G17" s="39">
        <v>0</v>
      </c>
      <c r="H17" s="71">
        <f>D17/E17</f>
        <v>0</v>
      </c>
      <c r="I17" s="49">
        <v>0</v>
      </c>
      <c r="J17" s="113">
        <v>1</v>
      </c>
      <c r="K17" s="48">
        <f t="shared" si="1"/>
        <v>0</v>
      </c>
      <c r="L17" s="39">
        <v>0</v>
      </c>
      <c r="M17" s="131">
        <f>I17/J17</f>
        <v>0</v>
      </c>
      <c r="N17" s="49">
        <v>0</v>
      </c>
      <c r="O17" s="39">
        <v>8.5</v>
      </c>
      <c r="P17" s="48">
        <f t="shared" si="2"/>
        <v>0</v>
      </c>
      <c r="Q17" s="39">
        <v>0</v>
      </c>
      <c r="R17" s="71">
        <f>N17/O17</f>
        <v>0</v>
      </c>
      <c r="S17" s="137">
        <v>0</v>
      </c>
      <c r="T17" s="113">
        <v>0.1</v>
      </c>
      <c r="U17" s="48">
        <f t="shared" si="3"/>
        <v>0</v>
      </c>
      <c r="V17" s="39">
        <v>0</v>
      </c>
      <c r="W17" s="71">
        <f>S17/T17</f>
        <v>0</v>
      </c>
      <c r="X17" s="49">
        <v>0</v>
      </c>
      <c r="Y17" s="113">
        <v>3.6</v>
      </c>
      <c r="Z17" s="48">
        <f t="shared" si="4"/>
        <v>0</v>
      </c>
      <c r="AA17" s="39">
        <v>0</v>
      </c>
      <c r="AB17" s="71">
        <f>X17/Y17</f>
        <v>0</v>
      </c>
    </row>
    <row r="19" spans="2:28" ht="15" thickBot="1" x14ac:dyDescent="0.4"/>
    <row r="20" spans="2:28" ht="12.75" customHeight="1" x14ac:dyDescent="0.35">
      <c r="B20" s="22"/>
      <c r="C20" s="23"/>
      <c r="D20" s="29"/>
      <c r="E20" s="29"/>
      <c r="F20" s="29"/>
      <c r="G20" s="29"/>
      <c r="H20" s="346" t="s">
        <v>446</v>
      </c>
      <c r="I20" s="347"/>
    </row>
    <row r="21" spans="2:28" ht="17.25" customHeight="1" thickBot="1" x14ac:dyDescent="0.4">
      <c r="H21" s="348"/>
      <c r="I21" s="349"/>
    </row>
    <row r="22" spans="2:28" x14ac:dyDescent="0.35">
      <c r="B22" s="12">
        <v>1</v>
      </c>
      <c r="C22" s="7" t="s">
        <v>48</v>
      </c>
      <c r="D22" s="8"/>
      <c r="E22" s="305" t="s">
        <v>49</v>
      </c>
      <c r="F22" s="305"/>
      <c r="G22" s="306"/>
      <c r="H22" s="16">
        <v>3</v>
      </c>
      <c r="I22" s="19">
        <f>H22/H25</f>
        <v>0.75</v>
      </c>
    </row>
    <row r="23" spans="2:28" x14ac:dyDescent="0.35">
      <c r="B23" s="13">
        <v>2</v>
      </c>
      <c r="C23" s="9" t="s">
        <v>50</v>
      </c>
      <c r="D23" s="4"/>
      <c r="E23" s="307" t="s">
        <v>51</v>
      </c>
      <c r="F23" s="307"/>
      <c r="G23" s="308"/>
      <c r="H23" s="17">
        <v>0</v>
      </c>
      <c r="I23" s="20">
        <f>H23/H25</f>
        <v>0</v>
      </c>
    </row>
    <row r="24" spans="2:28" ht="15" thickBot="1" x14ac:dyDescent="0.4">
      <c r="B24" s="14">
        <v>3</v>
      </c>
      <c r="C24" s="10" t="s">
        <v>52</v>
      </c>
      <c r="D24" s="11"/>
      <c r="E24" s="309" t="s">
        <v>53</v>
      </c>
      <c r="F24" s="309"/>
      <c r="G24" s="310"/>
      <c r="H24" s="18">
        <v>1</v>
      </c>
      <c r="I24" s="21">
        <f>H24/H25</f>
        <v>0.25</v>
      </c>
    </row>
    <row r="25" spans="2:28" ht="15" thickBot="1" x14ac:dyDescent="0.4">
      <c r="B25" s="343" t="s">
        <v>150</v>
      </c>
      <c r="C25" s="344"/>
      <c r="D25" s="344"/>
      <c r="E25" s="344"/>
      <c r="F25" s="344"/>
      <c r="G25" s="345"/>
      <c r="H25" s="15">
        <f>SUM(H22:H24)</f>
        <v>4</v>
      </c>
      <c r="I25" s="24">
        <f>SUM(I22:I24)</f>
        <v>1</v>
      </c>
    </row>
    <row r="26" spans="2:28" ht="15" thickBot="1" x14ac:dyDescent="0.4"/>
    <row r="27" spans="2:28" ht="15" thickBot="1" x14ac:dyDescent="0.4">
      <c r="B27" s="66">
        <v>0</v>
      </c>
      <c r="C27" s="337" t="s">
        <v>112</v>
      </c>
      <c r="D27" s="338"/>
    </row>
    <row r="29" spans="2:28" x14ac:dyDescent="0.35">
      <c r="O29" s="38">
        <v>0.85</v>
      </c>
    </row>
    <row r="30" spans="2:28" x14ac:dyDescent="0.35">
      <c r="O30" s="38">
        <v>0.85</v>
      </c>
    </row>
    <row r="31" spans="2:28" x14ac:dyDescent="0.35">
      <c r="O31" s="38">
        <v>0.85</v>
      </c>
    </row>
    <row r="32" spans="2:28" x14ac:dyDescent="0.35">
      <c r="O32" s="38">
        <v>0.85</v>
      </c>
    </row>
    <row r="33" spans="15:15" x14ac:dyDescent="0.35">
      <c r="O33" s="38">
        <v>0.85</v>
      </c>
    </row>
    <row r="34" spans="15:15" x14ac:dyDescent="0.35">
      <c r="O34" s="38">
        <v>0.85</v>
      </c>
    </row>
    <row r="35" spans="15:15" x14ac:dyDescent="0.35">
      <c r="O35" s="38">
        <v>0.85</v>
      </c>
    </row>
    <row r="36" spans="15:15" x14ac:dyDescent="0.35">
      <c r="O36" s="38">
        <v>0.85</v>
      </c>
    </row>
    <row r="37" spans="15:15" x14ac:dyDescent="0.35">
      <c r="O37" s="38">
        <v>0.85</v>
      </c>
    </row>
    <row r="38" spans="15:15" x14ac:dyDescent="0.35">
      <c r="O38" s="38">
        <v>0.85</v>
      </c>
    </row>
  </sheetData>
  <mergeCells count="28">
    <mergeCell ref="C27:D27"/>
    <mergeCell ref="I4:K4"/>
    <mergeCell ref="Q4:Q5"/>
    <mergeCell ref="R4:R5"/>
    <mergeCell ref="L4:L5"/>
    <mergeCell ref="M4:M5"/>
    <mergeCell ref="N4:P4"/>
    <mergeCell ref="E24:G24"/>
    <mergeCell ref="B25:G25"/>
    <mergeCell ref="H20:I21"/>
    <mergeCell ref="E22:G22"/>
    <mergeCell ref="E23:G23"/>
    <mergeCell ref="B2:C5"/>
    <mergeCell ref="D3:H3"/>
    <mergeCell ref="I3:M3"/>
    <mergeCell ref="N3:R3"/>
    <mergeCell ref="X3:AB3"/>
    <mergeCell ref="X4:Z4"/>
    <mergeCell ref="AA4:AA5"/>
    <mergeCell ref="AB4:AB5"/>
    <mergeCell ref="D2:AB2"/>
    <mergeCell ref="S3:W3"/>
    <mergeCell ref="S4:U4"/>
    <mergeCell ref="V4:V5"/>
    <mergeCell ref="W4:W5"/>
    <mergeCell ref="D4:F4"/>
    <mergeCell ref="G4:G5"/>
    <mergeCell ref="H4:H5"/>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sheetPr>
  <dimension ref="B1:I27"/>
  <sheetViews>
    <sheetView workbookViewId="0">
      <selection activeCell="H20" sqref="H20:I21"/>
    </sheetView>
  </sheetViews>
  <sheetFormatPr baseColWidth="10" defaultRowHeight="14.5" x14ac:dyDescent="0.35"/>
  <cols>
    <col min="1" max="1" width="3.26953125" customWidth="1"/>
    <col min="2" max="2" width="3.54296875" customWidth="1"/>
    <col min="3" max="3" width="11" customWidth="1"/>
    <col min="4" max="4" width="6.54296875" customWidth="1"/>
    <col min="5" max="5" width="5.54296875" customWidth="1"/>
    <col min="6" max="6" width="6.26953125" customWidth="1"/>
    <col min="7" max="7" width="6" customWidth="1"/>
    <col min="8" max="8" width="10.1796875" customWidth="1"/>
    <col min="9" max="9" width="7.54296875" customWidth="1"/>
  </cols>
  <sheetData>
    <row r="1" spans="2:8" ht="15" thickBot="1" x14ac:dyDescent="0.4"/>
    <row r="2" spans="2:8" ht="15" thickBot="1" x14ac:dyDescent="0.4">
      <c r="B2" s="350" t="s">
        <v>38</v>
      </c>
      <c r="C2" s="351"/>
      <c r="D2" s="434" t="s">
        <v>99</v>
      </c>
      <c r="E2" s="435"/>
      <c r="F2" s="435"/>
      <c r="G2" s="435"/>
      <c r="H2" s="436"/>
    </row>
    <row r="3" spans="2:8" ht="114.75" customHeight="1" thickBot="1" x14ac:dyDescent="0.4">
      <c r="B3" s="352"/>
      <c r="C3" s="353"/>
      <c r="D3" s="356" t="s">
        <v>444</v>
      </c>
      <c r="E3" s="357"/>
      <c r="F3" s="358"/>
      <c r="G3" s="358"/>
      <c r="H3" s="359"/>
    </row>
    <row r="4" spans="2:8" ht="24.75" customHeight="1" thickBot="1" x14ac:dyDescent="0.4">
      <c r="B4" s="352"/>
      <c r="C4" s="353"/>
      <c r="D4" s="329" t="s">
        <v>0</v>
      </c>
      <c r="E4" s="339"/>
      <c r="F4" s="340"/>
      <c r="G4" s="341" t="s">
        <v>1</v>
      </c>
      <c r="H4" s="332" t="s">
        <v>124</v>
      </c>
    </row>
    <row r="5" spans="2:8" ht="18" customHeight="1" thickBot="1" x14ac:dyDescent="0.4">
      <c r="B5" s="354"/>
      <c r="C5" s="355"/>
      <c r="D5" s="99" t="s">
        <v>54</v>
      </c>
      <c r="E5" s="100" t="s">
        <v>2</v>
      </c>
      <c r="F5" s="101" t="s">
        <v>3</v>
      </c>
      <c r="G5" s="342"/>
      <c r="H5" s="333"/>
    </row>
    <row r="6" spans="2:8" ht="16.5" customHeight="1" x14ac:dyDescent="0.35">
      <c r="B6" s="68">
        <v>1</v>
      </c>
      <c r="C6" s="37" t="s">
        <v>5</v>
      </c>
      <c r="D6" s="114">
        <v>0</v>
      </c>
      <c r="E6" s="115">
        <v>1</v>
      </c>
      <c r="F6" s="115">
        <f>D6/E6*100</f>
        <v>0</v>
      </c>
      <c r="G6" s="116">
        <v>0</v>
      </c>
      <c r="H6" s="117">
        <f>D6/E17</f>
        <v>0</v>
      </c>
    </row>
    <row r="7" spans="2:8" x14ac:dyDescent="0.35">
      <c r="B7" s="69">
        <v>2</v>
      </c>
      <c r="C7" s="70" t="s">
        <v>6</v>
      </c>
      <c r="D7" s="118">
        <v>0</v>
      </c>
      <c r="E7" s="119">
        <v>1</v>
      </c>
      <c r="F7" s="120">
        <f>D7/E7*100</f>
        <v>0</v>
      </c>
      <c r="G7" s="121">
        <v>0</v>
      </c>
      <c r="H7" s="122">
        <f>D7/E17</f>
        <v>0</v>
      </c>
    </row>
    <row r="8" spans="2:8" ht="15.5" x14ac:dyDescent="0.35">
      <c r="B8" s="106">
        <v>3</v>
      </c>
      <c r="C8" s="107" t="s">
        <v>7</v>
      </c>
      <c r="D8" s="3">
        <v>1</v>
      </c>
      <c r="E8" s="1">
        <v>1</v>
      </c>
      <c r="F8" s="2">
        <f>D8/E8*100</f>
        <v>100</v>
      </c>
      <c r="G8" s="148">
        <v>1</v>
      </c>
      <c r="H8" s="27">
        <f>D8/E17</f>
        <v>0.25</v>
      </c>
    </row>
    <row r="9" spans="2:8" x14ac:dyDescent="0.35">
      <c r="B9" s="69">
        <v>4</v>
      </c>
      <c r="C9" s="70" t="s">
        <v>8</v>
      </c>
      <c r="D9" s="3">
        <v>1</v>
      </c>
      <c r="E9" s="1">
        <v>1</v>
      </c>
      <c r="F9" s="2">
        <f t="shared" ref="F9:F17" si="0">D9/E9*100</f>
        <v>100</v>
      </c>
      <c r="G9" s="38">
        <v>1</v>
      </c>
      <c r="H9" s="27">
        <f>D9/E17</f>
        <v>0.25</v>
      </c>
    </row>
    <row r="10" spans="2:8" x14ac:dyDescent="0.35">
      <c r="B10" s="69">
        <v>5</v>
      </c>
      <c r="C10" s="70" t="s">
        <v>9</v>
      </c>
      <c r="D10" s="3">
        <v>1</v>
      </c>
      <c r="E10" s="1">
        <v>1</v>
      </c>
      <c r="F10" s="2">
        <f t="shared" si="0"/>
        <v>100</v>
      </c>
      <c r="G10" s="38">
        <v>1</v>
      </c>
      <c r="H10" s="27">
        <f>D10/E17</f>
        <v>0.25</v>
      </c>
    </row>
    <row r="11" spans="2:8" x14ac:dyDescent="0.35">
      <c r="B11" s="108">
        <v>6</v>
      </c>
      <c r="C11" s="109" t="s">
        <v>10</v>
      </c>
      <c r="D11" s="3">
        <v>2</v>
      </c>
      <c r="E11" s="1">
        <v>2</v>
      </c>
      <c r="F11" s="2">
        <f t="shared" si="0"/>
        <v>100</v>
      </c>
      <c r="G11" s="148">
        <v>1</v>
      </c>
      <c r="H11" s="27">
        <f>D11/E17</f>
        <v>0.5</v>
      </c>
    </row>
    <row r="12" spans="2:8" x14ac:dyDescent="0.35">
      <c r="B12" s="69">
        <v>7</v>
      </c>
      <c r="C12" s="70" t="s">
        <v>11</v>
      </c>
      <c r="D12" s="3">
        <v>0</v>
      </c>
      <c r="E12" s="1">
        <v>2</v>
      </c>
      <c r="F12" s="2">
        <f t="shared" si="0"/>
        <v>0</v>
      </c>
      <c r="G12" s="38">
        <v>0</v>
      </c>
      <c r="H12" s="27">
        <f>D12/E17</f>
        <v>0</v>
      </c>
    </row>
    <row r="13" spans="2:8" x14ac:dyDescent="0.35">
      <c r="B13" s="69">
        <v>8</v>
      </c>
      <c r="C13" s="70" t="s">
        <v>12</v>
      </c>
      <c r="D13" s="3">
        <v>0</v>
      </c>
      <c r="E13" s="1">
        <v>2</v>
      </c>
      <c r="F13" s="2">
        <f t="shared" si="0"/>
        <v>0</v>
      </c>
      <c r="G13" s="38">
        <v>0</v>
      </c>
      <c r="H13" s="27">
        <f>D13/E17</f>
        <v>0</v>
      </c>
    </row>
    <row r="14" spans="2:8" x14ac:dyDescent="0.35">
      <c r="B14" s="108">
        <v>9</v>
      </c>
      <c r="C14" s="109" t="s">
        <v>13</v>
      </c>
      <c r="D14" s="3">
        <v>3</v>
      </c>
      <c r="E14" s="1">
        <v>3</v>
      </c>
      <c r="F14" s="2">
        <f t="shared" si="0"/>
        <v>100</v>
      </c>
      <c r="G14" s="148">
        <v>1</v>
      </c>
      <c r="H14" s="27">
        <f>D14/E17</f>
        <v>0.75</v>
      </c>
    </row>
    <row r="15" spans="2:8" x14ac:dyDescent="0.35">
      <c r="B15" s="69">
        <v>10</v>
      </c>
      <c r="C15" s="70" t="s">
        <v>14</v>
      </c>
      <c r="D15" s="3">
        <v>0</v>
      </c>
      <c r="E15" s="1">
        <v>3</v>
      </c>
      <c r="F15" s="2">
        <f t="shared" si="0"/>
        <v>0</v>
      </c>
      <c r="G15" s="38">
        <v>0</v>
      </c>
      <c r="H15" s="27">
        <f>D15/E17</f>
        <v>0</v>
      </c>
    </row>
    <row r="16" spans="2:8" x14ac:dyDescent="0.35">
      <c r="B16" s="69">
        <v>11</v>
      </c>
      <c r="C16" s="70" t="s">
        <v>47</v>
      </c>
      <c r="D16" s="3">
        <v>0</v>
      </c>
      <c r="E16" s="1">
        <v>3</v>
      </c>
      <c r="F16" s="2">
        <f t="shared" si="0"/>
        <v>0</v>
      </c>
      <c r="G16" s="38">
        <v>0</v>
      </c>
      <c r="H16" s="27">
        <f>D16/E17</f>
        <v>0</v>
      </c>
    </row>
    <row r="17" spans="2:9" ht="15" thickBot="1" x14ac:dyDescent="0.4">
      <c r="B17" s="110">
        <v>12</v>
      </c>
      <c r="C17" s="111" t="s">
        <v>15</v>
      </c>
      <c r="D17" s="49">
        <v>0</v>
      </c>
      <c r="E17" s="75">
        <v>4</v>
      </c>
      <c r="F17" s="48">
        <f t="shared" si="0"/>
        <v>0</v>
      </c>
      <c r="G17" s="39">
        <v>0</v>
      </c>
      <c r="H17" s="71">
        <f>D17/E17</f>
        <v>0</v>
      </c>
    </row>
    <row r="19" spans="2:9" ht="15" thickBot="1" x14ac:dyDescent="0.4"/>
    <row r="20" spans="2:9" x14ac:dyDescent="0.35">
      <c r="H20" s="346" t="s">
        <v>446</v>
      </c>
      <c r="I20" s="347"/>
    </row>
    <row r="21" spans="2:9" ht="15" thickBot="1" x14ac:dyDescent="0.4">
      <c r="H21" s="348"/>
      <c r="I21" s="349"/>
    </row>
    <row r="22" spans="2:9" x14ac:dyDescent="0.35">
      <c r="B22" s="12">
        <v>1</v>
      </c>
      <c r="C22" s="7" t="s">
        <v>48</v>
      </c>
      <c r="D22" s="8"/>
      <c r="E22" s="305" t="s">
        <v>49</v>
      </c>
      <c r="F22" s="305"/>
      <c r="G22" s="306"/>
      <c r="H22" s="16">
        <v>1</v>
      </c>
      <c r="I22" s="19">
        <f>H22/H25</f>
        <v>1</v>
      </c>
    </row>
    <row r="23" spans="2:9" x14ac:dyDescent="0.35">
      <c r="B23" s="13">
        <v>2</v>
      </c>
      <c r="C23" s="9" t="s">
        <v>50</v>
      </c>
      <c r="D23" s="4"/>
      <c r="E23" s="307" t="s">
        <v>51</v>
      </c>
      <c r="F23" s="307"/>
      <c r="G23" s="308"/>
      <c r="H23" s="17">
        <v>0</v>
      </c>
      <c r="I23" s="20">
        <f>H23/H25</f>
        <v>0</v>
      </c>
    </row>
    <row r="24" spans="2:9" ht="15" thickBot="1" x14ac:dyDescent="0.4">
      <c r="B24" s="14">
        <v>3</v>
      </c>
      <c r="C24" s="10" t="s">
        <v>52</v>
      </c>
      <c r="D24" s="11"/>
      <c r="E24" s="309" t="s">
        <v>53</v>
      </c>
      <c r="F24" s="309"/>
      <c r="G24" s="310"/>
      <c r="H24" s="18">
        <v>0</v>
      </c>
      <c r="I24" s="21">
        <f>H24/H25</f>
        <v>0</v>
      </c>
    </row>
    <row r="25" spans="2:9" ht="15" thickBot="1" x14ac:dyDescent="0.4">
      <c r="B25" s="343" t="s">
        <v>151</v>
      </c>
      <c r="C25" s="344"/>
      <c r="D25" s="344"/>
      <c r="E25" s="344"/>
      <c r="F25" s="344"/>
      <c r="G25" s="345"/>
      <c r="H25" s="15">
        <f>SUM(H22:H24)</f>
        <v>1</v>
      </c>
      <c r="I25" s="24">
        <f>SUM(I22:I24)</f>
        <v>1</v>
      </c>
    </row>
    <row r="26" spans="2:9" ht="15" thickBot="1" x14ac:dyDescent="0.4"/>
    <row r="27" spans="2:9" ht="15" thickBot="1" x14ac:dyDescent="0.4">
      <c r="B27" s="66">
        <v>0</v>
      </c>
      <c r="C27" s="337" t="s">
        <v>112</v>
      </c>
      <c r="D27" s="338"/>
    </row>
  </sheetData>
  <mergeCells count="12">
    <mergeCell ref="C27:D27"/>
    <mergeCell ref="G4:G5"/>
    <mergeCell ref="H4:H5"/>
    <mergeCell ref="E24:G24"/>
    <mergeCell ref="B25:G25"/>
    <mergeCell ref="B2:C5"/>
    <mergeCell ref="D2:H2"/>
    <mergeCell ref="E22:G22"/>
    <mergeCell ref="E23:G23"/>
    <mergeCell ref="D3:H3"/>
    <mergeCell ref="D4:F4"/>
    <mergeCell ref="H20:I21"/>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sheetPr>
  <dimension ref="B1:BA27"/>
  <sheetViews>
    <sheetView workbookViewId="0">
      <selection activeCell="H20" sqref="H20:I21"/>
    </sheetView>
  </sheetViews>
  <sheetFormatPr baseColWidth="10" defaultRowHeight="14.5" x14ac:dyDescent="0.35"/>
  <cols>
    <col min="1" max="1" width="3.26953125" customWidth="1"/>
    <col min="2" max="2" width="3.54296875" customWidth="1"/>
    <col min="3" max="3" width="12.26953125" customWidth="1"/>
    <col min="4" max="4" width="7.1796875" customWidth="1"/>
    <col min="5" max="5" width="4.81640625" customWidth="1"/>
    <col min="6" max="6" width="6.54296875" customWidth="1"/>
    <col min="7" max="7" width="6.26953125" customWidth="1"/>
    <col min="8" max="8" width="10.26953125" customWidth="1"/>
    <col min="9" max="9" width="6.453125" customWidth="1"/>
    <col min="10" max="10" width="5" customWidth="1"/>
    <col min="11" max="11" width="6" customWidth="1"/>
    <col min="12" max="12" width="7" customWidth="1"/>
    <col min="13" max="13" width="10" customWidth="1"/>
    <col min="14" max="14" width="7.453125" customWidth="1"/>
    <col min="15" max="15" width="6.26953125" customWidth="1"/>
    <col min="16" max="16" width="6.1796875" customWidth="1"/>
    <col min="17" max="17" width="6.7265625" customWidth="1"/>
    <col min="18" max="18" width="10.1796875" customWidth="1"/>
    <col min="19" max="19" width="6.453125" customWidth="1"/>
    <col min="20" max="20" width="5.7265625" customWidth="1"/>
    <col min="21" max="21" width="5.81640625" customWidth="1"/>
    <col min="22" max="22" width="6.26953125" customWidth="1"/>
    <col min="23" max="23" width="10" customWidth="1"/>
    <col min="24" max="24" width="7.453125" customWidth="1"/>
    <col min="25" max="25" width="7.1796875" customWidth="1"/>
    <col min="26" max="26" width="7.26953125" customWidth="1"/>
    <col min="27" max="27" width="6.54296875" customWidth="1"/>
    <col min="28" max="28" width="9.81640625" customWidth="1"/>
    <col min="29" max="29" width="7.26953125" customWidth="1"/>
    <col min="30" max="31" width="6.7265625" customWidth="1"/>
    <col min="32" max="32" width="6.26953125" customWidth="1"/>
    <col min="33" max="33" width="10" customWidth="1"/>
    <col min="34" max="34" width="6.81640625" customWidth="1"/>
    <col min="35" max="35" width="5.81640625" customWidth="1"/>
    <col min="36" max="36" width="6.54296875" customWidth="1"/>
    <col min="37" max="37" width="6.7265625" customWidth="1"/>
    <col min="38" max="38" width="10" customWidth="1"/>
    <col min="39" max="39" width="6.453125" customWidth="1"/>
    <col min="40" max="40" width="6" customWidth="1"/>
    <col min="41" max="41" width="6.453125" customWidth="1"/>
    <col min="42" max="42" width="7.1796875" customWidth="1"/>
    <col min="43" max="43" width="10.453125" customWidth="1"/>
    <col min="44" max="44" width="6.81640625" customWidth="1"/>
    <col min="45" max="45" width="6.54296875" customWidth="1"/>
    <col min="46" max="46" width="7.1796875" customWidth="1"/>
    <col min="47" max="47" width="8.453125" customWidth="1"/>
    <col min="48" max="48" width="10.81640625" customWidth="1"/>
    <col min="49" max="49" width="7.1796875" customWidth="1"/>
    <col min="50" max="50" width="5.81640625" customWidth="1"/>
    <col min="51" max="51" width="6.1796875" customWidth="1"/>
    <col min="52" max="52" width="6.54296875" customWidth="1"/>
    <col min="53" max="53" width="10" customWidth="1"/>
  </cols>
  <sheetData>
    <row r="1" spans="2:53" ht="15" thickBot="1" x14ac:dyDescent="0.4"/>
    <row r="2" spans="2:53" ht="15" thickBot="1" x14ac:dyDescent="0.4">
      <c r="B2" s="350" t="s">
        <v>39</v>
      </c>
      <c r="C2" s="351"/>
      <c r="D2" s="334" t="s">
        <v>106</v>
      </c>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6"/>
    </row>
    <row r="3" spans="2:53" ht="80.25" customHeight="1" thickBot="1" x14ac:dyDescent="0.4">
      <c r="B3" s="352"/>
      <c r="C3" s="353"/>
      <c r="D3" s="356" t="s">
        <v>387</v>
      </c>
      <c r="E3" s="357"/>
      <c r="F3" s="358"/>
      <c r="G3" s="358"/>
      <c r="H3" s="359"/>
      <c r="I3" s="360" t="s">
        <v>390</v>
      </c>
      <c r="J3" s="361"/>
      <c r="K3" s="362"/>
      <c r="L3" s="362"/>
      <c r="M3" s="363"/>
      <c r="N3" s="326" t="s">
        <v>384</v>
      </c>
      <c r="O3" s="327"/>
      <c r="P3" s="327"/>
      <c r="Q3" s="327"/>
      <c r="R3" s="328"/>
      <c r="S3" s="326" t="s">
        <v>450</v>
      </c>
      <c r="T3" s="327"/>
      <c r="U3" s="327"/>
      <c r="V3" s="327"/>
      <c r="W3" s="328"/>
      <c r="X3" s="361" t="s">
        <v>388</v>
      </c>
      <c r="Y3" s="361"/>
      <c r="Z3" s="362"/>
      <c r="AA3" s="362"/>
      <c r="AB3" s="363"/>
      <c r="AC3" s="360" t="s">
        <v>389</v>
      </c>
      <c r="AD3" s="361"/>
      <c r="AE3" s="362"/>
      <c r="AF3" s="362"/>
      <c r="AG3" s="363"/>
      <c r="AH3" s="361" t="s">
        <v>391</v>
      </c>
      <c r="AI3" s="361"/>
      <c r="AJ3" s="362"/>
      <c r="AK3" s="362"/>
      <c r="AL3" s="363"/>
      <c r="AM3" s="360" t="s">
        <v>383</v>
      </c>
      <c r="AN3" s="361"/>
      <c r="AO3" s="362"/>
      <c r="AP3" s="362"/>
      <c r="AQ3" s="363"/>
      <c r="AR3" s="361" t="s">
        <v>386</v>
      </c>
      <c r="AS3" s="361"/>
      <c r="AT3" s="362"/>
      <c r="AU3" s="362"/>
      <c r="AV3" s="363"/>
      <c r="AW3" s="361" t="s">
        <v>385</v>
      </c>
      <c r="AX3" s="361"/>
      <c r="AY3" s="362"/>
      <c r="AZ3" s="362"/>
      <c r="BA3" s="363"/>
    </row>
    <row r="4" spans="2:53" ht="27" customHeight="1" thickBot="1" x14ac:dyDescent="0.4">
      <c r="B4" s="352"/>
      <c r="C4" s="353"/>
      <c r="D4" s="329" t="s">
        <v>0</v>
      </c>
      <c r="E4" s="339"/>
      <c r="F4" s="340"/>
      <c r="G4" s="341" t="s">
        <v>1</v>
      </c>
      <c r="H4" s="332" t="s">
        <v>124</v>
      </c>
      <c r="I4" s="329" t="s">
        <v>0</v>
      </c>
      <c r="J4" s="330"/>
      <c r="K4" s="331"/>
      <c r="L4" s="332" t="s">
        <v>1</v>
      </c>
      <c r="M4" s="332" t="s">
        <v>124</v>
      </c>
      <c r="N4" s="329" t="s">
        <v>0</v>
      </c>
      <c r="O4" s="330"/>
      <c r="P4" s="331"/>
      <c r="Q4" s="332" t="s">
        <v>1</v>
      </c>
      <c r="R4" s="332" t="s">
        <v>124</v>
      </c>
      <c r="S4" s="329" t="s">
        <v>0</v>
      </c>
      <c r="T4" s="330"/>
      <c r="U4" s="331"/>
      <c r="V4" s="332" t="s">
        <v>1</v>
      </c>
      <c r="W4" s="332" t="s">
        <v>124</v>
      </c>
      <c r="X4" s="339" t="s">
        <v>0</v>
      </c>
      <c r="Y4" s="330"/>
      <c r="Z4" s="331"/>
      <c r="AA4" s="332" t="s">
        <v>1</v>
      </c>
      <c r="AB4" s="332" t="s">
        <v>124</v>
      </c>
      <c r="AC4" s="329" t="s">
        <v>0</v>
      </c>
      <c r="AD4" s="330"/>
      <c r="AE4" s="331"/>
      <c r="AF4" s="332" t="s">
        <v>1</v>
      </c>
      <c r="AG4" s="332" t="s">
        <v>124</v>
      </c>
      <c r="AH4" s="339" t="s">
        <v>0</v>
      </c>
      <c r="AI4" s="330"/>
      <c r="AJ4" s="331"/>
      <c r="AK4" s="332" t="s">
        <v>1</v>
      </c>
      <c r="AL4" s="332" t="s">
        <v>124</v>
      </c>
      <c r="AM4" s="329" t="s">
        <v>0</v>
      </c>
      <c r="AN4" s="330"/>
      <c r="AO4" s="331"/>
      <c r="AP4" s="332" t="s">
        <v>1</v>
      </c>
      <c r="AQ4" s="332" t="s">
        <v>124</v>
      </c>
      <c r="AR4" s="339" t="s">
        <v>0</v>
      </c>
      <c r="AS4" s="330"/>
      <c r="AT4" s="331"/>
      <c r="AU4" s="332" t="s">
        <v>1</v>
      </c>
      <c r="AV4" s="332" t="s">
        <v>124</v>
      </c>
      <c r="AW4" s="339" t="s">
        <v>0</v>
      </c>
      <c r="AX4" s="330"/>
      <c r="AY4" s="331"/>
      <c r="AZ4" s="332" t="s">
        <v>1</v>
      </c>
      <c r="BA4" s="332" t="s">
        <v>124</v>
      </c>
    </row>
    <row r="5" spans="2:53" ht="18" customHeight="1" thickBot="1" x14ac:dyDescent="0.4">
      <c r="B5" s="354"/>
      <c r="C5" s="355"/>
      <c r="D5" s="99" t="s">
        <v>54</v>
      </c>
      <c r="E5" s="100" t="s">
        <v>2</v>
      </c>
      <c r="F5" s="101" t="s">
        <v>3</v>
      </c>
      <c r="G5" s="342"/>
      <c r="H5" s="333"/>
      <c r="I5" s="99" t="s">
        <v>54</v>
      </c>
      <c r="J5" s="100" t="s">
        <v>2</v>
      </c>
      <c r="K5" s="102" t="s">
        <v>3</v>
      </c>
      <c r="L5" s="333"/>
      <c r="M5" s="333"/>
      <c r="N5" s="99" t="s">
        <v>54</v>
      </c>
      <c r="O5" s="100" t="s">
        <v>4</v>
      </c>
      <c r="P5" s="102" t="s">
        <v>3</v>
      </c>
      <c r="Q5" s="333"/>
      <c r="R5" s="333"/>
      <c r="S5" s="99" t="s">
        <v>54</v>
      </c>
      <c r="T5" s="100" t="s">
        <v>4</v>
      </c>
      <c r="U5" s="102" t="s">
        <v>3</v>
      </c>
      <c r="V5" s="333"/>
      <c r="W5" s="333"/>
      <c r="X5" s="103" t="s">
        <v>54</v>
      </c>
      <c r="Y5" s="100" t="s">
        <v>4</v>
      </c>
      <c r="Z5" s="102" t="s">
        <v>3</v>
      </c>
      <c r="AA5" s="333"/>
      <c r="AB5" s="333"/>
      <c r="AC5" s="99" t="s">
        <v>54</v>
      </c>
      <c r="AD5" s="100" t="s">
        <v>4</v>
      </c>
      <c r="AE5" s="102" t="s">
        <v>3</v>
      </c>
      <c r="AF5" s="333"/>
      <c r="AG5" s="333"/>
      <c r="AH5" s="103" t="s">
        <v>54</v>
      </c>
      <c r="AI5" s="100" t="s">
        <v>4</v>
      </c>
      <c r="AJ5" s="102" t="s">
        <v>3</v>
      </c>
      <c r="AK5" s="333"/>
      <c r="AL5" s="333"/>
      <c r="AM5" s="99" t="s">
        <v>54</v>
      </c>
      <c r="AN5" s="100" t="s">
        <v>4</v>
      </c>
      <c r="AO5" s="102" t="s">
        <v>3</v>
      </c>
      <c r="AP5" s="333"/>
      <c r="AQ5" s="333"/>
      <c r="AR5" s="145" t="s">
        <v>54</v>
      </c>
      <c r="AS5" s="143" t="s">
        <v>4</v>
      </c>
      <c r="AT5" s="133" t="s">
        <v>3</v>
      </c>
      <c r="AU5" s="393"/>
      <c r="AV5" s="393"/>
      <c r="AW5" s="103" t="s">
        <v>54</v>
      </c>
      <c r="AX5" s="100" t="s">
        <v>4</v>
      </c>
      <c r="AY5" s="102" t="s">
        <v>3</v>
      </c>
      <c r="AZ5" s="333"/>
      <c r="BA5" s="333"/>
    </row>
    <row r="6" spans="2:53" ht="16.5" customHeight="1" x14ac:dyDescent="0.35">
      <c r="B6" s="68">
        <v>1</v>
      </c>
      <c r="C6" s="37" t="s">
        <v>5</v>
      </c>
      <c r="D6" s="114">
        <v>0</v>
      </c>
      <c r="E6" s="115">
        <v>1</v>
      </c>
      <c r="F6" s="115">
        <f>D6/E6*100</f>
        <v>0</v>
      </c>
      <c r="G6" s="116">
        <v>0</v>
      </c>
      <c r="H6" s="117">
        <f>D6/E17</f>
        <v>0</v>
      </c>
      <c r="I6" s="114">
        <v>0</v>
      </c>
      <c r="J6" s="115">
        <v>1</v>
      </c>
      <c r="K6" s="115">
        <f>I6/J6*100</f>
        <v>0</v>
      </c>
      <c r="L6" s="116">
        <v>0</v>
      </c>
      <c r="M6" s="117">
        <f>I6/J17</f>
        <v>0</v>
      </c>
      <c r="N6" s="114">
        <v>0</v>
      </c>
      <c r="O6" s="115">
        <v>1</v>
      </c>
      <c r="P6" s="115">
        <f>N6/O6*100</f>
        <v>0</v>
      </c>
      <c r="Q6" s="116">
        <v>0</v>
      </c>
      <c r="R6" s="117">
        <f>N6/O17</f>
        <v>0</v>
      </c>
      <c r="S6" s="114">
        <v>0</v>
      </c>
      <c r="T6" s="115">
        <v>1</v>
      </c>
      <c r="U6" s="115">
        <f>S6/T6*100</f>
        <v>0</v>
      </c>
      <c r="V6" s="116">
        <v>0</v>
      </c>
      <c r="W6" s="117">
        <f>S6/T17</f>
        <v>0</v>
      </c>
      <c r="X6" s="114">
        <v>0</v>
      </c>
      <c r="Y6" s="115">
        <v>1</v>
      </c>
      <c r="Z6" s="115">
        <f>X6/Y6*100</f>
        <v>0</v>
      </c>
      <c r="AA6" s="116">
        <v>0</v>
      </c>
      <c r="AB6" s="117">
        <f>X6/Y17</f>
        <v>0</v>
      </c>
      <c r="AC6" s="114">
        <v>0</v>
      </c>
      <c r="AD6" s="115">
        <v>1</v>
      </c>
      <c r="AE6" s="115">
        <f>AC6/AD6*100</f>
        <v>0</v>
      </c>
      <c r="AF6" s="116">
        <v>0</v>
      </c>
      <c r="AG6" s="117">
        <f>AC6/AD17</f>
        <v>0</v>
      </c>
      <c r="AH6" s="114">
        <v>0</v>
      </c>
      <c r="AI6" s="115">
        <v>1</v>
      </c>
      <c r="AJ6" s="115">
        <f>AH6/AI6*100</f>
        <v>0</v>
      </c>
      <c r="AK6" s="116">
        <v>0</v>
      </c>
      <c r="AL6" s="117">
        <f>AH6/AI17</f>
        <v>0</v>
      </c>
      <c r="AM6" s="72">
        <v>1</v>
      </c>
      <c r="AN6" s="73">
        <v>1</v>
      </c>
      <c r="AO6" s="73">
        <f>AM6/AN6*100</f>
        <v>100</v>
      </c>
      <c r="AP6" s="74">
        <v>1</v>
      </c>
      <c r="AQ6" s="134">
        <f>AM6/AN17</f>
        <v>9.0909090909090912E-2</v>
      </c>
      <c r="AR6" s="114">
        <v>0</v>
      </c>
      <c r="AS6" s="146">
        <v>1</v>
      </c>
      <c r="AT6" s="115">
        <f>AR6/AS6*100</f>
        <v>0</v>
      </c>
      <c r="AU6" s="116">
        <v>0</v>
      </c>
      <c r="AV6" s="117">
        <f>AR6/AS17</f>
        <v>0</v>
      </c>
      <c r="AW6" s="114">
        <v>0</v>
      </c>
      <c r="AX6" s="115">
        <v>1</v>
      </c>
      <c r="AY6" s="115">
        <f>AW6/AX6*100</f>
        <v>0</v>
      </c>
      <c r="AZ6" s="116">
        <v>0</v>
      </c>
      <c r="BA6" s="117">
        <f>AW6/AX17</f>
        <v>0</v>
      </c>
    </row>
    <row r="7" spans="2:53" x14ac:dyDescent="0.35">
      <c r="B7" s="69">
        <v>2</v>
      </c>
      <c r="C7" s="70" t="s">
        <v>6</v>
      </c>
      <c r="D7" s="118">
        <v>0</v>
      </c>
      <c r="E7" s="119">
        <v>1</v>
      </c>
      <c r="F7" s="120">
        <f>D7/E7*100</f>
        <v>0</v>
      </c>
      <c r="G7" s="121">
        <v>0</v>
      </c>
      <c r="H7" s="122">
        <f>D7/E17</f>
        <v>0</v>
      </c>
      <c r="I7" s="118">
        <v>0</v>
      </c>
      <c r="J7" s="119">
        <v>1</v>
      </c>
      <c r="K7" s="120">
        <f>I7/J7*100</f>
        <v>0</v>
      </c>
      <c r="L7" s="121">
        <v>0</v>
      </c>
      <c r="M7" s="122">
        <f>I7/J17</f>
        <v>0</v>
      </c>
      <c r="N7" s="118">
        <v>0</v>
      </c>
      <c r="O7" s="119">
        <v>1</v>
      </c>
      <c r="P7" s="120">
        <f>N7/O7*100</f>
        <v>0</v>
      </c>
      <c r="Q7" s="121">
        <v>0</v>
      </c>
      <c r="R7" s="122">
        <f>N7/O17</f>
        <v>0</v>
      </c>
      <c r="S7" s="118">
        <v>0</v>
      </c>
      <c r="T7" s="119">
        <v>1</v>
      </c>
      <c r="U7" s="120">
        <f>S7/T7*100</f>
        <v>0</v>
      </c>
      <c r="V7" s="121">
        <v>0</v>
      </c>
      <c r="W7" s="122">
        <f>S7/T17</f>
        <v>0</v>
      </c>
      <c r="X7" s="118">
        <v>0</v>
      </c>
      <c r="Y7" s="119">
        <v>1</v>
      </c>
      <c r="Z7" s="120">
        <f>X7/Y7*100</f>
        <v>0</v>
      </c>
      <c r="AA7" s="121">
        <v>0</v>
      </c>
      <c r="AB7" s="122">
        <f>X7/Y17</f>
        <v>0</v>
      </c>
      <c r="AC7" s="118">
        <v>0</v>
      </c>
      <c r="AD7" s="119">
        <v>1</v>
      </c>
      <c r="AE7" s="120">
        <f>AC7/AD7*100</f>
        <v>0</v>
      </c>
      <c r="AF7" s="121">
        <v>0</v>
      </c>
      <c r="AG7" s="122">
        <f>AC7/AD17</f>
        <v>0</v>
      </c>
      <c r="AH7" s="3">
        <v>1</v>
      </c>
      <c r="AI7" s="1">
        <v>1</v>
      </c>
      <c r="AJ7" s="2">
        <f>AH7/AI7*100</f>
        <v>100</v>
      </c>
      <c r="AK7" s="38">
        <v>1</v>
      </c>
      <c r="AL7" s="27">
        <f>AH7/AI17</f>
        <v>3.3333333333333333E-2</v>
      </c>
      <c r="AM7" s="3">
        <v>2</v>
      </c>
      <c r="AN7" s="1">
        <v>2</v>
      </c>
      <c r="AO7" s="2">
        <f>AM7/AN7*100</f>
        <v>100</v>
      </c>
      <c r="AP7" s="38">
        <v>1</v>
      </c>
      <c r="AQ7" s="130">
        <f>AM7/AN17</f>
        <v>0.18181818181818182</v>
      </c>
      <c r="AR7" s="150">
        <v>0.11</v>
      </c>
      <c r="AS7" s="38">
        <v>0.11</v>
      </c>
      <c r="AT7" s="2">
        <f>AR7/AS7*100</f>
        <v>100</v>
      </c>
      <c r="AU7" s="38">
        <v>1</v>
      </c>
      <c r="AV7" s="27">
        <f>AR7/AS17</f>
        <v>0.11</v>
      </c>
      <c r="AW7" s="118">
        <v>0</v>
      </c>
      <c r="AX7" s="119">
        <v>1</v>
      </c>
      <c r="AY7" s="120">
        <f>AW7/AX7*100</f>
        <v>0</v>
      </c>
      <c r="AZ7" s="121">
        <v>0</v>
      </c>
      <c r="BA7" s="122">
        <f>AW7/AX17</f>
        <v>0</v>
      </c>
    </row>
    <row r="8" spans="2:53" ht="15.5" x14ac:dyDescent="0.35">
      <c r="B8" s="106">
        <v>3</v>
      </c>
      <c r="C8" s="107" t="s">
        <v>7</v>
      </c>
      <c r="D8" s="118">
        <v>0</v>
      </c>
      <c r="E8" s="119">
        <v>1</v>
      </c>
      <c r="F8" s="120">
        <f>D8/E8*100</f>
        <v>0</v>
      </c>
      <c r="G8" s="121">
        <v>0</v>
      </c>
      <c r="H8" s="122">
        <f>D8/E17</f>
        <v>0</v>
      </c>
      <c r="I8" s="118">
        <v>0</v>
      </c>
      <c r="J8" s="119">
        <v>1</v>
      </c>
      <c r="K8" s="120">
        <f>I8/J8*100</f>
        <v>0</v>
      </c>
      <c r="L8" s="121">
        <v>0</v>
      </c>
      <c r="M8" s="122">
        <f>I8/J17</f>
        <v>0</v>
      </c>
      <c r="N8" s="118">
        <v>0</v>
      </c>
      <c r="O8" s="119">
        <v>1</v>
      </c>
      <c r="P8" s="120">
        <f>N8/O8*100</f>
        <v>0</v>
      </c>
      <c r="Q8" s="121">
        <v>0</v>
      </c>
      <c r="R8" s="122">
        <f>N8/O17</f>
        <v>0</v>
      </c>
      <c r="S8" s="118">
        <v>0</v>
      </c>
      <c r="T8" s="119">
        <v>1</v>
      </c>
      <c r="U8" s="120">
        <f>S8/T8*100</f>
        <v>0</v>
      </c>
      <c r="V8" s="121">
        <v>0</v>
      </c>
      <c r="W8" s="122">
        <f>S8/T17</f>
        <v>0</v>
      </c>
      <c r="X8" s="118">
        <v>0</v>
      </c>
      <c r="Y8" s="119">
        <v>1</v>
      </c>
      <c r="Z8" s="120">
        <f>X8/Y8*100</f>
        <v>0</v>
      </c>
      <c r="AA8" s="121">
        <v>0</v>
      </c>
      <c r="AB8" s="122">
        <f>X8/Y17</f>
        <v>0</v>
      </c>
      <c r="AC8" s="118">
        <v>0</v>
      </c>
      <c r="AD8" s="119">
        <v>1</v>
      </c>
      <c r="AE8" s="120">
        <f>AC8/AD8*100</f>
        <v>0</v>
      </c>
      <c r="AF8" s="121">
        <v>0</v>
      </c>
      <c r="AG8" s="122">
        <f>AC8/AD17</f>
        <v>0</v>
      </c>
      <c r="AH8" s="3">
        <v>2</v>
      </c>
      <c r="AI8" s="1">
        <v>2</v>
      </c>
      <c r="AJ8" s="2">
        <f>AH8/AI8*100</f>
        <v>100</v>
      </c>
      <c r="AK8" s="148">
        <v>1</v>
      </c>
      <c r="AL8" s="27">
        <f>AH8/AI17</f>
        <v>6.6666666666666666E-2</v>
      </c>
      <c r="AM8" s="3">
        <v>3</v>
      </c>
      <c r="AN8" s="1">
        <v>3</v>
      </c>
      <c r="AO8" s="2">
        <f>AM8/AN8*100</f>
        <v>100</v>
      </c>
      <c r="AP8" s="148">
        <v>1</v>
      </c>
      <c r="AQ8" s="130">
        <f>AM8/AN17</f>
        <v>0.27272727272727271</v>
      </c>
      <c r="AR8" s="150">
        <v>0.22</v>
      </c>
      <c r="AS8" s="38">
        <v>0.22</v>
      </c>
      <c r="AT8" s="2">
        <f>AR8/AS8*100</f>
        <v>100</v>
      </c>
      <c r="AU8" s="148">
        <v>1</v>
      </c>
      <c r="AV8" s="27">
        <f>AR8/AS17</f>
        <v>0.22</v>
      </c>
      <c r="AW8" s="118">
        <v>0</v>
      </c>
      <c r="AX8" s="119">
        <v>1</v>
      </c>
      <c r="AY8" s="120">
        <f>AW8/AX8*100</f>
        <v>0</v>
      </c>
      <c r="AZ8" s="121">
        <v>0</v>
      </c>
      <c r="BA8" s="122">
        <f>AW8/AX17</f>
        <v>0</v>
      </c>
    </row>
    <row r="9" spans="2:53" x14ac:dyDescent="0.35">
      <c r="B9" s="69">
        <v>4</v>
      </c>
      <c r="C9" s="70" t="s">
        <v>8</v>
      </c>
      <c r="D9" s="118">
        <v>0</v>
      </c>
      <c r="E9" s="119">
        <v>1</v>
      </c>
      <c r="F9" s="120">
        <f t="shared" ref="F9:F17" si="0">D9/E9*100</f>
        <v>0</v>
      </c>
      <c r="G9" s="121">
        <v>0</v>
      </c>
      <c r="H9" s="122">
        <f>D9/E17</f>
        <v>0</v>
      </c>
      <c r="I9" s="118">
        <v>0</v>
      </c>
      <c r="J9" s="119">
        <v>1</v>
      </c>
      <c r="K9" s="120">
        <f t="shared" ref="K9:K17" si="1">I9/J9*100</f>
        <v>0</v>
      </c>
      <c r="L9" s="121">
        <v>0</v>
      </c>
      <c r="M9" s="122">
        <f>I9/J17</f>
        <v>0</v>
      </c>
      <c r="N9" s="118">
        <v>0</v>
      </c>
      <c r="O9" s="119">
        <v>1</v>
      </c>
      <c r="P9" s="120">
        <f t="shared" ref="P9:P17" si="2">N9/O9*100</f>
        <v>0</v>
      </c>
      <c r="Q9" s="121">
        <v>0</v>
      </c>
      <c r="R9" s="122">
        <f>N9/O17</f>
        <v>0</v>
      </c>
      <c r="S9" s="118">
        <v>0</v>
      </c>
      <c r="T9" s="119">
        <v>20</v>
      </c>
      <c r="U9" s="120">
        <f t="shared" ref="U9:U17" si="3">S9/T9*100</f>
        <v>0</v>
      </c>
      <c r="V9" s="121">
        <v>0</v>
      </c>
      <c r="W9" s="122">
        <f>S9/T17</f>
        <v>0</v>
      </c>
      <c r="X9" s="118">
        <v>0</v>
      </c>
      <c r="Y9" s="119">
        <v>1</v>
      </c>
      <c r="Z9" s="120">
        <f t="shared" ref="Z9:Z17" si="4">X9/Y9*100</f>
        <v>0</v>
      </c>
      <c r="AA9" s="121">
        <v>0</v>
      </c>
      <c r="AB9" s="122">
        <f>X9/Y17</f>
        <v>0</v>
      </c>
      <c r="AC9" s="118">
        <v>0</v>
      </c>
      <c r="AD9" s="119">
        <v>1</v>
      </c>
      <c r="AE9" s="120">
        <f t="shared" ref="AE9:AE17" si="5">AC9/AD9*100</f>
        <v>0</v>
      </c>
      <c r="AF9" s="121">
        <v>0</v>
      </c>
      <c r="AG9" s="122">
        <f>AC9/AD17</f>
        <v>0</v>
      </c>
      <c r="AH9" s="3">
        <v>0</v>
      </c>
      <c r="AI9" s="1">
        <v>3</v>
      </c>
      <c r="AJ9" s="2">
        <f t="shared" ref="AJ9:AJ17" si="6">AH9/AI9*100</f>
        <v>0</v>
      </c>
      <c r="AK9" s="38">
        <v>0</v>
      </c>
      <c r="AL9" s="27">
        <f>AH9/AI17</f>
        <v>0</v>
      </c>
      <c r="AM9" s="3">
        <v>0</v>
      </c>
      <c r="AN9" s="1">
        <v>4</v>
      </c>
      <c r="AO9" s="2">
        <f t="shared" ref="AO9:AO17" si="7">AM9/AN9*100</f>
        <v>0</v>
      </c>
      <c r="AP9" s="38">
        <v>0</v>
      </c>
      <c r="AQ9" s="130">
        <f>AM9/AN17</f>
        <v>0</v>
      </c>
      <c r="AR9" s="3">
        <v>0</v>
      </c>
      <c r="AS9" s="38">
        <v>0.33</v>
      </c>
      <c r="AT9" s="2">
        <f t="shared" ref="AT9:AT17" si="8">AR9/AS9*100</f>
        <v>0</v>
      </c>
      <c r="AU9" s="38">
        <v>0</v>
      </c>
      <c r="AV9" s="27">
        <f>AR9/AS17</f>
        <v>0</v>
      </c>
      <c r="AW9" s="3">
        <v>0</v>
      </c>
      <c r="AX9" s="1">
        <v>100</v>
      </c>
      <c r="AY9" s="2">
        <f t="shared" ref="AY9:AY17" si="9">AW9/AX9*100</f>
        <v>0</v>
      </c>
      <c r="AZ9" s="38">
        <v>0</v>
      </c>
      <c r="BA9" s="27">
        <f>AW9/AX17</f>
        <v>0</v>
      </c>
    </row>
    <row r="10" spans="2:53" x14ac:dyDescent="0.35">
      <c r="B10" s="69">
        <v>5</v>
      </c>
      <c r="C10" s="70" t="s">
        <v>9</v>
      </c>
      <c r="D10" s="118">
        <v>0</v>
      </c>
      <c r="E10" s="119">
        <v>1</v>
      </c>
      <c r="F10" s="120">
        <f t="shared" si="0"/>
        <v>0</v>
      </c>
      <c r="G10" s="121">
        <v>0</v>
      </c>
      <c r="H10" s="122">
        <f>D10/E17</f>
        <v>0</v>
      </c>
      <c r="I10" s="118">
        <v>0</v>
      </c>
      <c r="J10" s="119">
        <v>1</v>
      </c>
      <c r="K10" s="120">
        <f t="shared" si="1"/>
        <v>0</v>
      </c>
      <c r="L10" s="121">
        <v>0</v>
      </c>
      <c r="M10" s="122">
        <f>I10/J17</f>
        <v>0</v>
      </c>
      <c r="N10" s="118">
        <v>0</v>
      </c>
      <c r="O10" s="119">
        <v>1</v>
      </c>
      <c r="P10" s="120">
        <f t="shared" si="2"/>
        <v>0</v>
      </c>
      <c r="Q10" s="121">
        <v>0</v>
      </c>
      <c r="R10" s="122">
        <f>N10/O17</f>
        <v>0</v>
      </c>
      <c r="S10" s="118">
        <v>0</v>
      </c>
      <c r="T10" s="119">
        <v>20</v>
      </c>
      <c r="U10" s="120">
        <f t="shared" si="3"/>
        <v>0</v>
      </c>
      <c r="V10" s="121">
        <v>0</v>
      </c>
      <c r="W10" s="122">
        <f>S10/T17</f>
        <v>0</v>
      </c>
      <c r="X10" s="118">
        <v>0</v>
      </c>
      <c r="Y10" s="119">
        <v>1</v>
      </c>
      <c r="Z10" s="120">
        <f t="shared" si="4"/>
        <v>0</v>
      </c>
      <c r="AA10" s="121">
        <v>0</v>
      </c>
      <c r="AB10" s="122">
        <f>X10/Y17</f>
        <v>0</v>
      </c>
      <c r="AC10" s="118">
        <v>0</v>
      </c>
      <c r="AD10" s="119">
        <v>1</v>
      </c>
      <c r="AE10" s="120">
        <f t="shared" si="5"/>
        <v>0</v>
      </c>
      <c r="AF10" s="121">
        <v>0</v>
      </c>
      <c r="AG10" s="122">
        <f>AC10/AD17</f>
        <v>0</v>
      </c>
      <c r="AH10" s="3">
        <v>0</v>
      </c>
      <c r="AI10" s="1">
        <v>4</v>
      </c>
      <c r="AJ10" s="2">
        <f t="shared" si="6"/>
        <v>0</v>
      </c>
      <c r="AK10" s="38">
        <v>0</v>
      </c>
      <c r="AL10" s="27">
        <f>AH10/AI17</f>
        <v>0</v>
      </c>
      <c r="AM10" s="3">
        <v>0</v>
      </c>
      <c r="AN10" s="1">
        <v>5</v>
      </c>
      <c r="AO10" s="2">
        <f t="shared" si="7"/>
        <v>0</v>
      </c>
      <c r="AP10" s="38">
        <v>0</v>
      </c>
      <c r="AQ10" s="130">
        <f>AM10/AN17</f>
        <v>0</v>
      </c>
      <c r="AR10" s="3">
        <v>0</v>
      </c>
      <c r="AS10" s="38">
        <v>0.44</v>
      </c>
      <c r="AT10" s="2">
        <f t="shared" si="8"/>
        <v>0</v>
      </c>
      <c r="AU10" s="38">
        <v>0</v>
      </c>
      <c r="AV10" s="27">
        <f>AR10/AS17</f>
        <v>0</v>
      </c>
      <c r="AW10" s="3">
        <v>0</v>
      </c>
      <c r="AX10" s="1">
        <v>100</v>
      </c>
      <c r="AY10" s="2">
        <f t="shared" si="9"/>
        <v>0</v>
      </c>
      <c r="AZ10" s="38">
        <v>0</v>
      </c>
      <c r="BA10" s="27">
        <f>AW10/AX17</f>
        <v>0</v>
      </c>
    </row>
    <row r="11" spans="2:53" x14ac:dyDescent="0.35">
      <c r="B11" s="108">
        <v>6</v>
      </c>
      <c r="C11" s="109" t="s">
        <v>10</v>
      </c>
      <c r="D11" s="118">
        <v>0</v>
      </c>
      <c r="E11" s="119">
        <v>1</v>
      </c>
      <c r="F11" s="120">
        <f t="shared" si="0"/>
        <v>0</v>
      </c>
      <c r="G11" s="121">
        <v>0</v>
      </c>
      <c r="H11" s="122">
        <f>D11/E17</f>
        <v>0</v>
      </c>
      <c r="I11" s="118">
        <v>0</v>
      </c>
      <c r="J11" s="119">
        <v>1</v>
      </c>
      <c r="K11" s="120">
        <f t="shared" si="1"/>
        <v>0</v>
      </c>
      <c r="L11" s="121">
        <v>0</v>
      </c>
      <c r="M11" s="122">
        <f>I11/J17</f>
        <v>0</v>
      </c>
      <c r="N11" s="118">
        <v>0</v>
      </c>
      <c r="O11" s="119">
        <v>1</v>
      </c>
      <c r="P11" s="120">
        <f t="shared" si="2"/>
        <v>0</v>
      </c>
      <c r="Q11" s="121">
        <v>0</v>
      </c>
      <c r="R11" s="122">
        <f>N11/O17</f>
        <v>0</v>
      </c>
      <c r="S11" s="118">
        <v>0</v>
      </c>
      <c r="T11" s="119">
        <v>20</v>
      </c>
      <c r="U11" s="120">
        <f t="shared" si="3"/>
        <v>0</v>
      </c>
      <c r="V11" s="121">
        <v>0</v>
      </c>
      <c r="W11" s="122">
        <f>S11/T17</f>
        <v>0</v>
      </c>
      <c r="X11" s="3">
        <v>130000</v>
      </c>
      <c r="Y11" s="1">
        <v>1300000</v>
      </c>
      <c r="Z11" s="2">
        <f t="shared" si="4"/>
        <v>10</v>
      </c>
      <c r="AA11" s="147">
        <v>0.1</v>
      </c>
      <c r="AB11" s="27">
        <f>X11/Y17</f>
        <v>0.05</v>
      </c>
      <c r="AC11" s="118">
        <v>0</v>
      </c>
      <c r="AD11" s="119">
        <v>1</v>
      </c>
      <c r="AE11" s="120">
        <f t="shared" si="5"/>
        <v>0</v>
      </c>
      <c r="AF11" s="121">
        <v>0</v>
      </c>
      <c r="AG11" s="122">
        <f>AC11/AD17</f>
        <v>0</v>
      </c>
      <c r="AH11" s="3">
        <v>5</v>
      </c>
      <c r="AI11" s="1">
        <v>5</v>
      </c>
      <c r="AJ11" s="2">
        <f t="shared" si="6"/>
        <v>100</v>
      </c>
      <c r="AK11" s="148">
        <v>1</v>
      </c>
      <c r="AL11" s="27">
        <f>AH11/AI17</f>
        <v>0.16666666666666666</v>
      </c>
      <c r="AM11" s="3">
        <v>6</v>
      </c>
      <c r="AN11" s="1">
        <v>6</v>
      </c>
      <c r="AO11" s="2">
        <f t="shared" si="7"/>
        <v>100</v>
      </c>
      <c r="AP11" s="148">
        <v>1</v>
      </c>
      <c r="AQ11" s="130">
        <f>AM11/AN17</f>
        <v>0.54545454545454541</v>
      </c>
      <c r="AR11" s="150">
        <v>0.57999999999999996</v>
      </c>
      <c r="AS11" s="38">
        <v>0.57999999999999996</v>
      </c>
      <c r="AT11" s="2">
        <f t="shared" si="8"/>
        <v>100</v>
      </c>
      <c r="AU11" s="148">
        <v>1</v>
      </c>
      <c r="AV11" s="27">
        <f>AR11/AS17</f>
        <v>0.57999999999999996</v>
      </c>
      <c r="AW11" s="3">
        <v>100</v>
      </c>
      <c r="AX11" s="1">
        <v>100</v>
      </c>
      <c r="AY11" s="2">
        <f t="shared" si="9"/>
        <v>100</v>
      </c>
      <c r="AZ11" s="148">
        <v>1</v>
      </c>
      <c r="BA11" s="27">
        <f>AW11/AX17</f>
        <v>0.33333333333333331</v>
      </c>
    </row>
    <row r="12" spans="2:53" x14ac:dyDescent="0.35">
      <c r="B12" s="69">
        <v>7</v>
      </c>
      <c r="C12" s="70" t="s">
        <v>11</v>
      </c>
      <c r="D12" s="118">
        <v>0</v>
      </c>
      <c r="E12" s="119">
        <v>1</v>
      </c>
      <c r="F12" s="120">
        <f t="shared" si="0"/>
        <v>0</v>
      </c>
      <c r="G12" s="121">
        <v>0</v>
      </c>
      <c r="H12" s="122">
        <f>D12/E17</f>
        <v>0</v>
      </c>
      <c r="I12" s="118">
        <v>0</v>
      </c>
      <c r="J12" s="119">
        <v>1</v>
      </c>
      <c r="K12" s="120">
        <f t="shared" si="1"/>
        <v>0</v>
      </c>
      <c r="L12" s="121">
        <v>0</v>
      </c>
      <c r="M12" s="122">
        <f>I12/J17</f>
        <v>0</v>
      </c>
      <c r="N12" s="118">
        <v>0</v>
      </c>
      <c r="O12" s="119">
        <v>1</v>
      </c>
      <c r="P12" s="120">
        <f t="shared" si="2"/>
        <v>0</v>
      </c>
      <c r="Q12" s="121">
        <v>0</v>
      </c>
      <c r="R12" s="122">
        <f>N12/O17</f>
        <v>0</v>
      </c>
      <c r="S12" s="118">
        <v>0</v>
      </c>
      <c r="T12" s="119">
        <v>40</v>
      </c>
      <c r="U12" s="120">
        <f t="shared" si="3"/>
        <v>0</v>
      </c>
      <c r="V12" s="121">
        <v>0</v>
      </c>
      <c r="W12" s="122">
        <f>S12/T17</f>
        <v>0</v>
      </c>
      <c r="X12" s="3">
        <v>130000</v>
      </c>
      <c r="Y12" s="1">
        <v>1300000</v>
      </c>
      <c r="Z12" s="2">
        <f t="shared" si="4"/>
        <v>10</v>
      </c>
      <c r="AA12" s="38">
        <v>0.1</v>
      </c>
      <c r="AB12" s="27">
        <f>X12/Y17</f>
        <v>0.05</v>
      </c>
      <c r="AC12" s="118">
        <v>0</v>
      </c>
      <c r="AD12" s="119">
        <v>1</v>
      </c>
      <c r="AE12" s="120">
        <f t="shared" si="5"/>
        <v>0</v>
      </c>
      <c r="AF12" s="121">
        <v>0</v>
      </c>
      <c r="AG12" s="122">
        <f>AC12/AD17</f>
        <v>0</v>
      </c>
      <c r="AH12" s="3">
        <v>0</v>
      </c>
      <c r="AI12" s="1">
        <v>7</v>
      </c>
      <c r="AJ12" s="2">
        <f t="shared" si="6"/>
        <v>0</v>
      </c>
      <c r="AK12" s="38">
        <v>0</v>
      </c>
      <c r="AL12" s="27">
        <f>AH12/AI17</f>
        <v>0</v>
      </c>
      <c r="AM12" s="3">
        <v>0</v>
      </c>
      <c r="AN12" s="1">
        <v>7</v>
      </c>
      <c r="AO12" s="2">
        <f t="shared" si="7"/>
        <v>0</v>
      </c>
      <c r="AP12" s="38">
        <v>0</v>
      </c>
      <c r="AQ12" s="130">
        <f>AM12/AN17</f>
        <v>0</v>
      </c>
      <c r="AR12" s="3">
        <v>0</v>
      </c>
      <c r="AS12" s="38">
        <v>0.72</v>
      </c>
      <c r="AT12" s="2">
        <f t="shared" si="8"/>
        <v>0</v>
      </c>
      <c r="AU12" s="38">
        <v>0</v>
      </c>
      <c r="AV12" s="27">
        <f>AR12/AS17</f>
        <v>0</v>
      </c>
      <c r="AW12" s="3">
        <v>0</v>
      </c>
      <c r="AX12" s="1">
        <v>100</v>
      </c>
      <c r="AY12" s="2">
        <f t="shared" si="9"/>
        <v>0</v>
      </c>
      <c r="AZ12" s="38">
        <v>0</v>
      </c>
      <c r="BA12" s="27">
        <f>AW12/AX17</f>
        <v>0</v>
      </c>
    </row>
    <row r="13" spans="2:53" x14ac:dyDescent="0.35">
      <c r="B13" s="69">
        <v>8</v>
      </c>
      <c r="C13" s="70" t="s">
        <v>12</v>
      </c>
      <c r="D13" s="118">
        <v>0</v>
      </c>
      <c r="E13" s="119">
        <v>1</v>
      </c>
      <c r="F13" s="120">
        <f t="shared" si="0"/>
        <v>0</v>
      </c>
      <c r="G13" s="121">
        <v>0</v>
      </c>
      <c r="H13" s="122">
        <f>D13/E17</f>
        <v>0</v>
      </c>
      <c r="I13" s="118">
        <v>0</v>
      </c>
      <c r="J13" s="119">
        <v>1</v>
      </c>
      <c r="K13" s="120">
        <f t="shared" si="1"/>
        <v>0</v>
      </c>
      <c r="L13" s="121">
        <v>0</v>
      </c>
      <c r="M13" s="122">
        <f>I13/J17</f>
        <v>0</v>
      </c>
      <c r="N13" s="118">
        <v>0</v>
      </c>
      <c r="O13" s="119">
        <v>1</v>
      </c>
      <c r="P13" s="120">
        <f t="shared" si="2"/>
        <v>0</v>
      </c>
      <c r="Q13" s="121">
        <v>0</v>
      </c>
      <c r="R13" s="122">
        <f>N13/O17</f>
        <v>0</v>
      </c>
      <c r="S13" s="118">
        <v>0</v>
      </c>
      <c r="T13" s="119">
        <v>40</v>
      </c>
      <c r="U13" s="120">
        <f t="shared" si="3"/>
        <v>0</v>
      </c>
      <c r="V13" s="121">
        <v>0</v>
      </c>
      <c r="W13" s="122">
        <f>S13/T17</f>
        <v>0</v>
      </c>
      <c r="X13" s="3">
        <v>130000</v>
      </c>
      <c r="Y13" s="1">
        <v>1300000</v>
      </c>
      <c r="Z13" s="2">
        <f t="shared" si="4"/>
        <v>10</v>
      </c>
      <c r="AA13" s="38">
        <v>0.1</v>
      </c>
      <c r="AB13" s="27">
        <f>X13/Y17</f>
        <v>0.05</v>
      </c>
      <c r="AC13" s="118">
        <v>0</v>
      </c>
      <c r="AD13" s="119">
        <v>1</v>
      </c>
      <c r="AE13" s="120">
        <f t="shared" si="5"/>
        <v>0</v>
      </c>
      <c r="AF13" s="121">
        <v>0</v>
      </c>
      <c r="AG13" s="122">
        <f>AC13/AD17</f>
        <v>0</v>
      </c>
      <c r="AH13" s="3">
        <v>0</v>
      </c>
      <c r="AI13" s="1">
        <v>9</v>
      </c>
      <c r="AJ13" s="2">
        <f t="shared" si="6"/>
        <v>0</v>
      </c>
      <c r="AK13" s="38">
        <v>0</v>
      </c>
      <c r="AL13" s="27">
        <f>AH13/AI17</f>
        <v>0</v>
      </c>
      <c r="AM13" s="3">
        <v>0</v>
      </c>
      <c r="AN13" s="1">
        <v>8</v>
      </c>
      <c r="AO13" s="2">
        <f t="shared" si="7"/>
        <v>0</v>
      </c>
      <c r="AP13" s="38">
        <v>0</v>
      </c>
      <c r="AQ13" s="130">
        <f>AM13/AN17</f>
        <v>0</v>
      </c>
      <c r="AR13" s="3">
        <v>0</v>
      </c>
      <c r="AS13" s="38">
        <v>0.86</v>
      </c>
      <c r="AT13" s="2">
        <f t="shared" si="8"/>
        <v>0</v>
      </c>
      <c r="AU13" s="38">
        <v>0</v>
      </c>
      <c r="AV13" s="27">
        <f>AR13/AS17</f>
        <v>0</v>
      </c>
      <c r="AW13" s="3">
        <v>0</v>
      </c>
      <c r="AX13" s="1">
        <v>200</v>
      </c>
      <c r="AY13" s="2">
        <f t="shared" si="9"/>
        <v>0</v>
      </c>
      <c r="AZ13" s="38">
        <v>0</v>
      </c>
      <c r="BA13" s="27">
        <f>AW13/AX17</f>
        <v>0</v>
      </c>
    </row>
    <row r="14" spans="2:53" x14ac:dyDescent="0.35">
      <c r="B14" s="108">
        <v>9</v>
      </c>
      <c r="C14" s="109" t="s">
        <v>13</v>
      </c>
      <c r="D14" s="118">
        <v>0</v>
      </c>
      <c r="E14" s="119">
        <v>1</v>
      </c>
      <c r="F14" s="120">
        <f t="shared" si="0"/>
        <v>0</v>
      </c>
      <c r="G14" s="121">
        <v>0</v>
      </c>
      <c r="H14" s="122">
        <f>D14/E17</f>
        <v>0</v>
      </c>
      <c r="I14" s="118">
        <v>0</v>
      </c>
      <c r="J14" s="119">
        <v>1</v>
      </c>
      <c r="K14" s="120">
        <f t="shared" si="1"/>
        <v>0</v>
      </c>
      <c r="L14" s="121">
        <v>0</v>
      </c>
      <c r="M14" s="122">
        <f>I14/J17</f>
        <v>0</v>
      </c>
      <c r="N14" s="118">
        <v>0</v>
      </c>
      <c r="O14" s="119">
        <v>1</v>
      </c>
      <c r="P14" s="120">
        <f t="shared" si="2"/>
        <v>0</v>
      </c>
      <c r="Q14" s="121">
        <v>0</v>
      </c>
      <c r="R14" s="122">
        <f>N14/O17</f>
        <v>0</v>
      </c>
      <c r="S14" s="179">
        <v>48</v>
      </c>
      <c r="T14" s="127">
        <v>40</v>
      </c>
      <c r="U14" s="180">
        <f t="shared" si="3"/>
        <v>120</v>
      </c>
      <c r="V14" s="152">
        <v>1.2</v>
      </c>
      <c r="W14" s="181">
        <f>S14/T17</f>
        <v>0.6</v>
      </c>
      <c r="X14" s="3">
        <v>130000</v>
      </c>
      <c r="Y14" s="1">
        <v>1300000</v>
      </c>
      <c r="Z14" s="2">
        <f t="shared" si="4"/>
        <v>10</v>
      </c>
      <c r="AA14" s="147">
        <v>0.1</v>
      </c>
      <c r="AB14" s="27">
        <f>X14/Y17</f>
        <v>0.05</v>
      </c>
      <c r="AC14" s="118">
        <v>0</v>
      </c>
      <c r="AD14" s="119">
        <v>1</v>
      </c>
      <c r="AE14" s="120">
        <f t="shared" si="5"/>
        <v>0</v>
      </c>
      <c r="AF14" s="121">
        <v>0</v>
      </c>
      <c r="AG14" s="122">
        <f>AC14/AD17</f>
        <v>0</v>
      </c>
      <c r="AH14" s="3">
        <v>12</v>
      </c>
      <c r="AI14" s="1">
        <v>12</v>
      </c>
      <c r="AJ14" s="2">
        <f t="shared" si="6"/>
        <v>100</v>
      </c>
      <c r="AK14" s="148">
        <v>1</v>
      </c>
      <c r="AL14" s="27">
        <f>AH14/AI17</f>
        <v>0.4</v>
      </c>
      <c r="AM14" s="3">
        <v>9</v>
      </c>
      <c r="AN14" s="1">
        <v>9</v>
      </c>
      <c r="AO14" s="2">
        <f t="shared" si="7"/>
        <v>100</v>
      </c>
      <c r="AP14" s="148">
        <v>1</v>
      </c>
      <c r="AQ14" s="130">
        <f>AM14/AN17</f>
        <v>0.81818181818181823</v>
      </c>
      <c r="AR14" s="150">
        <v>0.93</v>
      </c>
      <c r="AS14" s="38">
        <v>1</v>
      </c>
      <c r="AT14" s="2">
        <f t="shared" si="8"/>
        <v>93</v>
      </c>
      <c r="AU14" s="148">
        <v>0.93</v>
      </c>
      <c r="AV14" s="27">
        <f>AR14/AS17</f>
        <v>0.93</v>
      </c>
      <c r="AW14" s="3">
        <v>200</v>
      </c>
      <c r="AX14" s="1">
        <v>200</v>
      </c>
      <c r="AY14" s="2">
        <f t="shared" si="9"/>
        <v>100</v>
      </c>
      <c r="AZ14" s="148">
        <v>1</v>
      </c>
      <c r="BA14" s="27">
        <f>AW14/AX17</f>
        <v>0.66666666666666663</v>
      </c>
    </row>
    <row r="15" spans="2:53" x14ac:dyDescent="0.35">
      <c r="B15" s="69">
        <v>10</v>
      </c>
      <c r="C15" s="70" t="s">
        <v>14</v>
      </c>
      <c r="D15" s="118">
        <v>0</v>
      </c>
      <c r="E15" s="119">
        <v>1</v>
      </c>
      <c r="F15" s="120">
        <f t="shared" si="0"/>
        <v>0</v>
      </c>
      <c r="G15" s="121">
        <v>0</v>
      </c>
      <c r="H15" s="122">
        <f>D15/E17</f>
        <v>0</v>
      </c>
      <c r="I15" s="118">
        <v>0</v>
      </c>
      <c r="J15" s="119">
        <v>1</v>
      </c>
      <c r="K15" s="120">
        <f t="shared" si="1"/>
        <v>0</v>
      </c>
      <c r="L15" s="121">
        <v>0</v>
      </c>
      <c r="M15" s="122">
        <f>I15/J17</f>
        <v>0</v>
      </c>
      <c r="N15" s="118">
        <v>0</v>
      </c>
      <c r="O15" s="119">
        <v>1</v>
      </c>
      <c r="P15" s="120">
        <f t="shared" si="2"/>
        <v>0</v>
      </c>
      <c r="Q15" s="121">
        <v>0</v>
      </c>
      <c r="R15" s="122">
        <f>N15/O17</f>
        <v>0</v>
      </c>
      <c r="S15" s="3">
        <v>0</v>
      </c>
      <c r="T15" s="1">
        <v>80</v>
      </c>
      <c r="U15" s="2">
        <f t="shared" si="3"/>
        <v>0</v>
      </c>
      <c r="V15" s="38">
        <v>0</v>
      </c>
      <c r="W15" s="27">
        <f>S15/T17</f>
        <v>0</v>
      </c>
      <c r="X15" s="3">
        <v>0</v>
      </c>
      <c r="Y15" s="1">
        <v>1300000</v>
      </c>
      <c r="Z15" s="2">
        <f t="shared" si="4"/>
        <v>0</v>
      </c>
      <c r="AA15" s="38">
        <v>0</v>
      </c>
      <c r="AB15" s="27">
        <f>X15/Y17</f>
        <v>0</v>
      </c>
      <c r="AC15" s="118">
        <v>0</v>
      </c>
      <c r="AD15" s="119">
        <v>1</v>
      </c>
      <c r="AE15" s="120">
        <f t="shared" si="5"/>
        <v>0</v>
      </c>
      <c r="AF15" s="121">
        <v>0</v>
      </c>
      <c r="AG15" s="122">
        <f>AC15/AD17</f>
        <v>0</v>
      </c>
      <c r="AH15" s="3">
        <v>0</v>
      </c>
      <c r="AI15" s="1">
        <v>15</v>
      </c>
      <c r="AJ15" s="2">
        <f t="shared" si="6"/>
        <v>0</v>
      </c>
      <c r="AK15" s="38">
        <v>0</v>
      </c>
      <c r="AL15" s="27">
        <f>AH15/AI17</f>
        <v>0</v>
      </c>
      <c r="AM15" s="3">
        <v>0</v>
      </c>
      <c r="AN15" s="1">
        <v>10</v>
      </c>
      <c r="AO15" s="2">
        <f t="shared" si="7"/>
        <v>0</v>
      </c>
      <c r="AP15" s="38">
        <v>0</v>
      </c>
      <c r="AQ15" s="130">
        <f>AM15/AN17</f>
        <v>0</v>
      </c>
      <c r="AR15" s="3">
        <v>0</v>
      </c>
      <c r="AS15" s="38">
        <v>1</v>
      </c>
      <c r="AT15" s="2">
        <f t="shared" si="8"/>
        <v>0</v>
      </c>
      <c r="AU15" s="38">
        <v>0</v>
      </c>
      <c r="AV15" s="27">
        <f>AR15/AS17</f>
        <v>0</v>
      </c>
      <c r="AW15" s="3">
        <v>0</v>
      </c>
      <c r="AX15" s="1">
        <v>200</v>
      </c>
      <c r="AY15" s="2">
        <f t="shared" si="9"/>
        <v>0</v>
      </c>
      <c r="AZ15" s="38">
        <v>0</v>
      </c>
      <c r="BA15" s="27">
        <f>AW15/AX17</f>
        <v>0</v>
      </c>
    </row>
    <row r="16" spans="2:53" x14ac:dyDescent="0.35">
      <c r="B16" s="69">
        <v>11</v>
      </c>
      <c r="C16" s="70" t="s">
        <v>47</v>
      </c>
      <c r="D16" s="118">
        <v>0</v>
      </c>
      <c r="E16" s="119">
        <v>1</v>
      </c>
      <c r="F16" s="120">
        <f t="shared" si="0"/>
        <v>0</v>
      </c>
      <c r="G16" s="121">
        <v>0</v>
      </c>
      <c r="H16" s="122">
        <f>D16/E17</f>
        <v>0</v>
      </c>
      <c r="I16" s="118">
        <v>0</v>
      </c>
      <c r="J16" s="119">
        <v>1</v>
      </c>
      <c r="K16" s="120">
        <f t="shared" si="1"/>
        <v>0</v>
      </c>
      <c r="L16" s="121">
        <v>0</v>
      </c>
      <c r="M16" s="122">
        <f>I16/J17</f>
        <v>0</v>
      </c>
      <c r="N16" s="118">
        <v>0</v>
      </c>
      <c r="O16" s="119">
        <v>1</v>
      </c>
      <c r="P16" s="120">
        <f t="shared" si="2"/>
        <v>0</v>
      </c>
      <c r="Q16" s="121">
        <v>0</v>
      </c>
      <c r="R16" s="122">
        <f>N16/O17</f>
        <v>0</v>
      </c>
      <c r="S16" s="3">
        <v>0</v>
      </c>
      <c r="T16" s="1">
        <v>80</v>
      </c>
      <c r="U16" s="2">
        <f t="shared" si="3"/>
        <v>0</v>
      </c>
      <c r="V16" s="38">
        <v>0</v>
      </c>
      <c r="W16" s="27">
        <f>S16/T17</f>
        <v>0</v>
      </c>
      <c r="X16" s="3">
        <v>0</v>
      </c>
      <c r="Y16" s="1">
        <v>2600000</v>
      </c>
      <c r="Z16" s="2">
        <f t="shared" si="4"/>
        <v>0</v>
      </c>
      <c r="AA16" s="38">
        <v>0</v>
      </c>
      <c r="AB16" s="27">
        <f>X16/Y17</f>
        <v>0</v>
      </c>
      <c r="AC16" s="118">
        <v>0</v>
      </c>
      <c r="AD16" s="119">
        <v>1</v>
      </c>
      <c r="AE16" s="120">
        <f t="shared" si="5"/>
        <v>0</v>
      </c>
      <c r="AF16" s="121">
        <v>0</v>
      </c>
      <c r="AG16" s="122">
        <f>AC16/AD17</f>
        <v>0</v>
      </c>
      <c r="AH16" s="3">
        <v>0</v>
      </c>
      <c r="AI16" s="1">
        <v>18</v>
      </c>
      <c r="AJ16" s="2">
        <f t="shared" si="6"/>
        <v>0</v>
      </c>
      <c r="AK16" s="38">
        <v>0</v>
      </c>
      <c r="AL16" s="27">
        <f>AH16/AI17</f>
        <v>0</v>
      </c>
      <c r="AM16" s="3">
        <v>0</v>
      </c>
      <c r="AN16" s="1">
        <v>11</v>
      </c>
      <c r="AO16" s="2">
        <f t="shared" si="7"/>
        <v>0</v>
      </c>
      <c r="AP16" s="38">
        <v>0</v>
      </c>
      <c r="AQ16" s="130">
        <f>AM16/AN17</f>
        <v>0</v>
      </c>
      <c r="AR16" s="3">
        <v>0</v>
      </c>
      <c r="AS16" s="38">
        <v>1</v>
      </c>
      <c r="AT16" s="2">
        <f t="shared" si="8"/>
        <v>0</v>
      </c>
      <c r="AU16" s="38">
        <v>0</v>
      </c>
      <c r="AV16" s="27">
        <f>AR16/AS17</f>
        <v>0</v>
      </c>
      <c r="AW16" s="3">
        <v>0</v>
      </c>
      <c r="AX16" s="1">
        <v>200</v>
      </c>
      <c r="AY16" s="2">
        <f t="shared" si="9"/>
        <v>0</v>
      </c>
      <c r="AZ16" s="38">
        <v>0</v>
      </c>
      <c r="BA16" s="27">
        <f>AW16/AX17</f>
        <v>0</v>
      </c>
    </row>
    <row r="17" spans="2:53" ht="15" thickBot="1" x14ac:dyDescent="0.4">
      <c r="B17" s="110">
        <v>12</v>
      </c>
      <c r="C17" s="111" t="s">
        <v>15</v>
      </c>
      <c r="D17" s="49">
        <v>0</v>
      </c>
      <c r="E17" s="75">
        <v>35</v>
      </c>
      <c r="F17" s="48">
        <f t="shared" si="0"/>
        <v>0</v>
      </c>
      <c r="G17" s="39">
        <v>0</v>
      </c>
      <c r="H17" s="71">
        <f>D17/E17</f>
        <v>0</v>
      </c>
      <c r="I17" s="49">
        <v>0</v>
      </c>
      <c r="J17" s="75">
        <v>3</v>
      </c>
      <c r="K17" s="48">
        <f t="shared" si="1"/>
        <v>0</v>
      </c>
      <c r="L17" s="39">
        <v>0</v>
      </c>
      <c r="M17" s="71">
        <f>I17/J17</f>
        <v>0</v>
      </c>
      <c r="N17" s="49">
        <v>0</v>
      </c>
      <c r="O17" s="75">
        <v>2</v>
      </c>
      <c r="P17" s="48">
        <f t="shared" si="2"/>
        <v>0</v>
      </c>
      <c r="Q17" s="39">
        <v>0</v>
      </c>
      <c r="R17" s="71">
        <f>N17/O17</f>
        <v>0</v>
      </c>
      <c r="S17" s="49">
        <v>0</v>
      </c>
      <c r="T17" s="75">
        <v>80</v>
      </c>
      <c r="U17" s="48">
        <f t="shared" si="3"/>
        <v>0</v>
      </c>
      <c r="V17" s="39">
        <v>0</v>
      </c>
      <c r="W17" s="71">
        <f>S17/T17</f>
        <v>0</v>
      </c>
      <c r="X17" s="49">
        <v>0</v>
      </c>
      <c r="Y17" s="75">
        <v>2600000</v>
      </c>
      <c r="Z17" s="48">
        <f t="shared" si="4"/>
        <v>0</v>
      </c>
      <c r="AA17" s="39">
        <v>0</v>
      </c>
      <c r="AB17" s="71">
        <f>X17/Y17</f>
        <v>0</v>
      </c>
      <c r="AC17" s="49">
        <v>0</v>
      </c>
      <c r="AD17" s="75">
        <v>1</v>
      </c>
      <c r="AE17" s="48">
        <f t="shared" si="5"/>
        <v>0</v>
      </c>
      <c r="AF17" s="39">
        <v>0</v>
      </c>
      <c r="AG17" s="71">
        <f>AC17/AD17</f>
        <v>0</v>
      </c>
      <c r="AH17" s="49">
        <v>0</v>
      </c>
      <c r="AI17" s="75">
        <v>30</v>
      </c>
      <c r="AJ17" s="48">
        <f t="shared" si="6"/>
        <v>0</v>
      </c>
      <c r="AK17" s="39">
        <v>0</v>
      </c>
      <c r="AL17" s="71">
        <f>AH17/AI17</f>
        <v>0</v>
      </c>
      <c r="AM17" s="49">
        <v>0</v>
      </c>
      <c r="AN17" s="75">
        <v>11</v>
      </c>
      <c r="AO17" s="48">
        <f t="shared" si="7"/>
        <v>0</v>
      </c>
      <c r="AP17" s="39">
        <v>0</v>
      </c>
      <c r="AQ17" s="131">
        <f>AM17/AN17</f>
        <v>0</v>
      </c>
      <c r="AR17" s="49">
        <v>0</v>
      </c>
      <c r="AS17" s="39">
        <v>1</v>
      </c>
      <c r="AT17" s="48">
        <f t="shared" si="8"/>
        <v>0</v>
      </c>
      <c r="AU17" s="39">
        <v>0</v>
      </c>
      <c r="AV17" s="71">
        <f>AR17/AS17</f>
        <v>0</v>
      </c>
      <c r="AW17" s="49">
        <v>0</v>
      </c>
      <c r="AX17" s="75">
        <v>300</v>
      </c>
      <c r="AY17" s="48">
        <f t="shared" si="9"/>
        <v>0</v>
      </c>
      <c r="AZ17" s="39">
        <v>0</v>
      </c>
      <c r="BA17" s="71">
        <f>AW17/AX17</f>
        <v>0</v>
      </c>
    </row>
    <row r="19" spans="2:53" ht="15" thickBot="1" x14ac:dyDescent="0.4"/>
    <row r="20" spans="2:53" ht="12.75" customHeight="1" x14ac:dyDescent="0.35">
      <c r="B20" s="22"/>
      <c r="C20" s="23"/>
      <c r="D20" s="31"/>
      <c r="E20" s="31"/>
      <c r="F20" s="31"/>
      <c r="G20" s="31"/>
      <c r="H20" s="346" t="s">
        <v>446</v>
      </c>
      <c r="I20" s="347"/>
    </row>
    <row r="21" spans="2:53" ht="12.75" customHeight="1" thickBot="1" x14ac:dyDescent="0.4">
      <c r="H21" s="348"/>
      <c r="I21" s="349"/>
    </row>
    <row r="22" spans="2:53" x14ac:dyDescent="0.35">
      <c r="B22" s="12">
        <v>1</v>
      </c>
      <c r="C22" s="7" t="s">
        <v>48</v>
      </c>
      <c r="D22" s="8"/>
      <c r="E22" s="305" t="s">
        <v>49</v>
      </c>
      <c r="F22" s="305"/>
      <c r="G22" s="306"/>
      <c r="H22" s="16">
        <v>5</v>
      </c>
      <c r="I22" s="19">
        <f>H22/H25</f>
        <v>0.83333333333333337</v>
      </c>
    </row>
    <row r="23" spans="2:53" x14ac:dyDescent="0.35">
      <c r="B23" s="13">
        <v>2</v>
      </c>
      <c r="C23" s="9" t="s">
        <v>50</v>
      </c>
      <c r="D23" s="4"/>
      <c r="E23" s="307" t="s">
        <v>51</v>
      </c>
      <c r="F23" s="307"/>
      <c r="G23" s="308"/>
      <c r="H23" s="17">
        <v>0</v>
      </c>
      <c r="I23" s="20">
        <f>H23/H25</f>
        <v>0</v>
      </c>
    </row>
    <row r="24" spans="2:53" ht="15" thickBot="1" x14ac:dyDescent="0.4">
      <c r="B24" s="14">
        <v>3</v>
      </c>
      <c r="C24" s="10" t="s">
        <v>52</v>
      </c>
      <c r="D24" s="11"/>
      <c r="E24" s="309" t="s">
        <v>53</v>
      </c>
      <c r="F24" s="309"/>
      <c r="G24" s="310"/>
      <c r="H24" s="18">
        <v>1</v>
      </c>
      <c r="I24" s="21">
        <f>H24/H25</f>
        <v>0.16666666666666666</v>
      </c>
    </row>
    <row r="25" spans="2:53" ht="15" thickBot="1" x14ac:dyDescent="0.4">
      <c r="B25" s="343" t="s">
        <v>152</v>
      </c>
      <c r="C25" s="344"/>
      <c r="D25" s="344"/>
      <c r="E25" s="344"/>
      <c r="F25" s="344"/>
      <c r="G25" s="345"/>
      <c r="H25" s="15">
        <f>SUM(H22:H24)</f>
        <v>6</v>
      </c>
      <c r="I25" s="24">
        <f>SUM(I22:I24)</f>
        <v>1</v>
      </c>
    </row>
    <row r="26" spans="2:53" ht="15" thickBot="1" x14ac:dyDescent="0.4"/>
    <row r="27" spans="2:53" ht="15" thickBot="1" x14ac:dyDescent="0.4">
      <c r="B27" s="66">
        <v>0</v>
      </c>
      <c r="C27" s="337" t="s">
        <v>113</v>
      </c>
      <c r="D27" s="338"/>
    </row>
  </sheetData>
  <mergeCells count="48">
    <mergeCell ref="AW3:BA3"/>
    <mergeCell ref="AW4:AY4"/>
    <mergeCell ref="AZ4:AZ5"/>
    <mergeCell ref="BA4:BA5"/>
    <mergeCell ref="D2:BA2"/>
    <mergeCell ref="L4:L5"/>
    <mergeCell ref="M4:M5"/>
    <mergeCell ref="S3:W3"/>
    <mergeCell ref="S4:U4"/>
    <mergeCell ref="V4:V5"/>
    <mergeCell ref="W4:W5"/>
    <mergeCell ref="N3:R3"/>
    <mergeCell ref="AF4:AF5"/>
    <mergeCell ref="AG4:AG5"/>
    <mergeCell ref="X3:AB3"/>
    <mergeCell ref="X4:Z4"/>
    <mergeCell ref="AA4:AA5"/>
    <mergeCell ref="C27:D27"/>
    <mergeCell ref="N4:P4"/>
    <mergeCell ref="Q4:Q5"/>
    <mergeCell ref="R4:R5"/>
    <mergeCell ref="E24:G24"/>
    <mergeCell ref="B25:G25"/>
    <mergeCell ref="G4:G5"/>
    <mergeCell ref="H4:H5"/>
    <mergeCell ref="H20:I21"/>
    <mergeCell ref="E22:G22"/>
    <mergeCell ref="E23:G23"/>
    <mergeCell ref="B2:C5"/>
    <mergeCell ref="D3:H3"/>
    <mergeCell ref="D4:F4"/>
    <mergeCell ref="I3:M3"/>
    <mergeCell ref="I4:K4"/>
    <mergeCell ref="AR3:AV3"/>
    <mergeCell ref="AR4:AT4"/>
    <mergeCell ref="AU4:AU5"/>
    <mergeCell ref="AV4:AV5"/>
    <mergeCell ref="AH3:AL3"/>
    <mergeCell ref="AM3:AQ3"/>
    <mergeCell ref="AH4:AJ4"/>
    <mergeCell ref="AK4:AK5"/>
    <mergeCell ref="AL4:AL5"/>
    <mergeCell ref="AM4:AO4"/>
    <mergeCell ref="AP4:AP5"/>
    <mergeCell ref="AQ4:AQ5"/>
    <mergeCell ref="AB4:AB5"/>
    <mergeCell ref="AC3:AG3"/>
    <mergeCell ref="AC4:AE4"/>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sheetPr>
  <dimension ref="B1:BA29"/>
  <sheetViews>
    <sheetView workbookViewId="0">
      <selection activeCell="H20" sqref="H20:I21"/>
    </sheetView>
  </sheetViews>
  <sheetFormatPr baseColWidth="10" defaultRowHeight="14.5" x14ac:dyDescent="0.35"/>
  <cols>
    <col min="1" max="1" width="3.26953125" customWidth="1"/>
    <col min="2" max="2" width="3.81640625" customWidth="1"/>
    <col min="3" max="3" width="12.26953125" customWidth="1"/>
    <col min="4" max="4" width="7" customWidth="1"/>
    <col min="5" max="5" width="6" customWidth="1"/>
    <col min="6" max="6" width="5.81640625" customWidth="1"/>
    <col min="7" max="7" width="6.7265625" customWidth="1"/>
    <col min="8" max="8" width="10.26953125" customWidth="1"/>
    <col min="9" max="9" width="7.453125" customWidth="1"/>
    <col min="10" max="10" width="5" customWidth="1"/>
    <col min="11" max="11" width="6.26953125" customWidth="1"/>
    <col min="12" max="12" width="6.453125" customWidth="1"/>
    <col min="13" max="13" width="10" customWidth="1"/>
    <col min="14" max="14" width="6.54296875" customWidth="1"/>
    <col min="15" max="15" width="5.26953125" customWidth="1"/>
    <col min="16" max="16" width="6.26953125" customWidth="1"/>
    <col min="17" max="17" width="6.453125" customWidth="1"/>
    <col min="18" max="18" width="9.81640625" customWidth="1"/>
    <col min="19" max="19" width="7.1796875" customWidth="1"/>
    <col min="20" max="20" width="6.1796875" customWidth="1"/>
    <col min="21" max="22" width="6.453125" customWidth="1"/>
    <col min="23" max="23" width="10.7265625" customWidth="1"/>
    <col min="24" max="24" width="7" customWidth="1"/>
    <col min="25" max="25" width="6.54296875" customWidth="1"/>
    <col min="26" max="26" width="6.1796875" customWidth="1"/>
    <col min="27" max="27" width="8.26953125" customWidth="1"/>
    <col min="28" max="28" width="10.54296875" customWidth="1"/>
    <col min="29" max="29" width="6.81640625" customWidth="1"/>
    <col min="30" max="30" width="6" customWidth="1"/>
    <col min="31" max="31" width="6.81640625" customWidth="1"/>
    <col min="32" max="32" width="7" customWidth="1"/>
    <col min="33" max="33" width="9.7265625" customWidth="1"/>
    <col min="34" max="34" width="6.81640625" customWidth="1"/>
    <col min="35" max="36" width="6.26953125" customWidth="1"/>
    <col min="37" max="37" width="7.54296875" customWidth="1"/>
    <col min="39" max="39" width="6.453125" customWidth="1"/>
    <col min="40" max="40" width="5.81640625" customWidth="1"/>
    <col min="41" max="41" width="6.1796875" customWidth="1"/>
    <col min="42" max="42" width="6.81640625" customWidth="1"/>
    <col min="44" max="45" width="6.7265625" customWidth="1"/>
    <col min="46" max="46" width="6.81640625" customWidth="1"/>
    <col min="47" max="47" width="8.1796875" customWidth="1"/>
    <col min="48" max="48" width="10.453125" customWidth="1"/>
    <col min="49" max="49" width="6.81640625" customWidth="1"/>
    <col min="50" max="50" width="6.1796875" customWidth="1"/>
    <col min="51" max="51" width="6.7265625" customWidth="1"/>
    <col min="52" max="52" width="6.54296875" customWidth="1"/>
    <col min="53" max="53" width="10.453125" customWidth="1"/>
  </cols>
  <sheetData>
    <row r="1" spans="2:53" ht="15" thickBot="1" x14ac:dyDescent="0.4"/>
    <row r="2" spans="2:53" ht="15" thickBot="1" x14ac:dyDescent="0.4">
      <c r="B2" s="350" t="s">
        <v>42</v>
      </c>
      <c r="C2" s="351"/>
      <c r="D2" s="334" t="s">
        <v>100</v>
      </c>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6"/>
    </row>
    <row r="3" spans="2:53" ht="80.25" customHeight="1" thickBot="1" x14ac:dyDescent="0.4">
      <c r="B3" s="352"/>
      <c r="C3" s="353"/>
      <c r="D3" s="356" t="s">
        <v>393</v>
      </c>
      <c r="E3" s="357"/>
      <c r="F3" s="358"/>
      <c r="G3" s="358"/>
      <c r="H3" s="359"/>
      <c r="I3" s="360" t="s">
        <v>395</v>
      </c>
      <c r="J3" s="361"/>
      <c r="K3" s="362"/>
      <c r="L3" s="362"/>
      <c r="M3" s="363"/>
      <c r="N3" s="326" t="s">
        <v>397</v>
      </c>
      <c r="O3" s="327"/>
      <c r="P3" s="327"/>
      <c r="Q3" s="327"/>
      <c r="R3" s="328"/>
      <c r="S3" s="356" t="s">
        <v>401</v>
      </c>
      <c r="T3" s="357"/>
      <c r="U3" s="358"/>
      <c r="V3" s="358"/>
      <c r="W3" s="359"/>
      <c r="X3" s="408" t="s">
        <v>392</v>
      </c>
      <c r="Y3" s="409"/>
      <c r="Z3" s="410"/>
      <c r="AA3" s="410"/>
      <c r="AB3" s="411"/>
      <c r="AC3" s="326" t="s">
        <v>398</v>
      </c>
      <c r="AD3" s="327"/>
      <c r="AE3" s="327"/>
      <c r="AF3" s="327"/>
      <c r="AG3" s="328"/>
      <c r="AH3" s="356" t="s">
        <v>399</v>
      </c>
      <c r="AI3" s="357"/>
      <c r="AJ3" s="358"/>
      <c r="AK3" s="358"/>
      <c r="AL3" s="359"/>
      <c r="AM3" s="360" t="s">
        <v>400</v>
      </c>
      <c r="AN3" s="361"/>
      <c r="AO3" s="362"/>
      <c r="AP3" s="362"/>
      <c r="AQ3" s="363"/>
      <c r="AR3" s="326" t="s">
        <v>396</v>
      </c>
      <c r="AS3" s="327"/>
      <c r="AT3" s="327"/>
      <c r="AU3" s="327"/>
      <c r="AV3" s="328"/>
      <c r="AW3" s="361" t="s">
        <v>394</v>
      </c>
      <c r="AX3" s="361"/>
      <c r="AY3" s="362"/>
      <c r="AZ3" s="362"/>
      <c r="BA3" s="363"/>
    </row>
    <row r="4" spans="2:53" ht="27" customHeight="1" thickBot="1" x14ac:dyDescent="0.4">
      <c r="B4" s="352"/>
      <c r="C4" s="353"/>
      <c r="D4" s="329" t="s">
        <v>0</v>
      </c>
      <c r="E4" s="339"/>
      <c r="F4" s="340"/>
      <c r="G4" s="341" t="s">
        <v>1</v>
      </c>
      <c r="H4" s="332" t="s">
        <v>124</v>
      </c>
      <c r="I4" s="329" t="s">
        <v>0</v>
      </c>
      <c r="J4" s="330"/>
      <c r="K4" s="331"/>
      <c r="L4" s="332" t="s">
        <v>1</v>
      </c>
      <c r="M4" s="332" t="s">
        <v>124</v>
      </c>
      <c r="N4" s="329" t="s">
        <v>0</v>
      </c>
      <c r="O4" s="330"/>
      <c r="P4" s="331"/>
      <c r="Q4" s="332" t="s">
        <v>1</v>
      </c>
      <c r="R4" s="332" t="s">
        <v>124</v>
      </c>
      <c r="S4" s="329" t="s">
        <v>0</v>
      </c>
      <c r="T4" s="339"/>
      <c r="U4" s="340"/>
      <c r="V4" s="341" t="s">
        <v>1</v>
      </c>
      <c r="W4" s="332" t="s">
        <v>124</v>
      </c>
      <c r="X4" s="374" t="s">
        <v>0</v>
      </c>
      <c r="Y4" s="386"/>
      <c r="Z4" s="387"/>
      <c r="AA4" s="379" t="s">
        <v>1</v>
      </c>
      <c r="AB4" s="379" t="s">
        <v>124</v>
      </c>
      <c r="AC4" s="329" t="s">
        <v>0</v>
      </c>
      <c r="AD4" s="330"/>
      <c r="AE4" s="331"/>
      <c r="AF4" s="332" t="s">
        <v>1</v>
      </c>
      <c r="AG4" s="332" t="s">
        <v>124</v>
      </c>
      <c r="AH4" s="329" t="s">
        <v>0</v>
      </c>
      <c r="AI4" s="339"/>
      <c r="AJ4" s="340"/>
      <c r="AK4" s="341" t="s">
        <v>1</v>
      </c>
      <c r="AL4" s="332" t="s">
        <v>124</v>
      </c>
      <c r="AM4" s="329" t="s">
        <v>0</v>
      </c>
      <c r="AN4" s="330"/>
      <c r="AO4" s="331"/>
      <c r="AP4" s="332" t="s">
        <v>1</v>
      </c>
      <c r="AQ4" s="332" t="s">
        <v>124</v>
      </c>
      <c r="AR4" s="329" t="s">
        <v>0</v>
      </c>
      <c r="AS4" s="330"/>
      <c r="AT4" s="331"/>
      <c r="AU4" s="332" t="s">
        <v>1</v>
      </c>
      <c r="AV4" s="332" t="s">
        <v>124</v>
      </c>
      <c r="AW4" s="339" t="s">
        <v>0</v>
      </c>
      <c r="AX4" s="330"/>
      <c r="AY4" s="331"/>
      <c r="AZ4" s="332" t="s">
        <v>1</v>
      </c>
      <c r="BA4" s="332" t="s">
        <v>124</v>
      </c>
    </row>
    <row r="5" spans="2:53" ht="18" customHeight="1" thickBot="1" x14ac:dyDescent="0.4">
      <c r="B5" s="354"/>
      <c r="C5" s="355"/>
      <c r="D5" s="99" t="s">
        <v>54</v>
      </c>
      <c r="E5" s="100" t="s">
        <v>2</v>
      </c>
      <c r="F5" s="101" t="s">
        <v>3</v>
      </c>
      <c r="G5" s="342"/>
      <c r="H5" s="333"/>
      <c r="I5" s="99" t="s">
        <v>54</v>
      </c>
      <c r="J5" s="100" t="s">
        <v>2</v>
      </c>
      <c r="K5" s="102" t="s">
        <v>3</v>
      </c>
      <c r="L5" s="333"/>
      <c r="M5" s="333"/>
      <c r="N5" s="99" t="s">
        <v>54</v>
      </c>
      <c r="O5" s="100" t="s">
        <v>4</v>
      </c>
      <c r="P5" s="102" t="s">
        <v>3</v>
      </c>
      <c r="Q5" s="333"/>
      <c r="R5" s="333"/>
      <c r="S5" s="99" t="s">
        <v>54</v>
      </c>
      <c r="T5" s="100" t="s">
        <v>2</v>
      </c>
      <c r="U5" s="101" t="s">
        <v>3</v>
      </c>
      <c r="V5" s="342"/>
      <c r="W5" s="333"/>
      <c r="X5" s="174" t="s">
        <v>54</v>
      </c>
      <c r="Y5" s="175" t="s">
        <v>2</v>
      </c>
      <c r="Z5" s="176" t="s">
        <v>3</v>
      </c>
      <c r="AA5" s="380"/>
      <c r="AB5" s="380"/>
      <c r="AC5" s="99" t="s">
        <v>54</v>
      </c>
      <c r="AD5" s="100" t="s">
        <v>4</v>
      </c>
      <c r="AE5" s="102" t="s">
        <v>3</v>
      </c>
      <c r="AF5" s="333"/>
      <c r="AG5" s="333"/>
      <c r="AH5" s="99" t="s">
        <v>54</v>
      </c>
      <c r="AI5" s="100" t="s">
        <v>2</v>
      </c>
      <c r="AJ5" s="101" t="s">
        <v>3</v>
      </c>
      <c r="AK5" s="342"/>
      <c r="AL5" s="333"/>
      <c r="AM5" s="99" t="s">
        <v>54</v>
      </c>
      <c r="AN5" s="100" t="s">
        <v>2</v>
      </c>
      <c r="AO5" s="102" t="s">
        <v>3</v>
      </c>
      <c r="AP5" s="333"/>
      <c r="AQ5" s="333"/>
      <c r="AR5" s="99" t="s">
        <v>54</v>
      </c>
      <c r="AS5" s="100" t="s">
        <v>4</v>
      </c>
      <c r="AT5" s="102" t="s">
        <v>3</v>
      </c>
      <c r="AU5" s="333"/>
      <c r="AV5" s="333"/>
      <c r="AW5" s="103" t="s">
        <v>54</v>
      </c>
      <c r="AX5" s="100" t="s">
        <v>4</v>
      </c>
      <c r="AY5" s="102" t="s">
        <v>3</v>
      </c>
      <c r="AZ5" s="333"/>
      <c r="BA5" s="333"/>
    </row>
    <row r="6" spans="2:53" ht="16.5" customHeight="1" x14ac:dyDescent="0.35">
      <c r="B6" s="68">
        <v>1</v>
      </c>
      <c r="C6" s="37" t="s">
        <v>5</v>
      </c>
      <c r="D6" s="114">
        <v>0</v>
      </c>
      <c r="E6" s="115">
        <v>1</v>
      </c>
      <c r="F6" s="115">
        <f>D6/E6*100</f>
        <v>0</v>
      </c>
      <c r="G6" s="116">
        <v>0</v>
      </c>
      <c r="H6" s="117">
        <f>D6/E17</f>
        <v>0</v>
      </c>
      <c r="I6" s="114">
        <v>0</v>
      </c>
      <c r="J6" s="115">
        <v>1</v>
      </c>
      <c r="K6" s="115">
        <f>I6/J6*100</f>
        <v>0</v>
      </c>
      <c r="L6" s="116">
        <v>0</v>
      </c>
      <c r="M6" s="117">
        <f>I6/J17</f>
        <v>0</v>
      </c>
      <c r="N6" s="114">
        <v>0</v>
      </c>
      <c r="O6" s="115">
        <v>1</v>
      </c>
      <c r="P6" s="115">
        <f>N6/O6*100</f>
        <v>0</v>
      </c>
      <c r="Q6" s="116">
        <v>0</v>
      </c>
      <c r="R6" s="117">
        <f>N6/O17</f>
        <v>0</v>
      </c>
      <c r="S6" s="114">
        <v>0</v>
      </c>
      <c r="T6" s="115">
        <v>1</v>
      </c>
      <c r="U6" s="115">
        <f>S6/T6*100</f>
        <v>0</v>
      </c>
      <c r="V6" s="116">
        <v>0</v>
      </c>
      <c r="W6" s="117">
        <f>S6/T17</f>
        <v>0</v>
      </c>
      <c r="X6" s="177">
        <v>0</v>
      </c>
      <c r="Y6" s="126">
        <v>1</v>
      </c>
      <c r="Z6" s="126">
        <f>X6/Y6*100</f>
        <v>0</v>
      </c>
      <c r="AA6" s="171">
        <v>0</v>
      </c>
      <c r="AB6" s="178">
        <f>X6/Y17</f>
        <v>0</v>
      </c>
      <c r="AC6" s="114">
        <v>0</v>
      </c>
      <c r="AD6" s="115">
        <v>1</v>
      </c>
      <c r="AE6" s="115">
        <f>AC6/AD6*100</f>
        <v>0</v>
      </c>
      <c r="AF6" s="116">
        <v>0</v>
      </c>
      <c r="AG6" s="117">
        <f>AC6/AD17</f>
        <v>0</v>
      </c>
      <c r="AH6" s="114">
        <v>0</v>
      </c>
      <c r="AI6" s="115">
        <v>1</v>
      </c>
      <c r="AJ6" s="115">
        <f>AH6/AI6*100</f>
        <v>0</v>
      </c>
      <c r="AK6" s="116">
        <v>0</v>
      </c>
      <c r="AL6" s="117">
        <f>AH6/AI17</f>
        <v>0</v>
      </c>
      <c r="AM6" s="114">
        <v>0</v>
      </c>
      <c r="AN6" s="115">
        <v>1</v>
      </c>
      <c r="AO6" s="115">
        <f>AM6/AN6*100</f>
        <v>0</v>
      </c>
      <c r="AP6" s="116">
        <v>0</v>
      </c>
      <c r="AQ6" s="117">
        <f>AM6/AN17</f>
        <v>0</v>
      </c>
      <c r="AR6" s="114">
        <v>0</v>
      </c>
      <c r="AS6" s="115">
        <v>1</v>
      </c>
      <c r="AT6" s="115">
        <f>AR6/AS6*100</f>
        <v>0</v>
      </c>
      <c r="AU6" s="116">
        <v>0</v>
      </c>
      <c r="AV6" s="117">
        <f>AR6/AS17</f>
        <v>0</v>
      </c>
      <c r="AW6" s="114">
        <v>0</v>
      </c>
      <c r="AX6" s="115">
        <v>1</v>
      </c>
      <c r="AY6" s="115">
        <f>AW6/AX6*100</f>
        <v>0</v>
      </c>
      <c r="AZ6" s="116">
        <v>0</v>
      </c>
      <c r="BA6" s="117">
        <f>AW6/AX17</f>
        <v>0</v>
      </c>
    </row>
    <row r="7" spans="2:53" x14ac:dyDescent="0.35">
      <c r="B7" s="69">
        <v>2</v>
      </c>
      <c r="C7" s="70" t="s">
        <v>6</v>
      </c>
      <c r="D7" s="3">
        <v>1</v>
      </c>
      <c r="E7" s="1">
        <v>1</v>
      </c>
      <c r="F7" s="2">
        <f>D7/E7*100</f>
        <v>100</v>
      </c>
      <c r="G7" s="38">
        <v>1</v>
      </c>
      <c r="H7" s="27">
        <f>D7/E17</f>
        <v>2.8089887640449437E-3</v>
      </c>
      <c r="I7" s="118">
        <v>0</v>
      </c>
      <c r="J7" s="119">
        <v>1</v>
      </c>
      <c r="K7" s="120">
        <f>I7/J7*100</f>
        <v>0</v>
      </c>
      <c r="L7" s="121">
        <v>0</v>
      </c>
      <c r="M7" s="122">
        <f>I7/J17</f>
        <v>0</v>
      </c>
      <c r="N7" s="118">
        <v>0</v>
      </c>
      <c r="O7" s="119">
        <v>1</v>
      </c>
      <c r="P7" s="120">
        <f>N7/O7*100</f>
        <v>0</v>
      </c>
      <c r="Q7" s="121">
        <v>0</v>
      </c>
      <c r="R7" s="122">
        <f>N7/O17</f>
        <v>0</v>
      </c>
      <c r="S7" s="118">
        <v>0</v>
      </c>
      <c r="T7" s="119">
        <v>1</v>
      </c>
      <c r="U7" s="120">
        <f>S7/T7*100</f>
        <v>0</v>
      </c>
      <c r="V7" s="121">
        <v>0</v>
      </c>
      <c r="W7" s="122">
        <f>S7/T17</f>
        <v>0</v>
      </c>
      <c r="X7" s="179">
        <v>0</v>
      </c>
      <c r="Y7" s="127">
        <v>1</v>
      </c>
      <c r="Z7" s="180">
        <f>X7/Y7*100</f>
        <v>0</v>
      </c>
      <c r="AA7" s="172">
        <v>0</v>
      </c>
      <c r="AB7" s="181">
        <f>X7/Y17</f>
        <v>0</v>
      </c>
      <c r="AC7" s="118">
        <v>0</v>
      </c>
      <c r="AD7" s="119">
        <v>1</v>
      </c>
      <c r="AE7" s="120">
        <f>AC7/AD7*100</f>
        <v>0</v>
      </c>
      <c r="AF7" s="121">
        <v>0</v>
      </c>
      <c r="AG7" s="122">
        <f>AC7/AD17</f>
        <v>0</v>
      </c>
      <c r="AH7" s="118">
        <v>0</v>
      </c>
      <c r="AI7" s="119">
        <v>1</v>
      </c>
      <c r="AJ7" s="120">
        <f>AH7/AI7*100</f>
        <v>0</v>
      </c>
      <c r="AK7" s="121">
        <v>0</v>
      </c>
      <c r="AL7" s="122">
        <f>AH7/AI17</f>
        <v>0</v>
      </c>
      <c r="AM7" s="118">
        <v>0</v>
      </c>
      <c r="AN7" s="119">
        <v>1</v>
      </c>
      <c r="AO7" s="120">
        <f>AM7/AN7*100</f>
        <v>0</v>
      </c>
      <c r="AP7" s="121">
        <v>0</v>
      </c>
      <c r="AQ7" s="122">
        <f>AM7/AN17</f>
        <v>0</v>
      </c>
      <c r="AR7" s="118">
        <v>0</v>
      </c>
      <c r="AS7" s="119">
        <v>1</v>
      </c>
      <c r="AT7" s="120">
        <f>AR7/AS7*100</f>
        <v>0</v>
      </c>
      <c r="AU7" s="121">
        <v>0</v>
      </c>
      <c r="AV7" s="122">
        <f>AR7/AS17</f>
        <v>0</v>
      </c>
      <c r="AW7" s="118">
        <v>0</v>
      </c>
      <c r="AX7" s="119">
        <v>1</v>
      </c>
      <c r="AY7" s="120">
        <f>AW7/AX7*100</f>
        <v>0</v>
      </c>
      <c r="AZ7" s="121">
        <v>0</v>
      </c>
      <c r="BA7" s="122">
        <f>AW7/AX17</f>
        <v>0</v>
      </c>
    </row>
    <row r="8" spans="2:53" ht="15.5" x14ac:dyDescent="0.35">
      <c r="B8" s="106">
        <v>3</v>
      </c>
      <c r="C8" s="107" t="s">
        <v>7</v>
      </c>
      <c r="D8" s="3">
        <v>33</v>
      </c>
      <c r="E8" s="1">
        <v>33</v>
      </c>
      <c r="F8" s="2">
        <f>D8/E8*100</f>
        <v>100</v>
      </c>
      <c r="G8" s="148">
        <v>1</v>
      </c>
      <c r="H8" s="27">
        <f>D8/E17</f>
        <v>9.269662921348315E-2</v>
      </c>
      <c r="I8" s="3">
        <v>8</v>
      </c>
      <c r="J8" s="1">
        <v>8</v>
      </c>
      <c r="K8" s="2">
        <f>I8/J8*100</f>
        <v>100</v>
      </c>
      <c r="L8" s="148">
        <v>1</v>
      </c>
      <c r="M8" s="27">
        <f>I8/J17</f>
        <v>0.24242424242424243</v>
      </c>
      <c r="N8" s="118">
        <v>0</v>
      </c>
      <c r="O8" s="119">
        <v>1</v>
      </c>
      <c r="P8" s="120">
        <f>N8/O8*100</f>
        <v>0</v>
      </c>
      <c r="Q8" s="121">
        <v>0</v>
      </c>
      <c r="R8" s="122">
        <f>N8/O17</f>
        <v>0</v>
      </c>
      <c r="S8" s="118">
        <v>0</v>
      </c>
      <c r="T8" s="119">
        <v>1</v>
      </c>
      <c r="U8" s="120">
        <f>S8/T8*100</f>
        <v>0</v>
      </c>
      <c r="V8" s="121">
        <v>0</v>
      </c>
      <c r="W8" s="122">
        <f>S8/T17</f>
        <v>0</v>
      </c>
      <c r="X8" s="179">
        <v>0</v>
      </c>
      <c r="Y8" s="127">
        <v>1</v>
      </c>
      <c r="Z8" s="180">
        <f>X8/Y8*100</f>
        <v>0</v>
      </c>
      <c r="AA8" s="172">
        <v>0</v>
      </c>
      <c r="AB8" s="181">
        <f>X8/Y17</f>
        <v>0</v>
      </c>
      <c r="AC8" s="118">
        <v>0</v>
      </c>
      <c r="AD8" s="119">
        <v>1</v>
      </c>
      <c r="AE8" s="120">
        <f>AC8/AD8*100</f>
        <v>0</v>
      </c>
      <c r="AF8" s="121">
        <v>0</v>
      </c>
      <c r="AG8" s="122">
        <f>AC8/AD17</f>
        <v>0</v>
      </c>
      <c r="AH8" s="118">
        <v>0</v>
      </c>
      <c r="AI8" s="119">
        <v>1</v>
      </c>
      <c r="AJ8" s="120">
        <f>AH8/AI8*100</f>
        <v>0</v>
      </c>
      <c r="AK8" s="121">
        <v>0</v>
      </c>
      <c r="AL8" s="122">
        <f>AH8/AI17</f>
        <v>0</v>
      </c>
      <c r="AM8" s="118">
        <v>0</v>
      </c>
      <c r="AN8" s="119">
        <v>1</v>
      </c>
      <c r="AO8" s="120">
        <f>AM8/AN8*100</f>
        <v>0</v>
      </c>
      <c r="AP8" s="121">
        <v>0</v>
      </c>
      <c r="AQ8" s="122">
        <f>AM8/AN17</f>
        <v>0</v>
      </c>
      <c r="AR8" s="118">
        <v>0</v>
      </c>
      <c r="AS8" s="119">
        <v>1</v>
      </c>
      <c r="AT8" s="120">
        <f>AR8/AS8*100</f>
        <v>0</v>
      </c>
      <c r="AU8" s="121">
        <v>0</v>
      </c>
      <c r="AV8" s="122">
        <f>AR8/AS17</f>
        <v>0</v>
      </c>
      <c r="AW8" s="118">
        <v>0</v>
      </c>
      <c r="AX8" s="119">
        <v>1</v>
      </c>
      <c r="AY8" s="120">
        <f>AW8/AX8*100</f>
        <v>0</v>
      </c>
      <c r="AZ8" s="121">
        <v>0</v>
      </c>
      <c r="BA8" s="122">
        <f>AW8/AX17</f>
        <v>0</v>
      </c>
    </row>
    <row r="9" spans="2:53" x14ac:dyDescent="0.35">
      <c r="B9" s="69">
        <v>4</v>
      </c>
      <c r="C9" s="70" t="s">
        <v>8</v>
      </c>
      <c r="D9" s="3">
        <v>0</v>
      </c>
      <c r="E9" s="1">
        <v>33</v>
      </c>
      <c r="F9" s="2">
        <f t="shared" ref="F9:F17" si="0">D9/E9*100</f>
        <v>0</v>
      </c>
      <c r="G9" s="38">
        <v>0</v>
      </c>
      <c r="H9" s="27">
        <f>D9/E17</f>
        <v>0</v>
      </c>
      <c r="I9" s="3">
        <v>0</v>
      </c>
      <c r="J9" s="1">
        <v>8</v>
      </c>
      <c r="K9" s="2">
        <f t="shared" ref="K9:K17" si="1">I9/J9*100</f>
        <v>0</v>
      </c>
      <c r="L9" s="38">
        <v>0</v>
      </c>
      <c r="M9" s="27">
        <f>I9/J17</f>
        <v>0</v>
      </c>
      <c r="N9" s="118">
        <v>0</v>
      </c>
      <c r="O9" s="119">
        <v>1</v>
      </c>
      <c r="P9" s="120">
        <f t="shared" ref="P9:P17" si="2">N9/O9*100</f>
        <v>0</v>
      </c>
      <c r="Q9" s="121">
        <v>0</v>
      </c>
      <c r="R9" s="122">
        <f>N9/O17</f>
        <v>0</v>
      </c>
      <c r="S9" s="118">
        <v>0</v>
      </c>
      <c r="T9" s="119">
        <v>1</v>
      </c>
      <c r="U9" s="120">
        <f t="shared" ref="U9:U17" si="3">S9/T9*100</f>
        <v>0</v>
      </c>
      <c r="V9" s="121">
        <v>0</v>
      </c>
      <c r="W9" s="122">
        <f>S9/T17</f>
        <v>0</v>
      </c>
      <c r="X9" s="179">
        <v>0</v>
      </c>
      <c r="Y9" s="127">
        <v>1</v>
      </c>
      <c r="Z9" s="180">
        <f t="shared" ref="Z9:Z17" si="4">X9/Y9*100</f>
        <v>0</v>
      </c>
      <c r="AA9" s="172">
        <v>0</v>
      </c>
      <c r="AB9" s="181">
        <f>X9/Y17</f>
        <v>0</v>
      </c>
      <c r="AC9" s="118">
        <v>0</v>
      </c>
      <c r="AD9" s="119">
        <v>1</v>
      </c>
      <c r="AE9" s="120">
        <f t="shared" ref="AE9:AE17" si="5">AC9/AD9*100</f>
        <v>0</v>
      </c>
      <c r="AF9" s="121">
        <v>0</v>
      </c>
      <c r="AG9" s="122">
        <f>AC9/AD17</f>
        <v>0</v>
      </c>
      <c r="AH9" s="118">
        <v>0</v>
      </c>
      <c r="AI9" s="119">
        <v>1</v>
      </c>
      <c r="AJ9" s="120">
        <f t="shared" ref="AJ9:AJ17" si="6">AH9/AI9*100</f>
        <v>0</v>
      </c>
      <c r="AK9" s="121">
        <v>0</v>
      </c>
      <c r="AL9" s="122">
        <f>AH9/AI17</f>
        <v>0</v>
      </c>
      <c r="AM9" s="118">
        <v>0</v>
      </c>
      <c r="AN9" s="119">
        <v>1</v>
      </c>
      <c r="AO9" s="120">
        <f t="shared" ref="AO9:AO17" si="7">AM9/AN9*100</f>
        <v>0</v>
      </c>
      <c r="AP9" s="121">
        <v>0</v>
      </c>
      <c r="AQ9" s="122">
        <f>AM9/AN17</f>
        <v>0</v>
      </c>
      <c r="AR9" s="118">
        <v>0</v>
      </c>
      <c r="AS9" s="119">
        <v>1</v>
      </c>
      <c r="AT9" s="120">
        <f t="shared" ref="AT9:AT17" si="8">AR9/AS9*100</f>
        <v>0</v>
      </c>
      <c r="AU9" s="121">
        <v>0</v>
      </c>
      <c r="AV9" s="122">
        <f>AR9/AS17</f>
        <v>0</v>
      </c>
      <c r="AW9" s="3">
        <v>0</v>
      </c>
      <c r="AX9" s="1">
        <v>100</v>
      </c>
      <c r="AY9" s="2">
        <f t="shared" ref="AY9:AY17" si="9">AW9/AX9*100</f>
        <v>0</v>
      </c>
      <c r="AZ9" s="38">
        <v>0</v>
      </c>
      <c r="BA9" s="27">
        <f>AW9/AX17</f>
        <v>0</v>
      </c>
    </row>
    <row r="10" spans="2:53" x14ac:dyDescent="0.35">
      <c r="B10" s="69">
        <v>5</v>
      </c>
      <c r="C10" s="70" t="s">
        <v>9</v>
      </c>
      <c r="D10" s="3">
        <v>0</v>
      </c>
      <c r="E10" s="1">
        <v>66</v>
      </c>
      <c r="F10" s="2">
        <f t="shared" si="0"/>
        <v>0</v>
      </c>
      <c r="G10" s="38">
        <v>0</v>
      </c>
      <c r="H10" s="27">
        <f>D10/E17</f>
        <v>0</v>
      </c>
      <c r="I10" s="3">
        <v>0</v>
      </c>
      <c r="J10" s="1">
        <v>8</v>
      </c>
      <c r="K10" s="2">
        <f t="shared" si="1"/>
        <v>0</v>
      </c>
      <c r="L10" s="38">
        <v>0</v>
      </c>
      <c r="M10" s="27">
        <f>I10/J17</f>
        <v>0</v>
      </c>
      <c r="N10" s="118">
        <v>0</v>
      </c>
      <c r="O10" s="119">
        <v>1</v>
      </c>
      <c r="P10" s="120">
        <f t="shared" si="2"/>
        <v>0</v>
      </c>
      <c r="Q10" s="121">
        <v>0</v>
      </c>
      <c r="R10" s="122">
        <f>N10/O17</f>
        <v>0</v>
      </c>
      <c r="S10" s="118">
        <v>0</v>
      </c>
      <c r="T10" s="119">
        <v>1</v>
      </c>
      <c r="U10" s="120">
        <f t="shared" si="3"/>
        <v>0</v>
      </c>
      <c r="V10" s="121">
        <v>0</v>
      </c>
      <c r="W10" s="122">
        <f>S10/T17</f>
        <v>0</v>
      </c>
      <c r="X10" s="179">
        <v>0</v>
      </c>
      <c r="Y10" s="127">
        <v>1</v>
      </c>
      <c r="Z10" s="180">
        <f t="shared" si="4"/>
        <v>0</v>
      </c>
      <c r="AA10" s="172">
        <v>0</v>
      </c>
      <c r="AB10" s="181">
        <f>X10/Y17</f>
        <v>0</v>
      </c>
      <c r="AC10" s="3">
        <v>0</v>
      </c>
      <c r="AD10" s="1">
        <v>20</v>
      </c>
      <c r="AE10" s="2">
        <f t="shared" si="5"/>
        <v>0</v>
      </c>
      <c r="AF10" s="38">
        <v>0</v>
      </c>
      <c r="AG10" s="27">
        <f>AC10/AD17</f>
        <v>0</v>
      </c>
      <c r="AH10" s="118">
        <v>0</v>
      </c>
      <c r="AI10" s="119">
        <v>1</v>
      </c>
      <c r="AJ10" s="120">
        <f t="shared" si="6"/>
        <v>0</v>
      </c>
      <c r="AK10" s="121">
        <v>0</v>
      </c>
      <c r="AL10" s="122">
        <f>AH10/AI17</f>
        <v>0</v>
      </c>
      <c r="AM10" s="118">
        <v>0</v>
      </c>
      <c r="AN10" s="119">
        <v>1</v>
      </c>
      <c r="AO10" s="120">
        <f t="shared" si="7"/>
        <v>0</v>
      </c>
      <c r="AP10" s="121">
        <v>0</v>
      </c>
      <c r="AQ10" s="122">
        <f>AM10/AN17</f>
        <v>0</v>
      </c>
      <c r="AR10" s="118">
        <v>0</v>
      </c>
      <c r="AS10" s="119">
        <v>1</v>
      </c>
      <c r="AT10" s="120">
        <f t="shared" si="8"/>
        <v>0</v>
      </c>
      <c r="AU10" s="121">
        <v>0</v>
      </c>
      <c r="AV10" s="122">
        <f>AR10/AS17</f>
        <v>0</v>
      </c>
      <c r="AW10" s="3">
        <v>0</v>
      </c>
      <c r="AX10" s="1">
        <v>100</v>
      </c>
      <c r="AY10" s="2">
        <f t="shared" si="9"/>
        <v>0</v>
      </c>
      <c r="AZ10" s="38">
        <v>0</v>
      </c>
      <c r="BA10" s="27">
        <f>AW10/AX17</f>
        <v>0</v>
      </c>
    </row>
    <row r="11" spans="2:53" x14ac:dyDescent="0.35">
      <c r="B11" s="108">
        <v>6</v>
      </c>
      <c r="C11" s="109" t="s">
        <v>10</v>
      </c>
      <c r="D11" s="3">
        <v>131</v>
      </c>
      <c r="E11" s="1">
        <v>131</v>
      </c>
      <c r="F11" s="2">
        <f t="shared" si="0"/>
        <v>100</v>
      </c>
      <c r="G11" s="148">
        <v>1</v>
      </c>
      <c r="H11" s="27">
        <f>D11/E17</f>
        <v>0.36797752808988765</v>
      </c>
      <c r="I11" s="3">
        <v>16</v>
      </c>
      <c r="J11" s="1">
        <v>16</v>
      </c>
      <c r="K11" s="2">
        <f t="shared" si="1"/>
        <v>100</v>
      </c>
      <c r="L11" s="148">
        <v>1</v>
      </c>
      <c r="M11" s="27">
        <f>I11/J17</f>
        <v>0.48484848484848486</v>
      </c>
      <c r="N11" s="118">
        <v>0</v>
      </c>
      <c r="O11" s="119">
        <v>1</v>
      </c>
      <c r="P11" s="120">
        <f t="shared" si="2"/>
        <v>0</v>
      </c>
      <c r="Q11" s="121">
        <v>0</v>
      </c>
      <c r="R11" s="122">
        <f>N11/O17</f>
        <v>0</v>
      </c>
      <c r="S11" s="118">
        <v>0</v>
      </c>
      <c r="T11" s="119">
        <v>1</v>
      </c>
      <c r="U11" s="120">
        <f t="shared" si="3"/>
        <v>0</v>
      </c>
      <c r="V11" s="121">
        <v>0</v>
      </c>
      <c r="W11" s="122">
        <f>S11/T17</f>
        <v>0</v>
      </c>
      <c r="X11" s="179">
        <v>0</v>
      </c>
      <c r="Y11" s="127">
        <v>1</v>
      </c>
      <c r="Z11" s="180">
        <f t="shared" si="4"/>
        <v>0</v>
      </c>
      <c r="AA11" s="172">
        <v>0</v>
      </c>
      <c r="AB11" s="181">
        <f>X11/Y17</f>
        <v>0</v>
      </c>
      <c r="AC11" s="3">
        <v>20</v>
      </c>
      <c r="AD11" s="1">
        <v>20</v>
      </c>
      <c r="AE11" s="2">
        <f t="shared" si="5"/>
        <v>100</v>
      </c>
      <c r="AF11" s="148">
        <v>1</v>
      </c>
      <c r="AG11" s="27">
        <f>AC11/AD17</f>
        <v>1</v>
      </c>
      <c r="AH11" s="118">
        <v>0</v>
      </c>
      <c r="AI11" s="119">
        <v>1</v>
      </c>
      <c r="AJ11" s="120">
        <f t="shared" si="6"/>
        <v>0</v>
      </c>
      <c r="AK11" s="121">
        <v>0</v>
      </c>
      <c r="AL11" s="122">
        <f>AH11/AI17</f>
        <v>0</v>
      </c>
      <c r="AM11" s="118">
        <v>0</v>
      </c>
      <c r="AN11" s="119">
        <v>1</v>
      </c>
      <c r="AO11" s="120">
        <f t="shared" si="7"/>
        <v>0</v>
      </c>
      <c r="AP11" s="121">
        <v>0</v>
      </c>
      <c r="AQ11" s="122">
        <f>AM11/AN17</f>
        <v>0</v>
      </c>
      <c r="AR11" s="118">
        <v>0</v>
      </c>
      <c r="AS11" s="119">
        <v>1</v>
      </c>
      <c r="AT11" s="120">
        <f t="shared" si="8"/>
        <v>0</v>
      </c>
      <c r="AU11" s="121">
        <v>0</v>
      </c>
      <c r="AV11" s="122">
        <f>AR11/AS17</f>
        <v>0</v>
      </c>
      <c r="AW11" s="3">
        <v>100</v>
      </c>
      <c r="AX11" s="1">
        <v>100</v>
      </c>
      <c r="AY11" s="2">
        <f t="shared" si="9"/>
        <v>100</v>
      </c>
      <c r="AZ11" s="148">
        <v>1</v>
      </c>
      <c r="BA11" s="27">
        <f>AW11/AX17</f>
        <v>0.33333333333333331</v>
      </c>
    </row>
    <row r="12" spans="2:53" x14ac:dyDescent="0.35">
      <c r="B12" s="69">
        <v>7</v>
      </c>
      <c r="C12" s="70" t="s">
        <v>11</v>
      </c>
      <c r="D12" s="3">
        <v>0</v>
      </c>
      <c r="E12" s="1">
        <v>164</v>
      </c>
      <c r="F12" s="2">
        <f t="shared" si="0"/>
        <v>0</v>
      </c>
      <c r="G12" s="38">
        <v>0</v>
      </c>
      <c r="H12" s="27">
        <f>D12/E17</f>
        <v>0</v>
      </c>
      <c r="I12" s="3">
        <v>0</v>
      </c>
      <c r="J12" s="1">
        <v>16</v>
      </c>
      <c r="K12" s="2">
        <f t="shared" si="1"/>
        <v>0</v>
      </c>
      <c r="L12" s="38">
        <v>0</v>
      </c>
      <c r="M12" s="27">
        <f>I12/J17</f>
        <v>0</v>
      </c>
      <c r="N12" s="118">
        <v>0</v>
      </c>
      <c r="O12" s="119">
        <v>1</v>
      </c>
      <c r="P12" s="120">
        <f t="shared" si="2"/>
        <v>0</v>
      </c>
      <c r="Q12" s="121">
        <v>0</v>
      </c>
      <c r="R12" s="122">
        <f>N12/O17</f>
        <v>0</v>
      </c>
      <c r="S12" s="118">
        <v>0</v>
      </c>
      <c r="T12" s="119">
        <v>1</v>
      </c>
      <c r="U12" s="120">
        <f t="shared" si="3"/>
        <v>0</v>
      </c>
      <c r="V12" s="121">
        <v>0</v>
      </c>
      <c r="W12" s="122">
        <f>S12/T17</f>
        <v>0</v>
      </c>
      <c r="X12" s="179">
        <v>0</v>
      </c>
      <c r="Y12" s="127">
        <v>1</v>
      </c>
      <c r="Z12" s="180">
        <f t="shared" si="4"/>
        <v>0</v>
      </c>
      <c r="AA12" s="172">
        <v>0</v>
      </c>
      <c r="AB12" s="181">
        <f>X12/Y17</f>
        <v>0</v>
      </c>
      <c r="AC12" s="3">
        <v>20</v>
      </c>
      <c r="AD12" s="1">
        <v>20</v>
      </c>
      <c r="AE12" s="2">
        <f t="shared" si="5"/>
        <v>100</v>
      </c>
      <c r="AF12" s="38">
        <v>1</v>
      </c>
      <c r="AG12" s="27">
        <f>AC12/AD17</f>
        <v>1</v>
      </c>
      <c r="AH12" s="118">
        <v>0</v>
      </c>
      <c r="AI12" s="119">
        <v>1</v>
      </c>
      <c r="AJ12" s="120">
        <f t="shared" si="6"/>
        <v>0</v>
      </c>
      <c r="AK12" s="121">
        <v>0</v>
      </c>
      <c r="AL12" s="122">
        <f>AH12/AI17</f>
        <v>0</v>
      </c>
      <c r="AM12" s="118">
        <v>0</v>
      </c>
      <c r="AN12" s="119">
        <v>1</v>
      </c>
      <c r="AO12" s="120">
        <f t="shared" si="7"/>
        <v>0</v>
      </c>
      <c r="AP12" s="121">
        <v>0</v>
      </c>
      <c r="AQ12" s="122">
        <f>AM12/AN17</f>
        <v>0</v>
      </c>
      <c r="AR12" s="118">
        <v>0</v>
      </c>
      <c r="AS12" s="119">
        <v>1</v>
      </c>
      <c r="AT12" s="120">
        <f t="shared" si="8"/>
        <v>0</v>
      </c>
      <c r="AU12" s="121">
        <v>0</v>
      </c>
      <c r="AV12" s="122">
        <f>AR12/AS17</f>
        <v>0</v>
      </c>
      <c r="AW12" s="3">
        <v>0</v>
      </c>
      <c r="AX12" s="1">
        <v>100</v>
      </c>
      <c r="AY12" s="2">
        <f t="shared" si="9"/>
        <v>0</v>
      </c>
      <c r="AZ12" s="38">
        <v>0</v>
      </c>
      <c r="BA12" s="27">
        <f>AW12/AX17</f>
        <v>0</v>
      </c>
    </row>
    <row r="13" spans="2:53" x14ac:dyDescent="0.35">
      <c r="B13" s="69">
        <v>8</v>
      </c>
      <c r="C13" s="70" t="s">
        <v>12</v>
      </c>
      <c r="D13" s="3">
        <v>0</v>
      </c>
      <c r="E13" s="1">
        <v>229</v>
      </c>
      <c r="F13" s="2">
        <f t="shared" si="0"/>
        <v>0</v>
      </c>
      <c r="G13" s="38">
        <v>0</v>
      </c>
      <c r="H13" s="27">
        <f>D13/E17</f>
        <v>0</v>
      </c>
      <c r="I13" s="3">
        <v>0</v>
      </c>
      <c r="J13" s="1">
        <v>16</v>
      </c>
      <c r="K13" s="2">
        <f t="shared" si="1"/>
        <v>0</v>
      </c>
      <c r="L13" s="38">
        <v>0</v>
      </c>
      <c r="M13" s="27">
        <f>I13/J17</f>
        <v>0</v>
      </c>
      <c r="N13" s="118">
        <v>0</v>
      </c>
      <c r="O13" s="119">
        <v>1</v>
      </c>
      <c r="P13" s="120">
        <f t="shared" si="2"/>
        <v>0</v>
      </c>
      <c r="Q13" s="121">
        <v>0</v>
      </c>
      <c r="R13" s="122">
        <f>N13/O17</f>
        <v>0</v>
      </c>
      <c r="S13" s="118">
        <v>0</v>
      </c>
      <c r="T13" s="119">
        <v>1</v>
      </c>
      <c r="U13" s="120">
        <f t="shared" si="3"/>
        <v>0</v>
      </c>
      <c r="V13" s="121">
        <v>0</v>
      </c>
      <c r="W13" s="122">
        <f>S13/T17</f>
        <v>0</v>
      </c>
      <c r="X13" s="179">
        <v>0</v>
      </c>
      <c r="Y13" s="127">
        <v>1</v>
      </c>
      <c r="Z13" s="180">
        <f t="shared" si="4"/>
        <v>0</v>
      </c>
      <c r="AA13" s="172">
        <v>0</v>
      </c>
      <c r="AB13" s="181">
        <f>X13/Y17</f>
        <v>0</v>
      </c>
      <c r="AC13" s="3">
        <v>20</v>
      </c>
      <c r="AD13" s="1">
        <v>20</v>
      </c>
      <c r="AE13" s="2">
        <f t="shared" si="5"/>
        <v>100</v>
      </c>
      <c r="AF13" s="38">
        <v>1</v>
      </c>
      <c r="AG13" s="27">
        <f>AC13/AD17</f>
        <v>1</v>
      </c>
      <c r="AH13" s="118">
        <v>0</v>
      </c>
      <c r="AI13" s="119">
        <v>1</v>
      </c>
      <c r="AJ13" s="120">
        <f t="shared" si="6"/>
        <v>0</v>
      </c>
      <c r="AK13" s="121">
        <v>0</v>
      </c>
      <c r="AL13" s="122">
        <f>AH13/AI17</f>
        <v>0</v>
      </c>
      <c r="AM13" s="118">
        <v>0</v>
      </c>
      <c r="AN13" s="119">
        <v>1</v>
      </c>
      <c r="AO13" s="120">
        <f t="shared" si="7"/>
        <v>0</v>
      </c>
      <c r="AP13" s="121">
        <v>0</v>
      </c>
      <c r="AQ13" s="122">
        <f>AM13/AN17</f>
        <v>0</v>
      </c>
      <c r="AR13" s="118">
        <v>0</v>
      </c>
      <c r="AS13" s="119">
        <v>1</v>
      </c>
      <c r="AT13" s="120">
        <f t="shared" si="8"/>
        <v>0</v>
      </c>
      <c r="AU13" s="121">
        <v>0</v>
      </c>
      <c r="AV13" s="122">
        <f>AR13/AS17</f>
        <v>0</v>
      </c>
      <c r="AW13" s="3">
        <v>0</v>
      </c>
      <c r="AX13" s="1">
        <v>200</v>
      </c>
      <c r="AY13" s="2">
        <f t="shared" si="9"/>
        <v>0</v>
      </c>
      <c r="AZ13" s="38">
        <v>0</v>
      </c>
      <c r="BA13" s="27">
        <f>AW13/AX17</f>
        <v>0</v>
      </c>
    </row>
    <row r="14" spans="2:53" x14ac:dyDescent="0.35">
      <c r="B14" s="108">
        <v>9</v>
      </c>
      <c r="C14" s="109" t="s">
        <v>13</v>
      </c>
      <c r="D14" s="3">
        <v>229</v>
      </c>
      <c r="E14" s="1">
        <v>229</v>
      </c>
      <c r="F14" s="2">
        <f t="shared" si="0"/>
        <v>100</v>
      </c>
      <c r="G14" s="148">
        <v>1</v>
      </c>
      <c r="H14" s="27">
        <f>D14/E17</f>
        <v>0.6432584269662921</v>
      </c>
      <c r="I14" s="3">
        <v>24</v>
      </c>
      <c r="J14" s="1">
        <v>24</v>
      </c>
      <c r="K14" s="2">
        <f t="shared" si="1"/>
        <v>100</v>
      </c>
      <c r="L14" s="148">
        <v>1</v>
      </c>
      <c r="M14" s="27">
        <f>I14/J17</f>
        <v>0.72727272727272729</v>
      </c>
      <c r="N14" s="118">
        <v>0</v>
      </c>
      <c r="O14" s="119">
        <v>1</v>
      </c>
      <c r="P14" s="120">
        <f t="shared" si="2"/>
        <v>0</v>
      </c>
      <c r="Q14" s="121">
        <v>0</v>
      </c>
      <c r="R14" s="122">
        <f>N14/O17</f>
        <v>0</v>
      </c>
      <c r="S14" s="118">
        <v>0</v>
      </c>
      <c r="T14" s="119">
        <v>1</v>
      </c>
      <c r="U14" s="120">
        <f t="shared" si="3"/>
        <v>0</v>
      </c>
      <c r="V14" s="121">
        <v>0</v>
      </c>
      <c r="W14" s="122">
        <f>S14/T17</f>
        <v>0</v>
      </c>
      <c r="X14" s="179">
        <v>0</v>
      </c>
      <c r="Y14" s="127">
        <v>1</v>
      </c>
      <c r="Z14" s="180">
        <f t="shared" si="4"/>
        <v>0</v>
      </c>
      <c r="AA14" s="172">
        <v>0</v>
      </c>
      <c r="AB14" s="181">
        <f>X14/Y17</f>
        <v>0</v>
      </c>
      <c r="AC14" s="3">
        <v>20</v>
      </c>
      <c r="AD14" s="1">
        <v>20</v>
      </c>
      <c r="AE14" s="2">
        <f t="shared" si="5"/>
        <v>100</v>
      </c>
      <c r="AF14" s="148">
        <v>1</v>
      </c>
      <c r="AG14" s="27">
        <f>AC14/AD17</f>
        <v>1</v>
      </c>
      <c r="AH14" s="118">
        <v>0</v>
      </c>
      <c r="AI14" s="119">
        <v>1</v>
      </c>
      <c r="AJ14" s="120">
        <f t="shared" si="6"/>
        <v>0</v>
      </c>
      <c r="AK14" s="121">
        <v>0</v>
      </c>
      <c r="AL14" s="122">
        <f>AH14/AI17</f>
        <v>0</v>
      </c>
      <c r="AM14" s="118">
        <v>0</v>
      </c>
      <c r="AN14" s="119">
        <v>1</v>
      </c>
      <c r="AO14" s="120">
        <f t="shared" si="7"/>
        <v>0</v>
      </c>
      <c r="AP14" s="121">
        <v>0</v>
      </c>
      <c r="AQ14" s="122">
        <f>AM14/AN17</f>
        <v>0</v>
      </c>
      <c r="AR14" s="118">
        <v>0</v>
      </c>
      <c r="AS14" s="119">
        <v>1</v>
      </c>
      <c r="AT14" s="120">
        <f t="shared" si="8"/>
        <v>0</v>
      </c>
      <c r="AU14" s="121">
        <v>0</v>
      </c>
      <c r="AV14" s="122">
        <f>AR14/AS17</f>
        <v>0</v>
      </c>
      <c r="AW14" s="3">
        <v>200</v>
      </c>
      <c r="AX14" s="1">
        <v>200</v>
      </c>
      <c r="AY14" s="2">
        <f t="shared" si="9"/>
        <v>100</v>
      </c>
      <c r="AZ14" s="148">
        <v>1</v>
      </c>
      <c r="BA14" s="27">
        <f>AW14/AX17</f>
        <v>0.66666666666666663</v>
      </c>
    </row>
    <row r="15" spans="2:53" x14ac:dyDescent="0.35">
      <c r="B15" s="69">
        <v>10</v>
      </c>
      <c r="C15" s="70" t="s">
        <v>14</v>
      </c>
      <c r="D15" s="3">
        <v>0</v>
      </c>
      <c r="E15" s="1">
        <v>229</v>
      </c>
      <c r="F15" s="2">
        <f t="shared" si="0"/>
        <v>0</v>
      </c>
      <c r="G15" s="38">
        <v>0</v>
      </c>
      <c r="H15" s="27">
        <f>D15/E17</f>
        <v>0</v>
      </c>
      <c r="I15" s="3">
        <v>0</v>
      </c>
      <c r="J15" s="1">
        <v>24</v>
      </c>
      <c r="K15" s="2">
        <f t="shared" si="1"/>
        <v>0</v>
      </c>
      <c r="L15" s="38">
        <v>0</v>
      </c>
      <c r="M15" s="27">
        <f>I15/J17</f>
        <v>0</v>
      </c>
      <c r="N15" s="118">
        <v>0</v>
      </c>
      <c r="O15" s="119">
        <v>1</v>
      </c>
      <c r="P15" s="120">
        <f t="shared" si="2"/>
        <v>0</v>
      </c>
      <c r="Q15" s="121">
        <v>0</v>
      </c>
      <c r="R15" s="122">
        <f>N15/O17</f>
        <v>0</v>
      </c>
      <c r="S15" s="118">
        <v>0</v>
      </c>
      <c r="T15" s="119">
        <v>1</v>
      </c>
      <c r="U15" s="120">
        <f t="shared" si="3"/>
        <v>0</v>
      </c>
      <c r="V15" s="121">
        <v>0</v>
      </c>
      <c r="W15" s="122">
        <f>S15/T17</f>
        <v>0</v>
      </c>
      <c r="X15" s="179">
        <v>0</v>
      </c>
      <c r="Y15" s="127">
        <v>1</v>
      </c>
      <c r="Z15" s="180">
        <f t="shared" si="4"/>
        <v>0</v>
      </c>
      <c r="AA15" s="172">
        <v>0</v>
      </c>
      <c r="AB15" s="181">
        <f>X15/Y17</f>
        <v>0</v>
      </c>
      <c r="AC15" s="3">
        <v>0</v>
      </c>
      <c r="AD15" s="1">
        <v>20</v>
      </c>
      <c r="AE15" s="2">
        <f t="shared" si="5"/>
        <v>0</v>
      </c>
      <c r="AF15" s="38">
        <v>0</v>
      </c>
      <c r="AG15" s="27">
        <f>AC15/AD17</f>
        <v>0</v>
      </c>
      <c r="AH15" s="118">
        <v>0</v>
      </c>
      <c r="AI15" s="119">
        <v>1</v>
      </c>
      <c r="AJ15" s="120">
        <f t="shared" si="6"/>
        <v>0</v>
      </c>
      <c r="AK15" s="121">
        <v>0</v>
      </c>
      <c r="AL15" s="122">
        <f>AH15/AI17</f>
        <v>0</v>
      </c>
      <c r="AM15" s="118">
        <v>0</v>
      </c>
      <c r="AN15" s="119">
        <v>1</v>
      </c>
      <c r="AO15" s="120">
        <f t="shared" si="7"/>
        <v>0</v>
      </c>
      <c r="AP15" s="121">
        <v>0</v>
      </c>
      <c r="AQ15" s="122">
        <f>AM15/AN17</f>
        <v>0</v>
      </c>
      <c r="AR15" s="3">
        <v>0</v>
      </c>
      <c r="AS15" s="1">
        <v>400</v>
      </c>
      <c r="AT15" s="2">
        <f t="shared" si="8"/>
        <v>0</v>
      </c>
      <c r="AU15" s="38">
        <v>0</v>
      </c>
      <c r="AV15" s="27">
        <f>AR15/AS17</f>
        <v>0</v>
      </c>
      <c r="AW15" s="3">
        <v>0</v>
      </c>
      <c r="AX15" s="1">
        <v>200</v>
      </c>
      <c r="AY15" s="2">
        <f t="shared" si="9"/>
        <v>0</v>
      </c>
      <c r="AZ15" s="38">
        <v>0</v>
      </c>
      <c r="BA15" s="27">
        <f>AW15/AX17</f>
        <v>0</v>
      </c>
    </row>
    <row r="16" spans="2:53" x14ac:dyDescent="0.35">
      <c r="B16" s="69">
        <v>11</v>
      </c>
      <c r="C16" s="70" t="s">
        <v>47</v>
      </c>
      <c r="D16" s="3">
        <v>0</v>
      </c>
      <c r="E16" s="1">
        <v>294</v>
      </c>
      <c r="F16" s="2">
        <f t="shared" si="0"/>
        <v>0</v>
      </c>
      <c r="G16" s="38">
        <v>0</v>
      </c>
      <c r="H16" s="27">
        <f>D16/E17</f>
        <v>0</v>
      </c>
      <c r="I16" s="3">
        <v>0</v>
      </c>
      <c r="J16" s="1">
        <v>24</v>
      </c>
      <c r="K16" s="2">
        <f t="shared" si="1"/>
        <v>0</v>
      </c>
      <c r="L16" s="38">
        <v>0</v>
      </c>
      <c r="M16" s="27">
        <f>I16/J17</f>
        <v>0</v>
      </c>
      <c r="N16" s="118">
        <v>0</v>
      </c>
      <c r="O16" s="119">
        <v>1</v>
      </c>
      <c r="P16" s="120">
        <f t="shared" si="2"/>
        <v>0</v>
      </c>
      <c r="Q16" s="121">
        <v>0</v>
      </c>
      <c r="R16" s="122">
        <f>N16/O17</f>
        <v>0</v>
      </c>
      <c r="S16" s="3">
        <v>0</v>
      </c>
      <c r="T16" s="1">
        <v>32</v>
      </c>
      <c r="U16" s="2">
        <f t="shared" si="3"/>
        <v>0</v>
      </c>
      <c r="V16" s="38">
        <v>0</v>
      </c>
      <c r="W16" s="27">
        <f>S16/T17</f>
        <v>0</v>
      </c>
      <c r="X16" s="179">
        <v>0</v>
      </c>
      <c r="Y16" s="127">
        <v>32</v>
      </c>
      <c r="Z16" s="180">
        <f t="shared" si="4"/>
        <v>0</v>
      </c>
      <c r="AA16" s="172">
        <v>0</v>
      </c>
      <c r="AB16" s="181">
        <f>X16/Y17</f>
        <v>0</v>
      </c>
      <c r="AC16" s="3">
        <v>0</v>
      </c>
      <c r="AD16" s="1">
        <v>20</v>
      </c>
      <c r="AE16" s="2">
        <f t="shared" si="5"/>
        <v>0</v>
      </c>
      <c r="AF16" s="38">
        <v>0</v>
      </c>
      <c r="AG16" s="27">
        <f>AC16/AD17</f>
        <v>0</v>
      </c>
      <c r="AH16" s="3">
        <v>0</v>
      </c>
      <c r="AI16" s="1">
        <v>100</v>
      </c>
      <c r="AJ16" s="2">
        <f t="shared" si="6"/>
        <v>0</v>
      </c>
      <c r="AK16" s="38">
        <v>0</v>
      </c>
      <c r="AL16" s="27">
        <f>AH16/AI17</f>
        <v>0</v>
      </c>
      <c r="AM16" s="3">
        <v>0</v>
      </c>
      <c r="AN16" s="112">
        <v>0.8</v>
      </c>
      <c r="AO16" s="2">
        <f t="shared" si="7"/>
        <v>0</v>
      </c>
      <c r="AP16" s="38">
        <v>0</v>
      </c>
      <c r="AQ16" s="27">
        <f>AM16/AN17</f>
        <v>0</v>
      </c>
      <c r="AR16" s="3">
        <v>0</v>
      </c>
      <c r="AS16" s="1">
        <v>900</v>
      </c>
      <c r="AT16" s="2">
        <f t="shared" si="8"/>
        <v>0</v>
      </c>
      <c r="AU16" s="38">
        <v>0</v>
      </c>
      <c r="AV16" s="27">
        <f>AR16/AS17</f>
        <v>0</v>
      </c>
      <c r="AW16" s="3">
        <v>0</v>
      </c>
      <c r="AX16" s="1">
        <v>200</v>
      </c>
      <c r="AY16" s="2">
        <f t="shared" si="9"/>
        <v>0</v>
      </c>
      <c r="AZ16" s="38">
        <v>0</v>
      </c>
      <c r="BA16" s="27">
        <f>AW16/AX17</f>
        <v>0</v>
      </c>
    </row>
    <row r="17" spans="2:53" ht="15" thickBot="1" x14ac:dyDescent="0.4">
      <c r="B17" s="110">
        <v>12</v>
      </c>
      <c r="C17" s="111" t="s">
        <v>15</v>
      </c>
      <c r="D17" s="49">
        <v>0</v>
      </c>
      <c r="E17" s="75">
        <v>356</v>
      </c>
      <c r="F17" s="48">
        <f t="shared" si="0"/>
        <v>0</v>
      </c>
      <c r="G17" s="39">
        <v>0</v>
      </c>
      <c r="H17" s="71">
        <f>D17/E17</f>
        <v>0</v>
      </c>
      <c r="I17" s="49">
        <v>0</v>
      </c>
      <c r="J17" s="75">
        <v>33</v>
      </c>
      <c r="K17" s="48">
        <f t="shared" si="1"/>
        <v>0</v>
      </c>
      <c r="L17" s="39">
        <v>0</v>
      </c>
      <c r="M17" s="71">
        <f>I17/J17</f>
        <v>0</v>
      </c>
      <c r="N17" s="49">
        <v>0</v>
      </c>
      <c r="O17" s="75">
        <v>1</v>
      </c>
      <c r="P17" s="48">
        <f t="shared" si="2"/>
        <v>0</v>
      </c>
      <c r="Q17" s="39">
        <v>0</v>
      </c>
      <c r="R17" s="71">
        <f>N17/O17</f>
        <v>0</v>
      </c>
      <c r="S17" s="49">
        <v>0</v>
      </c>
      <c r="T17" s="75">
        <v>32</v>
      </c>
      <c r="U17" s="48">
        <f t="shared" si="3"/>
        <v>0</v>
      </c>
      <c r="V17" s="39">
        <v>0</v>
      </c>
      <c r="W17" s="71">
        <f>S17/T17</f>
        <v>0</v>
      </c>
      <c r="X17" s="182">
        <v>0</v>
      </c>
      <c r="Y17" s="128">
        <v>32</v>
      </c>
      <c r="Z17" s="183">
        <f t="shared" si="4"/>
        <v>0</v>
      </c>
      <c r="AA17" s="173">
        <v>0</v>
      </c>
      <c r="AB17" s="184">
        <f>X17/Y17</f>
        <v>0</v>
      </c>
      <c r="AC17" s="49">
        <v>0</v>
      </c>
      <c r="AD17" s="75">
        <v>20</v>
      </c>
      <c r="AE17" s="48">
        <f t="shared" si="5"/>
        <v>0</v>
      </c>
      <c r="AF17" s="39">
        <v>0</v>
      </c>
      <c r="AG17" s="71">
        <f>AC17/AD17</f>
        <v>0</v>
      </c>
      <c r="AH17" s="49">
        <v>0</v>
      </c>
      <c r="AI17" s="75">
        <v>100</v>
      </c>
      <c r="AJ17" s="48">
        <f t="shared" si="6"/>
        <v>0</v>
      </c>
      <c r="AK17" s="39">
        <v>0</v>
      </c>
      <c r="AL17" s="71">
        <f>AH17/AI17</f>
        <v>0</v>
      </c>
      <c r="AM17" s="49">
        <v>0</v>
      </c>
      <c r="AN17" s="113">
        <v>0.8</v>
      </c>
      <c r="AO17" s="48">
        <f t="shared" si="7"/>
        <v>0</v>
      </c>
      <c r="AP17" s="39">
        <v>0</v>
      </c>
      <c r="AQ17" s="71">
        <f>AM17/AN17</f>
        <v>0</v>
      </c>
      <c r="AR17" s="49">
        <v>0</v>
      </c>
      <c r="AS17" s="75">
        <v>2000</v>
      </c>
      <c r="AT17" s="48">
        <f t="shared" si="8"/>
        <v>0</v>
      </c>
      <c r="AU17" s="39">
        <v>0</v>
      </c>
      <c r="AV17" s="71">
        <f>AR17/AS17</f>
        <v>0</v>
      </c>
      <c r="AW17" s="49">
        <v>0</v>
      </c>
      <c r="AX17" s="75">
        <v>300</v>
      </c>
      <c r="AY17" s="48">
        <f t="shared" si="9"/>
        <v>0</v>
      </c>
      <c r="AZ17" s="39">
        <v>0</v>
      </c>
      <c r="BA17" s="71">
        <f>AW17/AX17</f>
        <v>0</v>
      </c>
    </row>
    <row r="19" spans="2:53" ht="15" thickBot="1" x14ac:dyDescent="0.4"/>
    <row r="20" spans="2:53" ht="15" customHeight="1" x14ac:dyDescent="0.35">
      <c r="H20" s="346" t="s">
        <v>446</v>
      </c>
      <c r="I20" s="347"/>
    </row>
    <row r="21" spans="2:53" ht="15" thickBot="1" x14ac:dyDescent="0.4">
      <c r="H21" s="348"/>
      <c r="I21" s="349"/>
    </row>
    <row r="22" spans="2:53" x14ac:dyDescent="0.35">
      <c r="B22" s="12">
        <v>1</v>
      </c>
      <c r="C22" s="7" t="s">
        <v>48</v>
      </c>
      <c r="D22" s="8"/>
      <c r="E22" s="305" t="s">
        <v>49</v>
      </c>
      <c r="F22" s="305"/>
      <c r="G22" s="306"/>
      <c r="H22" s="16">
        <v>4</v>
      </c>
      <c r="I22" s="19">
        <f>H22/H25</f>
        <v>1</v>
      </c>
    </row>
    <row r="23" spans="2:53" x14ac:dyDescent="0.35">
      <c r="B23" s="13">
        <v>2</v>
      </c>
      <c r="C23" s="9" t="s">
        <v>50</v>
      </c>
      <c r="D23" s="4"/>
      <c r="E23" s="307" t="s">
        <v>51</v>
      </c>
      <c r="F23" s="307"/>
      <c r="G23" s="308"/>
      <c r="H23" s="17">
        <v>0</v>
      </c>
      <c r="I23" s="20">
        <f>H23/H25</f>
        <v>0</v>
      </c>
    </row>
    <row r="24" spans="2:53" ht="15" thickBot="1" x14ac:dyDescent="0.4">
      <c r="B24" s="14">
        <v>3</v>
      </c>
      <c r="C24" s="10" t="s">
        <v>52</v>
      </c>
      <c r="D24" s="11"/>
      <c r="E24" s="309" t="s">
        <v>53</v>
      </c>
      <c r="F24" s="309"/>
      <c r="G24" s="310"/>
      <c r="H24" s="18">
        <v>0</v>
      </c>
      <c r="I24" s="21">
        <f>H24/H25</f>
        <v>0</v>
      </c>
    </row>
    <row r="25" spans="2:53" ht="15" thickBot="1" x14ac:dyDescent="0.4">
      <c r="B25" s="343" t="s">
        <v>153</v>
      </c>
      <c r="C25" s="344"/>
      <c r="D25" s="344"/>
      <c r="E25" s="344"/>
      <c r="F25" s="344"/>
      <c r="G25" s="345"/>
      <c r="H25" s="15">
        <f>SUM(H22:H24)</f>
        <v>4</v>
      </c>
      <c r="I25" s="24">
        <f>SUM(I22:I24)</f>
        <v>1</v>
      </c>
    </row>
    <row r="26" spans="2:53" ht="15" thickBot="1" x14ac:dyDescent="0.4"/>
    <row r="27" spans="2:53" ht="15" thickBot="1" x14ac:dyDescent="0.4">
      <c r="B27" s="66">
        <v>0</v>
      </c>
      <c r="C27" s="337" t="s">
        <v>112</v>
      </c>
      <c r="D27" s="338"/>
    </row>
    <row r="28" spans="2:53" ht="15" thickBot="1" x14ac:dyDescent="0.4"/>
    <row r="29" spans="2:53" ht="15" thickBot="1" x14ac:dyDescent="0.4">
      <c r="B29" s="191">
        <v>1</v>
      </c>
      <c r="C29" t="s">
        <v>171</v>
      </c>
    </row>
  </sheetData>
  <mergeCells count="48">
    <mergeCell ref="AW3:BA3"/>
    <mergeCell ref="AW4:AY4"/>
    <mergeCell ref="AZ4:AZ5"/>
    <mergeCell ref="BA4:BA5"/>
    <mergeCell ref="D2:BA2"/>
    <mergeCell ref="I3:M3"/>
    <mergeCell ref="N3:R3"/>
    <mergeCell ref="I4:K4"/>
    <mergeCell ref="L4:L5"/>
    <mergeCell ref="M4:M5"/>
    <mergeCell ref="N4:P4"/>
    <mergeCell ref="Q4:Q5"/>
    <mergeCell ref="R4:R5"/>
    <mergeCell ref="X3:AB3"/>
    <mergeCell ref="AC3:AG3"/>
    <mergeCell ref="S4:U4"/>
    <mergeCell ref="C27:D27"/>
    <mergeCell ref="B2:C5"/>
    <mergeCell ref="D3:H3"/>
    <mergeCell ref="E24:G24"/>
    <mergeCell ref="B25:G25"/>
    <mergeCell ref="E22:G22"/>
    <mergeCell ref="E23:G23"/>
    <mergeCell ref="D4:F4"/>
    <mergeCell ref="G4:G5"/>
    <mergeCell ref="H4:H5"/>
    <mergeCell ref="H20:I21"/>
    <mergeCell ref="V4:V5"/>
    <mergeCell ref="AF4:AF5"/>
    <mergeCell ref="AG4:AG5"/>
    <mergeCell ref="S3:W3"/>
    <mergeCell ref="AH3:AL3"/>
    <mergeCell ref="W4:W5"/>
    <mergeCell ref="X4:Z4"/>
    <mergeCell ref="AA4:AA5"/>
    <mergeCell ref="AB4:AB5"/>
    <mergeCell ref="AC4:AE4"/>
    <mergeCell ref="AR3:AV3"/>
    <mergeCell ref="AH4:AJ4"/>
    <mergeCell ref="AK4:AK5"/>
    <mergeCell ref="AL4:AL5"/>
    <mergeCell ref="AM4:AO4"/>
    <mergeCell ref="AP4:AP5"/>
    <mergeCell ref="AQ4:AQ5"/>
    <mergeCell ref="AR4:AT4"/>
    <mergeCell ref="AU4:AU5"/>
    <mergeCell ref="AV4:AV5"/>
    <mergeCell ref="AM3:AQ3"/>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sheetPr>
  <dimension ref="B1:R38"/>
  <sheetViews>
    <sheetView workbookViewId="0">
      <selection activeCell="H20" sqref="H20:I21"/>
    </sheetView>
  </sheetViews>
  <sheetFormatPr baseColWidth="10" defaultRowHeight="14.5" x14ac:dyDescent="0.35"/>
  <cols>
    <col min="1" max="1" width="3.26953125" customWidth="1"/>
    <col min="2" max="2" width="3.7265625" customWidth="1"/>
    <col min="3" max="3" width="12.26953125" customWidth="1"/>
    <col min="4" max="4" width="6.54296875" customWidth="1"/>
    <col min="5" max="5" width="4.81640625" customWidth="1"/>
    <col min="6" max="6" width="6.1796875" customWidth="1"/>
    <col min="7" max="7" width="6.453125" customWidth="1"/>
    <col min="8" max="8" width="9.7265625" customWidth="1"/>
    <col min="9" max="9" width="7" customWidth="1"/>
    <col min="10" max="10" width="4.7265625" customWidth="1"/>
    <col min="11" max="11" width="6.453125" customWidth="1"/>
    <col min="12" max="12" width="6.7265625" customWidth="1"/>
    <col min="13" max="13" width="9.81640625" customWidth="1"/>
    <col min="14" max="14" width="6.26953125" customWidth="1"/>
    <col min="15" max="15" width="5.453125" customWidth="1"/>
    <col min="16" max="16" width="6" customWidth="1"/>
    <col min="17" max="17" width="6.26953125" customWidth="1"/>
    <col min="18" max="18" width="9.81640625" customWidth="1"/>
  </cols>
  <sheetData>
    <row r="1" spans="2:18" ht="15" thickBot="1" x14ac:dyDescent="0.4"/>
    <row r="2" spans="2:18" ht="16.5" customHeight="1" thickBot="1" x14ac:dyDescent="0.4">
      <c r="B2" s="350" t="s">
        <v>43</v>
      </c>
      <c r="C2" s="351"/>
      <c r="D2" s="334" t="s">
        <v>101</v>
      </c>
      <c r="E2" s="335"/>
      <c r="F2" s="335"/>
      <c r="G2" s="335"/>
      <c r="H2" s="335"/>
      <c r="I2" s="335"/>
      <c r="J2" s="335"/>
      <c r="K2" s="335"/>
      <c r="L2" s="335"/>
      <c r="M2" s="335"/>
      <c r="N2" s="335"/>
      <c r="O2" s="335"/>
      <c r="P2" s="335"/>
      <c r="Q2" s="335"/>
      <c r="R2" s="336"/>
    </row>
    <row r="3" spans="2:18" ht="72" customHeight="1" thickBot="1" x14ac:dyDescent="0.4">
      <c r="B3" s="352"/>
      <c r="C3" s="353"/>
      <c r="D3" s="356" t="s">
        <v>403</v>
      </c>
      <c r="E3" s="357"/>
      <c r="F3" s="358"/>
      <c r="G3" s="358"/>
      <c r="H3" s="359"/>
      <c r="I3" s="360" t="s">
        <v>404</v>
      </c>
      <c r="J3" s="361"/>
      <c r="K3" s="362"/>
      <c r="L3" s="362"/>
      <c r="M3" s="363"/>
      <c r="N3" s="326" t="s">
        <v>402</v>
      </c>
      <c r="O3" s="327"/>
      <c r="P3" s="327"/>
      <c r="Q3" s="327"/>
      <c r="R3" s="328"/>
    </row>
    <row r="4" spans="2:18" ht="27" customHeight="1" thickBot="1" x14ac:dyDescent="0.4">
      <c r="B4" s="352"/>
      <c r="C4" s="353"/>
      <c r="D4" s="329" t="s">
        <v>0</v>
      </c>
      <c r="E4" s="339"/>
      <c r="F4" s="340"/>
      <c r="G4" s="341" t="s">
        <v>1</v>
      </c>
      <c r="H4" s="332" t="s">
        <v>124</v>
      </c>
      <c r="I4" s="329" t="s">
        <v>0</v>
      </c>
      <c r="J4" s="330"/>
      <c r="K4" s="331"/>
      <c r="L4" s="332" t="s">
        <v>1</v>
      </c>
      <c r="M4" s="332" t="s">
        <v>124</v>
      </c>
      <c r="N4" s="329" t="s">
        <v>0</v>
      </c>
      <c r="O4" s="330"/>
      <c r="P4" s="331"/>
      <c r="Q4" s="332" t="s">
        <v>1</v>
      </c>
      <c r="R4" s="332" t="s">
        <v>124</v>
      </c>
    </row>
    <row r="5" spans="2:18" ht="18" customHeight="1" thickBot="1" x14ac:dyDescent="0.4">
      <c r="B5" s="354"/>
      <c r="C5" s="355"/>
      <c r="D5" s="99" t="s">
        <v>54</v>
      </c>
      <c r="E5" s="100" t="s">
        <v>2</v>
      </c>
      <c r="F5" s="101" t="s">
        <v>3</v>
      </c>
      <c r="G5" s="342"/>
      <c r="H5" s="333"/>
      <c r="I5" s="99" t="s">
        <v>54</v>
      </c>
      <c r="J5" s="100" t="s">
        <v>2</v>
      </c>
      <c r="K5" s="102" t="s">
        <v>3</v>
      </c>
      <c r="L5" s="333"/>
      <c r="M5" s="333"/>
      <c r="N5" s="99" t="s">
        <v>54</v>
      </c>
      <c r="O5" s="100" t="s">
        <v>4</v>
      </c>
      <c r="P5" s="102" t="s">
        <v>3</v>
      </c>
      <c r="Q5" s="333"/>
      <c r="R5" s="333"/>
    </row>
    <row r="6" spans="2:18" ht="16.5" customHeight="1" x14ac:dyDescent="0.35">
      <c r="B6" s="68">
        <v>1</v>
      </c>
      <c r="C6" s="37" t="s">
        <v>5</v>
      </c>
      <c r="D6" s="114">
        <v>0</v>
      </c>
      <c r="E6" s="146">
        <v>1</v>
      </c>
      <c r="F6" s="115">
        <f>D6/E6*100</f>
        <v>0</v>
      </c>
      <c r="G6" s="116">
        <v>0</v>
      </c>
      <c r="H6" s="117">
        <f>D6/E17</f>
        <v>0</v>
      </c>
      <c r="I6" s="194">
        <v>0.05</v>
      </c>
      <c r="J6" s="74">
        <v>0.05</v>
      </c>
      <c r="K6" s="73">
        <f>I6/J6*100</f>
        <v>100</v>
      </c>
      <c r="L6" s="74">
        <v>1</v>
      </c>
      <c r="M6" s="46">
        <f>I6/J17</f>
        <v>8.3333333333333343E-2</v>
      </c>
      <c r="N6" s="194">
        <v>0.08</v>
      </c>
      <c r="O6" s="74">
        <v>0.08</v>
      </c>
      <c r="P6" s="73">
        <f>N6/O6*100</f>
        <v>100</v>
      </c>
      <c r="Q6" s="74">
        <v>1</v>
      </c>
      <c r="R6" s="46">
        <f>N6/O17</f>
        <v>0.08</v>
      </c>
    </row>
    <row r="7" spans="2:18" x14ac:dyDescent="0.35">
      <c r="B7" s="69">
        <v>2</v>
      </c>
      <c r="C7" s="70" t="s">
        <v>6</v>
      </c>
      <c r="D7" s="150">
        <v>0.09</v>
      </c>
      <c r="E7" s="112">
        <v>0.09</v>
      </c>
      <c r="F7" s="2">
        <f>D7/E7*100</f>
        <v>100</v>
      </c>
      <c r="G7" s="38">
        <v>1</v>
      </c>
      <c r="H7" s="27">
        <f>D7/E17</f>
        <v>9.4736842105263161E-2</v>
      </c>
      <c r="I7" s="150">
        <v>0.15</v>
      </c>
      <c r="J7" s="112">
        <v>0.1</v>
      </c>
      <c r="K7" s="2">
        <f>I7/J7*100</f>
        <v>149.99999999999997</v>
      </c>
      <c r="L7" s="38">
        <v>1.5</v>
      </c>
      <c r="M7" s="27">
        <f>I7/J17</f>
        <v>0.25</v>
      </c>
      <c r="N7" s="150">
        <v>0.25</v>
      </c>
      <c r="O7" s="112">
        <v>0.17</v>
      </c>
      <c r="P7" s="2">
        <f>N7/O7*100</f>
        <v>147.05882352941174</v>
      </c>
      <c r="Q7" s="38">
        <v>1.47</v>
      </c>
      <c r="R7" s="27">
        <f>N7/O17</f>
        <v>0.25</v>
      </c>
    </row>
    <row r="8" spans="2:18" ht="15.5" x14ac:dyDescent="0.35">
      <c r="B8" s="106">
        <v>3</v>
      </c>
      <c r="C8" s="107" t="s">
        <v>7</v>
      </c>
      <c r="D8" s="150">
        <v>0.18</v>
      </c>
      <c r="E8" s="112">
        <v>0.17</v>
      </c>
      <c r="F8" s="2">
        <f>D8/E8*100</f>
        <v>105.88235294117645</v>
      </c>
      <c r="G8" s="152">
        <v>1.06</v>
      </c>
      <c r="H8" s="27">
        <f>D8/E17</f>
        <v>0.18947368421052632</v>
      </c>
      <c r="I8" s="150">
        <v>0.2</v>
      </c>
      <c r="J8" s="112">
        <v>0.15</v>
      </c>
      <c r="K8" s="2">
        <f>I8/J8*100</f>
        <v>133.33333333333334</v>
      </c>
      <c r="L8" s="152">
        <v>1.33</v>
      </c>
      <c r="M8" s="27">
        <f>I8/J17</f>
        <v>0.33333333333333337</v>
      </c>
      <c r="N8" s="150">
        <v>0.33</v>
      </c>
      <c r="O8" s="112">
        <v>0.25</v>
      </c>
      <c r="P8" s="2">
        <f>N8/O8*100</f>
        <v>132</v>
      </c>
      <c r="Q8" s="152">
        <v>1.32</v>
      </c>
      <c r="R8" s="27">
        <f>N8/O17</f>
        <v>0.33</v>
      </c>
    </row>
    <row r="9" spans="2:18" x14ac:dyDescent="0.35">
      <c r="B9" s="69">
        <v>4</v>
      </c>
      <c r="C9" s="70" t="s">
        <v>8</v>
      </c>
      <c r="D9" s="3">
        <v>0</v>
      </c>
      <c r="E9" s="112">
        <v>0.26</v>
      </c>
      <c r="F9" s="2">
        <f t="shared" ref="F9:F17" si="0">D9/E9*100</f>
        <v>0</v>
      </c>
      <c r="G9" s="38">
        <v>0</v>
      </c>
      <c r="H9" s="27">
        <f>D9/E17</f>
        <v>0</v>
      </c>
      <c r="I9" s="3">
        <v>0</v>
      </c>
      <c r="J9" s="112">
        <v>0.2</v>
      </c>
      <c r="K9" s="2">
        <f t="shared" ref="K9:K17" si="1">I9/J9*100</f>
        <v>0</v>
      </c>
      <c r="L9" s="38">
        <v>0</v>
      </c>
      <c r="M9" s="27">
        <f>I9/J17</f>
        <v>0</v>
      </c>
      <c r="N9" s="3">
        <v>0</v>
      </c>
      <c r="O9" s="112">
        <v>0.33</v>
      </c>
      <c r="P9" s="2">
        <f t="shared" ref="P9:P17" si="2">N9/O9*100</f>
        <v>0</v>
      </c>
      <c r="Q9" s="38">
        <v>0</v>
      </c>
      <c r="R9" s="27">
        <f>N9/O17</f>
        <v>0</v>
      </c>
    </row>
    <row r="10" spans="2:18" x14ac:dyDescent="0.35">
      <c r="B10" s="69">
        <v>5</v>
      </c>
      <c r="C10" s="70" t="s">
        <v>9</v>
      </c>
      <c r="D10" s="3">
        <v>0</v>
      </c>
      <c r="E10" s="112">
        <v>0.35</v>
      </c>
      <c r="F10" s="2">
        <f t="shared" si="0"/>
        <v>0</v>
      </c>
      <c r="G10" s="38">
        <v>0</v>
      </c>
      <c r="H10" s="27">
        <f>D10/E17</f>
        <v>0</v>
      </c>
      <c r="I10" s="3">
        <v>0</v>
      </c>
      <c r="J10" s="112">
        <v>0.25</v>
      </c>
      <c r="K10" s="2">
        <f t="shared" si="1"/>
        <v>0</v>
      </c>
      <c r="L10" s="38">
        <v>0</v>
      </c>
      <c r="M10" s="27">
        <f>I10/J17</f>
        <v>0</v>
      </c>
      <c r="N10" s="3">
        <v>0</v>
      </c>
      <c r="O10" s="112">
        <v>0.42</v>
      </c>
      <c r="P10" s="2">
        <f t="shared" si="2"/>
        <v>0</v>
      </c>
      <c r="Q10" s="38">
        <v>0</v>
      </c>
      <c r="R10" s="27">
        <f>N10/O17</f>
        <v>0</v>
      </c>
    </row>
    <row r="11" spans="2:18" x14ac:dyDescent="0.35">
      <c r="B11" s="108">
        <v>6</v>
      </c>
      <c r="C11" s="109" t="s">
        <v>10</v>
      </c>
      <c r="D11" s="150">
        <v>0.47</v>
      </c>
      <c r="E11" s="112">
        <v>0.43</v>
      </c>
      <c r="F11" s="2">
        <f t="shared" si="0"/>
        <v>109.30232558139534</v>
      </c>
      <c r="G11" s="152">
        <v>1.0900000000000001</v>
      </c>
      <c r="H11" s="27">
        <f>D11/E17</f>
        <v>0.49473684210526314</v>
      </c>
      <c r="I11" s="150">
        <v>5.36</v>
      </c>
      <c r="J11" s="112">
        <v>0.3</v>
      </c>
      <c r="K11" s="2">
        <f t="shared" si="1"/>
        <v>1786.6666666666667</v>
      </c>
      <c r="L11" s="152">
        <v>17.87</v>
      </c>
      <c r="M11" s="27">
        <f>I11/J17</f>
        <v>8.9333333333333336</v>
      </c>
      <c r="N11" s="150">
        <v>0.59</v>
      </c>
      <c r="O11" s="112">
        <v>0.5</v>
      </c>
      <c r="P11" s="2">
        <f t="shared" si="2"/>
        <v>118</v>
      </c>
      <c r="Q11" s="152">
        <v>1.18</v>
      </c>
      <c r="R11" s="27">
        <f>N11/O17</f>
        <v>0.59</v>
      </c>
    </row>
    <row r="12" spans="2:18" x14ac:dyDescent="0.35">
      <c r="B12" s="69">
        <v>7</v>
      </c>
      <c r="C12" s="70" t="s">
        <v>11</v>
      </c>
      <c r="D12" s="3">
        <v>0</v>
      </c>
      <c r="E12" s="112">
        <v>0.52</v>
      </c>
      <c r="F12" s="2">
        <f t="shared" si="0"/>
        <v>0</v>
      </c>
      <c r="G12" s="38">
        <v>0</v>
      </c>
      <c r="H12" s="27">
        <f>D12/E17</f>
        <v>0</v>
      </c>
      <c r="I12" s="3">
        <v>0</v>
      </c>
      <c r="J12" s="112">
        <v>0.35</v>
      </c>
      <c r="K12" s="2">
        <f t="shared" si="1"/>
        <v>0</v>
      </c>
      <c r="L12" s="38">
        <v>0</v>
      </c>
      <c r="M12" s="27">
        <f>I12/J17</f>
        <v>0</v>
      </c>
      <c r="N12" s="3">
        <v>0</v>
      </c>
      <c r="O12" s="112">
        <v>0.57999999999999996</v>
      </c>
      <c r="P12" s="2">
        <f t="shared" si="2"/>
        <v>0</v>
      </c>
      <c r="Q12" s="38">
        <v>0</v>
      </c>
      <c r="R12" s="27">
        <f>N12/O17</f>
        <v>0</v>
      </c>
    </row>
    <row r="13" spans="2:18" x14ac:dyDescent="0.35">
      <c r="B13" s="69">
        <v>8</v>
      </c>
      <c r="C13" s="70" t="s">
        <v>12</v>
      </c>
      <c r="D13" s="3">
        <v>0</v>
      </c>
      <c r="E13" s="112">
        <v>0.6</v>
      </c>
      <c r="F13" s="2">
        <f t="shared" si="0"/>
        <v>0</v>
      </c>
      <c r="G13" s="38">
        <v>0</v>
      </c>
      <c r="H13" s="27">
        <f>D13/E17</f>
        <v>0</v>
      </c>
      <c r="I13" s="3">
        <v>0</v>
      </c>
      <c r="J13" s="112">
        <v>0.4</v>
      </c>
      <c r="K13" s="2">
        <f t="shared" si="1"/>
        <v>0</v>
      </c>
      <c r="L13" s="38">
        <v>0</v>
      </c>
      <c r="M13" s="27">
        <f>I13/J17</f>
        <v>0</v>
      </c>
      <c r="N13" s="3">
        <v>0</v>
      </c>
      <c r="O13" s="112">
        <v>0.67</v>
      </c>
      <c r="P13" s="2">
        <f t="shared" si="2"/>
        <v>0</v>
      </c>
      <c r="Q13" s="38">
        <v>0</v>
      </c>
      <c r="R13" s="27">
        <f>N13/O17</f>
        <v>0</v>
      </c>
    </row>
    <row r="14" spans="2:18" x14ac:dyDescent="0.35">
      <c r="B14" s="108">
        <v>9</v>
      </c>
      <c r="C14" s="109" t="s">
        <v>13</v>
      </c>
      <c r="D14" s="150">
        <v>0.74</v>
      </c>
      <c r="E14" s="112">
        <v>0.69</v>
      </c>
      <c r="F14" s="2">
        <f t="shared" si="0"/>
        <v>107.24637681159422</v>
      </c>
      <c r="G14" s="152">
        <v>1.07</v>
      </c>
      <c r="H14" s="27">
        <f>D14/E17</f>
        <v>0.77894736842105261</v>
      </c>
      <c r="I14" s="150">
        <v>0.56999999999999995</v>
      </c>
      <c r="J14" s="112">
        <v>0.45</v>
      </c>
      <c r="K14" s="2">
        <f t="shared" si="1"/>
        <v>126.66666666666666</v>
      </c>
      <c r="L14" s="152">
        <v>1.27</v>
      </c>
      <c r="M14" s="27">
        <f>I14/J17</f>
        <v>0.95</v>
      </c>
      <c r="N14" s="150">
        <v>0.85</v>
      </c>
      <c r="O14" s="112">
        <v>0.75</v>
      </c>
      <c r="P14" s="2">
        <f t="shared" si="2"/>
        <v>113.33333333333333</v>
      </c>
      <c r="Q14" s="152">
        <v>1.1299999999999999</v>
      </c>
      <c r="R14" s="27">
        <f>N14/O17</f>
        <v>0.85</v>
      </c>
    </row>
    <row r="15" spans="2:18" x14ac:dyDescent="0.35">
      <c r="B15" s="69">
        <v>10</v>
      </c>
      <c r="C15" s="70" t="s">
        <v>14</v>
      </c>
      <c r="D15" s="3">
        <v>0</v>
      </c>
      <c r="E15" s="112">
        <v>0.78</v>
      </c>
      <c r="F15" s="2">
        <f t="shared" si="0"/>
        <v>0</v>
      </c>
      <c r="G15" s="38">
        <v>0</v>
      </c>
      <c r="H15" s="27">
        <f>D15/E17</f>
        <v>0</v>
      </c>
      <c r="I15" s="3">
        <v>0</v>
      </c>
      <c r="J15" s="112">
        <v>0.5</v>
      </c>
      <c r="K15" s="2">
        <f t="shared" si="1"/>
        <v>0</v>
      </c>
      <c r="L15" s="38">
        <v>0</v>
      </c>
      <c r="M15" s="27">
        <f>I15/J17</f>
        <v>0</v>
      </c>
      <c r="N15" s="3">
        <v>0</v>
      </c>
      <c r="O15" s="112">
        <v>0.83</v>
      </c>
      <c r="P15" s="2">
        <f t="shared" si="2"/>
        <v>0</v>
      </c>
      <c r="Q15" s="38">
        <v>0</v>
      </c>
      <c r="R15" s="27">
        <f>N15/O17</f>
        <v>0</v>
      </c>
    </row>
    <row r="16" spans="2:18" x14ac:dyDescent="0.35">
      <c r="B16" s="69">
        <v>11</v>
      </c>
      <c r="C16" s="70" t="s">
        <v>47</v>
      </c>
      <c r="D16" s="3">
        <v>0</v>
      </c>
      <c r="E16" s="112">
        <v>0.86</v>
      </c>
      <c r="F16" s="2">
        <f t="shared" si="0"/>
        <v>0</v>
      </c>
      <c r="G16" s="38">
        <v>0</v>
      </c>
      <c r="H16" s="27">
        <f>D16/E17</f>
        <v>0</v>
      </c>
      <c r="I16" s="3">
        <v>0</v>
      </c>
      <c r="J16" s="112">
        <v>0.55000000000000004</v>
      </c>
      <c r="K16" s="2">
        <f t="shared" si="1"/>
        <v>0</v>
      </c>
      <c r="L16" s="38">
        <v>0</v>
      </c>
      <c r="M16" s="27">
        <f>I16/J17</f>
        <v>0</v>
      </c>
      <c r="N16" s="3">
        <v>0</v>
      </c>
      <c r="O16" s="112">
        <v>0.92</v>
      </c>
      <c r="P16" s="2">
        <f t="shared" si="2"/>
        <v>0</v>
      </c>
      <c r="Q16" s="38">
        <v>0</v>
      </c>
      <c r="R16" s="27">
        <f>N16/O17</f>
        <v>0</v>
      </c>
    </row>
    <row r="17" spans="2:18" ht="15" thickBot="1" x14ac:dyDescent="0.4">
      <c r="B17" s="110">
        <v>12</v>
      </c>
      <c r="C17" s="111" t="s">
        <v>15</v>
      </c>
      <c r="D17" s="49">
        <v>0</v>
      </c>
      <c r="E17" s="113">
        <v>0.95</v>
      </c>
      <c r="F17" s="48">
        <f t="shared" si="0"/>
        <v>0</v>
      </c>
      <c r="G17" s="39">
        <v>0</v>
      </c>
      <c r="H17" s="71">
        <f>D17/E17</f>
        <v>0</v>
      </c>
      <c r="I17" s="49">
        <v>0</v>
      </c>
      <c r="J17" s="113">
        <v>0.6</v>
      </c>
      <c r="K17" s="48">
        <f t="shared" si="1"/>
        <v>0</v>
      </c>
      <c r="L17" s="39">
        <v>0</v>
      </c>
      <c r="M17" s="71">
        <f>I17/J17</f>
        <v>0</v>
      </c>
      <c r="N17" s="49">
        <v>0</v>
      </c>
      <c r="O17" s="113">
        <v>1</v>
      </c>
      <c r="P17" s="48">
        <f t="shared" si="2"/>
        <v>0</v>
      </c>
      <c r="Q17" s="39">
        <v>0</v>
      </c>
      <c r="R17" s="71">
        <f>N17/O17</f>
        <v>0</v>
      </c>
    </row>
    <row r="19" spans="2:18" ht="15" thickBot="1" x14ac:dyDescent="0.4"/>
    <row r="20" spans="2:18" ht="14.25" customHeight="1" x14ac:dyDescent="0.35">
      <c r="B20" s="22"/>
      <c r="C20" s="23"/>
      <c r="D20" s="32"/>
      <c r="E20" s="32"/>
      <c r="F20" s="32"/>
      <c r="G20" s="32"/>
      <c r="H20" s="346" t="s">
        <v>446</v>
      </c>
      <c r="I20" s="347"/>
    </row>
    <row r="21" spans="2:18" ht="13.5" customHeight="1" thickBot="1" x14ac:dyDescent="0.4">
      <c r="H21" s="348"/>
      <c r="I21" s="349"/>
    </row>
    <row r="22" spans="2:18" x14ac:dyDescent="0.35">
      <c r="B22" s="12">
        <v>1</v>
      </c>
      <c r="C22" s="7" t="s">
        <v>48</v>
      </c>
      <c r="D22" s="8"/>
      <c r="E22" s="305" t="s">
        <v>49</v>
      </c>
      <c r="F22" s="305"/>
      <c r="G22" s="306"/>
      <c r="H22" s="16">
        <v>3</v>
      </c>
      <c r="I22" s="19">
        <f>H22/H25</f>
        <v>1</v>
      </c>
    </row>
    <row r="23" spans="2:18" x14ac:dyDescent="0.35">
      <c r="B23" s="13">
        <v>2</v>
      </c>
      <c r="C23" s="9" t="s">
        <v>50</v>
      </c>
      <c r="D23" s="4"/>
      <c r="E23" s="307" t="s">
        <v>51</v>
      </c>
      <c r="F23" s="307"/>
      <c r="G23" s="308"/>
      <c r="H23" s="17">
        <v>0</v>
      </c>
      <c r="I23" s="20">
        <f>H23/H25</f>
        <v>0</v>
      </c>
    </row>
    <row r="24" spans="2:18" ht="15" thickBot="1" x14ac:dyDescent="0.4">
      <c r="B24" s="14">
        <v>3</v>
      </c>
      <c r="C24" s="10" t="s">
        <v>52</v>
      </c>
      <c r="D24" s="11"/>
      <c r="E24" s="309" t="s">
        <v>53</v>
      </c>
      <c r="F24" s="309"/>
      <c r="G24" s="310"/>
      <c r="H24" s="18">
        <v>0</v>
      </c>
      <c r="I24" s="21">
        <f>H24/H25</f>
        <v>0</v>
      </c>
    </row>
    <row r="25" spans="2:18" ht="15" thickBot="1" x14ac:dyDescent="0.4">
      <c r="B25" s="343" t="s">
        <v>154</v>
      </c>
      <c r="C25" s="344"/>
      <c r="D25" s="344"/>
      <c r="E25" s="344"/>
      <c r="F25" s="344"/>
      <c r="G25" s="345"/>
      <c r="H25" s="15">
        <f>SUM(H22:H24)</f>
        <v>3</v>
      </c>
      <c r="I25" s="24">
        <f>SUM(I22:I24)</f>
        <v>1</v>
      </c>
    </row>
    <row r="26" spans="2:18" ht="15" thickBot="1" x14ac:dyDescent="0.4"/>
    <row r="27" spans="2:18" ht="15" thickBot="1" x14ac:dyDescent="0.4">
      <c r="B27" s="66">
        <v>0</v>
      </c>
      <c r="C27" s="337" t="s">
        <v>112</v>
      </c>
      <c r="D27" s="338"/>
      <c r="J27" s="38">
        <v>0.05</v>
      </c>
    </row>
    <row r="28" spans="2:18" x14ac:dyDescent="0.35">
      <c r="J28" s="38">
        <v>0.1</v>
      </c>
    </row>
    <row r="29" spans="2:18" x14ac:dyDescent="0.35">
      <c r="J29" s="38">
        <v>0.15</v>
      </c>
    </row>
    <row r="30" spans="2:18" x14ac:dyDescent="0.35">
      <c r="J30" s="38">
        <v>0.2</v>
      </c>
    </row>
    <row r="31" spans="2:18" x14ac:dyDescent="0.35">
      <c r="J31" s="38">
        <v>0.25</v>
      </c>
    </row>
    <row r="32" spans="2:18" x14ac:dyDescent="0.35">
      <c r="J32" s="38">
        <v>0.3</v>
      </c>
    </row>
    <row r="33" spans="10:10" x14ac:dyDescent="0.35">
      <c r="J33" s="38">
        <v>0.35</v>
      </c>
    </row>
    <row r="34" spans="10:10" x14ac:dyDescent="0.35">
      <c r="J34" s="38">
        <v>0.4</v>
      </c>
    </row>
    <row r="35" spans="10:10" x14ac:dyDescent="0.35">
      <c r="J35" s="38">
        <v>0.45</v>
      </c>
    </row>
    <row r="36" spans="10:10" x14ac:dyDescent="0.35">
      <c r="J36" s="38">
        <v>0.5</v>
      </c>
    </row>
    <row r="37" spans="10:10" x14ac:dyDescent="0.35">
      <c r="J37" s="38">
        <v>0.55000000000000004</v>
      </c>
    </row>
    <row r="38" spans="10:10" x14ac:dyDescent="0.35">
      <c r="J38" s="38">
        <v>0.9</v>
      </c>
    </row>
  </sheetData>
  <mergeCells count="20">
    <mergeCell ref="L4:L5"/>
    <mergeCell ref="I4:K4"/>
    <mergeCell ref="H4:H5"/>
    <mergeCell ref="G4:G5"/>
    <mergeCell ref="D4:F4"/>
    <mergeCell ref="D3:H3"/>
    <mergeCell ref="C27:D27"/>
    <mergeCell ref="N3:R3"/>
    <mergeCell ref="I3:M3"/>
    <mergeCell ref="B25:G25"/>
    <mergeCell ref="B2:C5"/>
    <mergeCell ref="E23:G23"/>
    <mergeCell ref="E24:G24"/>
    <mergeCell ref="H20:I21"/>
    <mergeCell ref="E22:G22"/>
    <mergeCell ref="D2:R2"/>
    <mergeCell ref="M4:M5"/>
    <mergeCell ref="N4:P4"/>
    <mergeCell ref="Q4:Q5"/>
    <mergeCell ref="R4:R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W37"/>
  <sheetViews>
    <sheetView workbookViewId="0">
      <selection activeCell="H20" sqref="H20:I21"/>
    </sheetView>
  </sheetViews>
  <sheetFormatPr baseColWidth="10" defaultRowHeight="14.5" x14ac:dyDescent="0.35"/>
  <cols>
    <col min="1" max="1" width="6" customWidth="1"/>
    <col min="2" max="2" width="4.453125" customWidth="1"/>
    <col min="3" max="3" width="13.1796875" customWidth="1"/>
    <col min="4" max="4" width="6.81640625" customWidth="1"/>
    <col min="5" max="5" width="6" customWidth="1"/>
    <col min="6" max="6" width="5.81640625" customWidth="1"/>
    <col min="7" max="7" width="6.81640625" customWidth="1"/>
    <col min="8" max="8" width="9.81640625" customWidth="1"/>
    <col min="9" max="9" width="7.1796875" customWidth="1"/>
    <col min="10" max="10" width="7.7265625" customWidth="1"/>
    <col min="11" max="11" width="6.54296875" customWidth="1"/>
    <col min="12" max="12" width="7" customWidth="1"/>
    <col min="13" max="13" width="9.81640625" customWidth="1"/>
    <col min="14" max="14" width="7.26953125" customWidth="1"/>
    <col min="15" max="15" width="5.54296875" customWidth="1"/>
    <col min="16" max="16" width="6.54296875" customWidth="1"/>
    <col min="17" max="17" width="6.7265625" customWidth="1"/>
    <col min="18" max="18" width="9.7265625" customWidth="1"/>
    <col min="19" max="19" width="7.1796875" customWidth="1"/>
    <col min="20" max="20" width="6.1796875" customWidth="1"/>
    <col min="21" max="21" width="6.54296875" customWidth="1"/>
    <col min="22" max="22" width="6.81640625" customWidth="1"/>
    <col min="23" max="23" width="9.7265625" customWidth="1"/>
  </cols>
  <sheetData>
    <row r="1" spans="2:23" ht="15" thickBot="1" x14ac:dyDescent="0.4"/>
    <row r="2" spans="2:23" ht="15" thickBot="1" x14ac:dyDescent="0.4">
      <c r="B2" s="350" t="s">
        <v>16</v>
      </c>
      <c r="C2" s="351"/>
      <c r="D2" s="334" t="s">
        <v>82</v>
      </c>
      <c r="E2" s="335"/>
      <c r="F2" s="335"/>
      <c r="G2" s="335"/>
      <c r="H2" s="335"/>
      <c r="I2" s="335"/>
      <c r="J2" s="335"/>
      <c r="K2" s="335"/>
      <c r="L2" s="335"/>
      <c r="M2" s="335"/>
      <c r="N2" s="335"/>
      <c r="O2" s="335"/>
      <c r="P2" s="335"/>
      <c r="Q2" s="335"/>
      <c r="R2" s="335"/>
      <c r="S2" s="335"/>
      <c r="T2" s="335"/>
      <c r="U2" s="335"/>
      <c r="V2" s="335"/>
      <c r="W2" s="336"/>
    </row>
    <row r="3" spans="2:23" ht="65.25" customHeight="1" thickBot="1" x14ac:dyDescent="0.4">
      <c r="B3" s="352"/>
      <c r="C3" s="353"/>
      <c r="D3" s="356" t="s">
        <v>190</v>
      </c>
      <c r="E3" s="357"/>
      <c r="F3" s="358"/>
      <c r="G3" s="358"/>
      <c r="H3" s="359"/>
      <c r="I3" s="360" t="s">
        <v>191</v>
      </c>
      <c r="J3" s="361"/>
      <c r="K3" s="362"/>
      <c r="L3" s="362"/>
      <c r="M3" s="363"/>
      <c r="N3" s="326" t="s">
        <v>193</v>
      </c>
      <c r="O3" s="327"/>
      <c r="P3" s="327"/>
      <c r="Q3" s="327"/>
      <c r="R3" s="328"/>
      <c r="S3" s="326" t="s">
        <v>192</v>
      </c>
      <c r="T3" s="327"/>
      <c r="U3" s="327"/>
      <c r="V3" s="327"/>
      <c r="W3" s="328"/>
    </row>
    <row r="4" spans="2:23" ht="24.75" customHeight="1" thickBot="1" x14ac:dyDescent="0.4">
      <c r="B4" s="352"/>
      <c r="C4" s="353"/>
      <c r="D4" s="329" t="s">
        <v>0</v>
      </c>
      <c r="E4" s="339"/>
      <c r="F4" s="340"/>
      <c r="G4" s="341" t="s">
        <v>1</v>
      </c>
      <c r="H4" s="332" t="s">
        <v>124</v>
      </c>
      <c r="I4" s="329" t="s">
        <v>0</v>
      </c>
      <c r="J4" s="330"/>
      <c r="K4" s="331"/>
      <c r="L4" s="332" t="s">
        <v>1</v>
      </c>
      <c r="M4" s="332" t="s">
        <v>124</v>
      </c>
      <c r="N4" s="329" t="s">
        <v>0</v>
      </c>
      <c r="O4" s="330"/>
      <c r="P4" s="331"/>
      <c r="Q4" s="332" t="s">
        <v>1</v>
      </c>
      <c r="R4" s="332" t="s">
        <v>124</v>
      </c>
      <c r="S4" s="329" t="s">
        <v>0</v>
      </c>
      <c r="T4" s="330"/>
      <c r="U4" s="331"/>
      <c r="V4" s="332" t="s">
        <v>1</v>
      </c>
      <c r="W4" s="332" t="s">
        <v>124</v>
      </c>
    </row>
    <row r="5" spans="2:23" ht="18" customHeight="1" thickBot="1" x14ac:dyDescent="0.4">
      <c r="B5" s="354"/>
      <c r="C5" s="355"/>
      <c r="D5" s="99" t="s">
        <v>54</v>
      </c>
      <c r="E5" s="100" t="s">
        <v>2</v>
      </c>
      <c r="F5" s="101" t="s">
        <v>3</v>
      </c>
      <c r="G5" s="342"/>
      <c r="H5" s="333"/>
      <c r="I5" s="99" t="s">
        <v>54</v>
      </c>
      <c r="J5" s="100" t="s">
        <v>2</v>
      </c>
      <c r="K5" s="102" t="s">
        <v>3</v>
      </c>
      <c r="L5" s="333"/>
      <c r="M5" s="333"/>
      <c r="N5" s="99" t="s">
        <v>54</v>
      </c>
      <c r="O5" s="100" t="s">
        <v>4</v>
      </c>
      <c r="P5" s="102" t="s">
        <v>3</v>
      </c>
      <c r="Q5" s="333"/>
      <c r="R5" s="333"/>
      <c r="S5" s="99" t="s">
        <v>54</v>
      </c>
      <c r="T5" s="100" t="s">
        <v>4</v>
      </c>
      <c r="U5" s="102" t="s">
        <v>3</v>
      </c>
      <c r="V5" s="333"/>
      <c r="W5" s="333"/>
    </row>
    <row r="6" spans="2:23" ht="17.25" customHeight="1" x14ac:dyDescent="0.35">
      <c r="B6" s="68">
        <v>1</v>
      </c>
      <c r="C6" s="37" t="s">
        <v>5</v>
      </c>
      <c r="D6" s="114">
        <v>0</v>
      </c>
      <c r="E6" s="115">
        <v>100</v>
      </c>
      <c r="F6" s="115">
        <f>D6/E6*100</f>
        <v>0</v>
      </c>
      <c r="G6" s="116">
        <v>0</v>
      </c>
      <c r="H6" s="117">
        <f>D6/E17</f>
        <v>0</v>
      </c>
      <c r="I6" s="114">
        <v>0</v>
      </c>
      <c r="J6" s="115">
        <v>1</v>
      </c>
      <c r="K6" s="115">
        <f>I6/J6*100</f>
        <v>0</v>
      </c>
      <c r="L6" s="116">
        <v>0</v>
      </c>
      <c r="M6" s="117">
        <f>I6/J17</f>
        <v>0</v>
      </c>
      <c r="N6" s="114">
        <v>0</v>
      </c>
      <c r="O6" s="115">
        <v>100</v>
      </c>
      <c r="P6" s="115">
        <f>N6/O6*100</f>
        <v>0</v>
      </c>
      <c r="Q6" s="116">
        <v>0</v>
      </c>
      <c r="R6" s="117">
        <f>N6/O17</f>
        <v>0</v>
      </c>
      <c r="S6" s="114">
        <v>0</v>
      </c>
      <c r="T6" s="115">
        <v>1</v>
      </c>
      <c r="U6" s="115">
        <f>S6/T6*100</f>
        <v>0</v>
      </c>
      <c r="V6" s="116">
        <v>0</v>
      </c>
      <c r="W6" s="117">
        <f>S6/T17</f>
        <v>0</v>
      </c>
    </row>
    <row r="7" spans="2:23" x14ac:dyDescent="0.35">
      <c r="B7" s="69">
        <v>2</v>
      </c>
      <c r="C7" s="70" t="s">
        <v>6</v>
      </c>
      <c r="D7" s="118">
        <v>0</v>
      </c>
      <c r="E7" s="119">
        <v>100</v>
      </c>
      <c r="F7" s="120">
        <f>D7/E7*100</f>
        <v>0</v>
      </c>
      <c r="G7" s="121">
        <v>0</v>
      </c>
      <c r="H7" s="122">
        <f>D7/E17</f>
        <v>0</v>
      </c>
      <c r="I7" s="118">
        <v>0</v>
      </c>
      <c r="J7" s="119">
        <v>1</v>
      </c>
      <c r="K7" s="120">
        <f>I7/J7*100</f>
        <v>0</v>
      </c>
      <c r="L7" s="121">
        <v>0</v>
      </c>
      <c r="M7" s="122">
        <f>I7/J17</f>
        <v>0</v>
      </c>
      <c r="N7" s="118">
        <v>0</v>
      </c>
      <c r="O7" s="119">
        <v>100</v>
      </c>
      <c r="P7" s="120">
        <f>N7/O7*100</f>
        <v>0</v>
      </c>
      <c r="Q7" s="121">
        <v>0</v>
      </c>
      <c r="R7" s="122">
        <f>N7/O17</f>
        <v>0</v>
      </c>
      <c r="S7" s="118">
        <v>0</v>
      </c>
      <c r="T7" s="119">
        <v>1</v>
      </c>
      <c r="U7" s="120">
        <f>S7/T7*100</f>
        <v>0</v>
      </c>
      <c r="V7" s="121">
        <v>0</v>
      </c>
      <c r="W7" s="122">
        <f>S7/T17</f>
        <v>0</v>
      </c>
    </row>
    <row r="8" spans="2:23" ht="15.5" x14ac:dyDescent="0.35">
      <c r="B8" s="106">
        <v>3</v>
      </c>
      <c r="C8" s="107" t="s">
        <v>7</v>
      </c>
      <c r="D8" s="118">
        <v>0</v>
      </c>
      <c r="E8" s="119">
        <v>100</v>
      </c>
      <c r="F8" s="120">
        <f>D8/E8*100</f>
        <v>0</v>
      </c>
      <c r="G8" s="121">
        <v>0</v>
      </c>
      <c r="H8" s="122">
        <f>D8/E17</f>
        <v>0</v>
      </c>
      <c r="I8" s="3">
        <v>187964</v>
      </c>
      <c r="J8" s="1">
        <v>187964</v>
      </c>
      <c r="K8" s="2">
        <f>I8/J8*100</f>
        <v>100</v>
      </c>
      <c r="L8" s="148">
        <v>1</v>
      </c>
      <c r="M8" s="27">
        <f>I8/J17</f>
        <v>9.306807153750174E-2</v>
      </c>
      <c r="N8" s="118">
        <v>0</v>
      </c>
      <c r="O8" s="119">
        <v>100</v>
      </c>
      <c r="P8" s="120">
        <f>N8/O8*100</f>
        <v>0</v>
      </c>
      <c r="Q8" s="121">
        <v>0</v>
      </c>
      <c r="R8" s="122">
        <f>N8/O17</f>
        <v>0</v>
      </c>
      <c r="S8" s="118">
        <v>0</v>
      </c>
      <c r="T8" s="119">
        <v>1</v>
      </c>
      <c r="U8" s="120">
        <f>S8/T8*100</f>
        <v>0</v>
      </c>
      <c r="V8" s="121">
        <v>0</v>
      </c>
      <c r="W8" s="122">
        <f>S8/T17</f>
        <v>0</v>
      </c>
    </row>
    <row r="9" spans="2:23" x14ac:dyDescent="0.35">
      <c r="B9" s="69">
        <v>4</v>
      </c>
      <c r="C9" s="70" t="s">
        <v>8</v>
      </c>
      <c r="D9" s="118">
        <v>0</v>
      </c>
      <c r="E9" s="119">
        <v>100</v>
      </c>
      <c r="F9" s="120">
        <f t="shared" ref="F9:F17" si="0">D9/E9*100</f>
        <v>0</v>
      </c>
      <c r="G9" s="121">
        <v>0</v>
      </c>
      <c r="H9" s="122">
        <f>D9/E17</f>
        <v>0</v>
      </c>
      <c r="I9" s="3">
        <v>0</v>
      </c>
      <c r="J9" s="1">
        <v>375928</v>
      </c>
      <c r="K9" s="2">
        <f t="shared" ref="K9:K17" si="1">I9/J9*100</f>
        <v>0</v>
      </c>
      <c r="L9" s="38">
        <v>0</v>
      </c>
      <c r="M9" s="27">
        <f>I9/J17</f>
        <v>0</v>
      </c>
      <c r="N9" s="3">
        <v>0</v>
      </c>
      <c r="O9" s="1">
        <v>2</v>
      </c>
      <c r="P9" s="2">
        <f t="shared" ref="P9:P17" si="2">N9/O9*100</f>
        <v>0</v>
      </c>
      <c r="Q9" s="38">
        <v>0</v>
      </c>
      <c r="R9" s="27">
        <f>N9/O17</f>
        <v>0</v>
      </c>
      <c r="S9" s="3">
        <v>0</v>
      </c>
      <c r="T9" s="1">
        <v>1</v>
      </c>
      <c r="U9" s="2">
        <f t="shared" ref="U9:U17" si="3">S9/T9*100</f>
        <v>0</v>
      </c>
      <c r="V9" s="38">
        <v>0</v>
      </c>
      <c r="W9" s="27">
        <f>S9/T17</f>
        <v>0</v>
      </c>
    </row>
    <row r="10" spans="2:23" x14ac:dyDescent="0.35">
      <c r="B10" s="69">
        <v>5</v>
      </c>
      <c r="C10" s="70" t="s">
        <v>9</v>
      </c>
      <c r="D10" s="123">
        <v>0</v>
      </c>
      <c r="E10" s="112">
        <v>0.1</v>
      </c>
      <c r="F10" s="2">
        <f t="shared" si="0"/>
        <v>0</v>
      </c>
      <c r="G10" s="38">
        <v>0</v>
      </c>
      <c r="H10" s="27">
        <f>D10/E17</f>
        <v>0</v>
      </c>
      <c r="I10" s="3">
        <v>0</v>
      </c>
      <c r="J10" s="1">
        <v>563892</v>
      </c>
      <c r="K10" s="2">
        <f t="shared" si="1"/>
        <v>0</v>
      </c>
      <c r="L10" s="38">
        <v>0</v>
      </c>
      <c r="M10" s="27">
        <f>I10/J17</f>
        <v>0</v>
      </c>
      <c r="N10" s="3">
        <v>0</v>
      </c>
      <c r="O10" s="1">
        <v>2</v>
      </c>
      <c r="P10" s="2">
        <f t="shared" si="2"/>
        <v>0</v>
      </c>
      <c r="Q10" s="38">
        <v>0</v>
      </c>
      <c r="R10" s="27">
        <f>N10/O17</f>
        <v>0</v>
      </c>
      <c r="S10" s="3">
        <v>0</v>
      </c>
      <c r="T10" s="1">
        <v>1</v>
      </c>
      <c r="U10" s="2">
        <f t="shared" si="3"/>
        <v>0</v>
      </c>
      <c r="V10" s="38">
        <v>0</v>
      </c>
      <c r="W10" s="27">
        <f>S10/T17</f>
        <v>0</v>
      </c>
    </row>
    <row r="11" spans="2:23" x14ac:dyDescent="0.35">
      <c r="B11" s="108">
        <v>6</v>
      </c>
      <c r="C11" s="109" t="s">
        <v>10</v>
      </c>
      <c r="D11" s="150">
        <v>2</v>
      </c>
      <c r="E11" s="112">
        <v>0.2</v>
      </c>
      <c r="F11" s="2">
        <f t="shared" si="0"/>
        <v>1000</v>
      </c>
      <c r="G11" s="152">
        <v>10</v>
      </c>
      <c r="H11" s="27">
        <f>D11/E17</f>
        <v>2.4390243902439024</v>
      </c>
      <c r="I11" s="3">
        <v>1899640</v>
      </c>
      <c r="J11" s="1">
        <v>751856</v>
      </c>
      <c r="K11" s="2">
        <f t="shared" si="1"/>
        <v>252.66008384584282</v>
      </c>
      <c r="L11" s="152">
        <v>2.5299999999999998</v>
      </c>
      <c r="M11" s="27">
        <f>I11/J17</f>
        <v>0.9405834703214434</v>
      </c>
      <c r="N11" s="3">
        <v>4</v>
      </c>
      <c r="O11" s="1">
        <v>4</v>
      </c>
      <c r="P11" s="2">
        <f t="shared" si="2"/>
        <v>100</v>
      </c>
      <c r="Q11" s="148">
        <v>1</v>
      </c>
      <c r="R11" s="27">
        <f>N11/O17</f>
        <v>0.44444444444444442</v>
      </c>
      <c r="S11" s="3">
        <v>2</v>
      </c>
      <c r="T11" s="1">
        <v>2</v>
      </c>
      <c r="U11" s="2">
        <f t="shared" si="3"/>
        <v>100</v>
      </c>
      <c r="V11" s="148">
        <v>1</v>
      </c>
      <c r="W11" s="27">
        <f>S11/T17</f>
        <v>0.4</v>
      </c>
    </row>
    <row r="12" spans="2:23" x14ac:dyDescent="0.35">
      <c r="B12" s="69">
        <v>7</v>
      </c>
      <c r="C12" s="70" t="s">
        <v>11</v>
      </c>
      <c r="D12" s="3">
        <v>0</v>
      </c>
      <c r="E12" s="112">
        <v>0.3</v>
      </c>
      <c r="F12" s="2">
        <f t="shared" si="0"/>
        <v>0</v>
      </c>
      <c r="G12" s="38">
        <v>0</v>
      </c>
      <c r="H12" s="27">
        <f>D12/E17</f>
        <v>0</v>
      </c>
      <c r="I12" s="3">
        <v>0</v>
      </c>
      <c r="J12" s="1">
        <v>939820</v>
      </c>
      <c r="K12" s="2">
        <f t="shared" si="1"/>
        <v>0</v>
      </c>
      <c r="L12" s="38">
        <v>0</v>
      </c>
      <c r="M12" s="27">
        <f>I12/J17</f>
        <v>0</v>
      </c>
      <c r="N12" s="3">
        <v>0</v>
      </c>
      <c r="O12" s="1">
        <v>4</v>
      </c>
      <c r="P12" s="2">
        <f t="shared" si="2"/>
        <v>0</v>
      </c>
      <c r="Q12" s="38">
        <v>0</v>
      </c>
      <c r="R12" s="27">
        <f>N12/O17</f>
        <v>0</v>
      </c>
      <c r="S12" s="3">
        <v>0</v>
      </c>
      <c r="T12" s="1">
        <v>2</v>
      </c>
      <c r="U12" s="2">
        <f t="shared" si="3"/>
        <v>0</v>
      </c>
      <c r="V12" s="38">
        <v>0</v>
      </c>
      <c r="W12" s="27">
        <f>S12/T17</f>
        <v>0</v>
      </c>
    </row>
    <row r="13" spans="2:23" x14ac:dyDescent="0.35">
      <c r="B13" s="69">
        <v>8</v>
      </c>
      <c r="C13" s="70" t="s">
        <v>12</v>
      </c>
      <c r="D13" s="3">
        <v>0</v>
      </c>
      <c r="E13" s="112">
        <v>0.4</v>
      </c>
      <c r="F13" s="2">
        <f t="shared" si="0"/>
        <v>0</v>
      </c>
      <c r="G13" s="38">
        <v>0</v>
      </c>
      <c r="H13" s="27">
        <f>D13/E17</f>
        <v>0</v>
      </c>
      <c r="I13" s="3">
        <v>0</v>
      </c>
      <c r="J13" s="1">
        <v>1127784</v>
      </c>
      <c r="K13" s="2">
        <f t="shared" si="1"/>
        <v>0</v>
      </c>
      <c r="L13" s="38">
        <v>0</v>
      </c>
      <c r="M13" s="27">
        <f>I13/J17</f>
        <v>0</v>
      </c>
      <c r="N13" s="3">
        <v>0</v>
      </c>
      <c r="O13" s="1">
        <v>6</v>
      </c>
      <c r="P13" s="2">
        <f t="shared" si="2"/>
        <v>0</v>
      </c>
      <c r="Q13" s="38">
        <v>0</v>
      </c>
      <c r="R13" s="27">
        <f>N13/O17</f>
        <v>0</v>
      </c>
      <c r="S13" s="3">
        <v>0</v>
      </c>
      <c r="T13" s="1">
        <v>3</v>
      </c>
      <c r="U13" s="2">
        <f t="shared" si="3"/>
        <v>0</v>
      </c>
      <c r="V13" s="38">
        <v>0</v>
      </c>
      <c r="W13" s="27">
        <f>S13/T17</f>
        <v>0</v>
      </c>
    </row>
    <row r="14" spans="2:23" x14ac:dyDescent="0.35">
      <c r="B14" s="108">
        <v>9</v>
      </c>
      <c r="C14" s="109" t="s">
        <v>13</v>
      </c>
      <c r="D14" s="150">
        <v>2</v>
      </c>
      <c r="E14" s="112">
        <v>0.5</v>
      </c>
      <c r="F14" s="2">
        <f t="shared" si="0"/>
        <v>400</v>
      </c>
      <c r="G14" s="152">
        <v>4</v>
      </c>
      <c r="H14" s="27">
        <f>D14/E17</f>
        <v>2.4390243902439024</v>
      </c>
      <c r="I14" s="3">
        <v>3295388</v>
      </c>
      <c r="J14" s="1">
        <v>1315747</v>
      </c>
      <c r="K14" s="2">
        <f t="shared" si="1"/>
        <v>250.45757277044905</v>
      </c>
      <c r="L14" s="152">
        <v>2.5</v>
      </c>
      <c r="M14" s="27">
        <f>I14/J17</f>
        <v>1.6316709908696598</v>
      </c>
      <c r="N14" s="3">
        <v>6</v>
      </c>
      <c r="O14" s="1">
        <v>6</v>
      </c>
      <c r="P14" s="2">
        <f t="shared" si="2"/>
        <v>100</v>
      </c>
      <c r="Q14" s="148">
        <v>1</v>
      </c>
      <c r="R14" s="27">
        <f>N14/O17</f>
        <v>0.66666666666666663</v>
      </c>
      <c r="S14" s="3">
        <v>3</v>
      </c>
      <c r="T14" s="1">
        <v>3</v>
      </c>
      <c r="U14" s="2">
        <f t="shared" si="3"/>
        <v>100</v>
      </c>
      <c r="V14" s="148">
        <v>1</v>
      </c>
      <c r="W14" s="27">
        <f>S14/T17</f>
        <v>0.6</v>
      </c>
    </row>
    <row r="15" spans="2:23" ht="16.5" customHeight="1" x14ac:dyDescent="0.35">
      <c r="B15" s="69">
        <v>10</v>
      </c>
      <c r="C15" s="70" t="s">
        <v>14</v>
      </c>
      <c r="D15" s="3">
        <v>0</v>
      </c>
      <c r="E15" s="112">
        <v>0.6</v>
      </c>
      <c r="F15" s="2">
        <f t="shared" si="0"/>
        <v>0</v>
      </c>
      <c r="G15" s="38">
        <v>0</v>
      </c>
      <c r="H15" s="27">
        <f>D15/E17</f>
        <v>0</v>
      </c>
      <c r="I15" s="3">
        <v>0</v>
      </c>
      <c r="J15" s="1">
        <v>1503710</v>
      </c>
      <c r="K15" s="2">
        <f t="shared" si="1"/>
        <v>0</v>
      </c>
      <c r="L15" s="38">
        <v>0</v>
      </c>
      <c r="M15" s="27">
        <f>I15/J17</f>
        <v>0</v>
      </c>
      <c r="N15" s="3">
        <v>0</v>
      </c>
      <c r="O15" s="1">
        <v>8</v>
      </c>
      <c r="P15" s="2">
        <f t="shared" si="2"/>
        <v>0</v>
      </c>
      <c r="Q15" s="38">
        <v>0</v>
      </c>
      <c r="R15" s="27">
        <f>N15/O17</f>
        <v>0</v>
      </c>
      <c r="S15" s="3">
        <v>0</v>
      </c>
      <c r="T15" s="1">
        <v>4</v>
      </c>
      <c r="U15" s="2">
        <f t="shared" si="3"/>
        <v>0</v>
      </c>
      <c r="V15" s="38">
        <v>0</v>
      </c>
      <c r="W15" s="27">
        <f>S15/T17</f>
        <v>0</v>
      </c>
    </row>
    <row r="16" spans="2:23" x14ac:dyDescent="0.35">
      <c r="B16" s="69">
        <v>11</v>
      </c>
      <c r="C16" s="70" t="s">
        <v>47</v>
      </c>
      <c r="D16" s="3">
        <v>0</v>
      </c>
      <c r="E16" s="112">
        <v>0.7</v>
      </c>
      <c r="F16" s="2">
        <f t="shared" si="0"/>
        <v>0</v>
      </c>
      <c r="G16" s="38">
        <v>0</v>
      </c>
      <c r="H16" s="27">
        <f>D16/E17</f>
        <v>0</v>
      </c>
      <c r="I16" s="3">
        <v>0</v>
      </c>
      <c r="J16" s="1">
        <v>1691673</v>
      </c>
      <c r="K16" s="2">
        <f t="shared" si="1"/>
        <v>0</v>
      </c>
      <c r="L16" s="38">
        <v>0</v>
      </c>
      <c r="M16" s="27">
        <f>I16/J17</f>
        <v>0</v>
      </c>
      <c r="N16" s="3">
        <v>0</v>
      </c>
      <c r="O16" s="1">
        <v>8</v>
      </c>
      <c r="P16" s="2">
        <f t="shared" si="2"/>
        <v>0</v>
      </c>
      <c r="Q16" s="38">
        <v>0</v>
      </c>
      <c r="R16" s="27">
        <f>N16/O17</f>
        <v>0</v>
      </c>
      <c r="S16" s="3">
        <v>0</v>
      </c>
      <c r="T16" s="1">
        <v>4</v>
      </c>
      <c r="U16" s="2">
        <f t="shared" si="3"/>
        <v>0</v>
      </c>
      <c r="V16" s="38">
        <v>0</v>
      </c>
      <c r="W16" s="27">
        <f>S16/T17</f>
        <v>0</v>
      </c>
    </row>
    <row r="17" spans="2:23" ht="15" thickBot="1" x14ac:dyDescent="0.4">
      <c r="B17" s="110">
        <v>12</v>
      </c>
      <c r="C17" s="111" t="s">
        <v>15</v>
      </c>
      <c r="D17" s="49">
        <v>0</v>
      </c>
      <c r="E17" s="113">
        <v>0.82</v>
      </c>
      <c r="F17" s="48">
        <f t="shared" si="0"/>
        <v>0</v>
      </c>
      <c r="G17" s="39">
        <v>0</v>
      </c>
      <c r="H17" s="71">
        <f>D17/E17</f>
        <v>0</v>
      </c>
      <c r="I17" s="49">
        <v>0</v>
      </c>
      <c r="J17" s="75">
        <v>2019640</v>
      </c>
      <c r="K17" s="48">
        <f t="shared" si="1"/>
        <v>0</v>
      </c>
      <c r="L17" s="39">
        <v>0</v>
      </c>
      <c r="M17" s="71">
        <f>I17/J17</f>
        <v>0</v>
      </c>
      <c r="N17" s="49">
        <v>0</v>
      </c>
      <c r="O17" s="75">
        <v>9</v>
      </c>
      <c r="P17" s="48">
        <f t="shared" si="2"/>
        <v>0</v>
      </c>
      <c r="Q17" s="39">
        <v>0</v>
      </c>
      <c r="R17" s="71">
        <f>N17/O17</f>
        <v>0</v>
      </c>
      <c r="S17" s="49">
        <v>0</v>
      </c>
      <c r="T17" s="75">
        <v>5</v>
      </c>
      <c r="U17" s="48">
        <f t="shared" si="3"/>
        <v>0</v>
      </c>
      <c r="V17" s="39">
        <v>0</v>
      </c>
      <c r="W17" s="71">
        <f>S17/T17</f>
        <v>0</v>
      </c>
    </row>
    <row r="19" spans="2:23" ht="15" thickBot="1" x14ac:dyDescent="0.4"/>
    <row r="20" spans="2:23" ht="13.5" customHeight="1" x14ac:dyDescent="0.35">
      <c r="G20" s="5"/>
      <c r="H20" s="346" t="s">
        <v>446</v>
      </c>
      <c r="I20" s="347"/>
    </row>
    <row r="21" spans="2:23" ht="14.25" customHeight="1" thickBot="1" x14ac:dyDescent="0.4">
      <c r="H21" s="348"/>
      <c r="I21" s="349"/>
    </row>
    <row r="22" spans="2:23" x14ac:dyDescent="0.35">
      <c r="B22" s="12">
        <v>1</v>
      </c>
      <c r="C22" s="7" t="s">
        <v>48</v>
      </c>
      <c r="D22" s="8"/>
      <c r="E22" s="305" t="s">
        <v>49</v>
      </c>
      <c r="F22" s="305"/>
      <c r="G22" s="306"/>
      <c r="H22" s="16">
        <v>4</v>
      </c>
      <c r="I22" s="19">
        <f>H22/H25</f>
        <v>1</v>
      </c>
    </row>
    <row r="23" spans="2:23" x14ac:dyDescent="0.35">
      <c r="B23" s="13">
        <v>2</v>
      </c>
      <c r="C23" s="9" t="s">
        <v>50</v>
      </c>
      <c r="D23" s="4"/>
      <c r="E23" s="307" t="s">
        <v>51</v>
      </c>
      <c r="F23" s="307"/>
      <c r="G23" s="308"/>
      <c r="H23" s="17">
        <v>0</v>
      </c>
      <c r="I23" s="20">
        <f>H23/H25</f>
        <v>0</v>
      </c>
    </row>
    <row r="24" spans="2:23" ht="15" thickBot="1" x14ac:dyDescent="0.4">
      <c r="B24" s="14">
        <v>3</v>
      </c>
      <c r="C24" s="10" t="s">
        <v>52</v>
      </c>
      <c r="D24" s="11"/>
      <c r="E24" s="309" t="s">
        <v>53</v>
      </c>
      <c r="F24" s="309"/>
      <c r="G24" s="310"/>
      <c r="H24" s="18">
        <v>0</v>
      </c>
      <c r="I24" s="21">
        <f>H24/H25</f>
        <v>0</v>
      </c>
    </row>
    <row r="25" spans="2:23" ht="15" thickBot="1" x14ac:dyDescent="0.4">
      <c r="B25" s="343" t="s">
        <v>125</v>
      </c>
      <c r="C25" s="344"/>
      <c r="D25" s="344"/>
      <c r="E25" s="344"/>
      <c r="F25" s="344"/>
      <c r="G25" s="345"/>
      <c r="H25" s="15">
        <f>SUM(H22:H24)</f>
        <v>4</v>
      </c>
      <c r="I25" s="24">
        <f>SUM(I22:I24)</f>
        <v>1</v>
      </c>
    </row>
    <row r="26" spans="2:23" ht="15" thickBot="1" x14ac:dyDescent="0.4"/>
    <row r="27" spans="2:23" ht="15" thickBot="1" x14ac:dyDescent="0.4">
      <c r="B27" s="66">
        <v>0</v>
      </c>
      <c r="C27" s="337" t="s">
        <v>112</v>
      </c>
      <c r="D27" s="338"/>
    </row>
    <row r="28" spans="2:23" x14ac:dyDescent="0.35">
      <c r="J28" s="220">
        <v>187964</v>
      </c>
    </row>
    <row r="29" spans="2:23" x14ac:dyDescent="0.35">
      <c r="J29" s="2">
        <v>375928</v>
      </c>
    </row>
    <row r="30" spans="2:23" x14ac:dyDescent="0.35">
      <c r="J30" s="2">
        <v>563892</v>
      </c>
    </row>
    <row r="31" spans="2:23" x14ac:dyDescent="0.35">
      <c r="J31" s="220">
        <v>751856</v>
      </c>
    </row>
    <row r="32" spans="2:23" x14ac:dyDescent="0.35">
      <c r="J32" s="2">
        <v>939820</v>
      </c>
    </row>
    <row r="33" spans="10:10" x14ac:dyDescent="0.35">
      <c r="J33" s="2">
        <v>1127784</v>
      </c>
    </row>
    <row r="34" spans="10:10" x14ac:dyDescent="0.35">
      <c r="J34" s="220">
        <v>1315747</v>
      </c>
    </row>
    <row r="35" spans="10:10" x14ac:dyDescent="0.35">
      <c r="J35" s="2">
        <v>1503710</v>
      </c>
    </row>
    <row r="36" spans="10:10" x14ac:dyDescent="0.35">
      <c r="J36" s="2">
        <v>1691673</v>
      </c>
    </row>
    <row r="37" spans="10:10" x14ac:dyDescent="0.35">
      <c r="J37" s="220">
        <v>1879636</v>
      </c>
    </row>
  </sheetData>
  <mergeCells count="24">
    <mergeCell ref="D2:W2"/>
    <mergeCell ref="C27:D27"/>
    <mergeCell ref="D4:F4"/>
    <mergeCell ref="G4:G5"/>
    <mergeCell ref="H4:H5"/>
    <mergeCell ref="I4:K4"/>
    <mergeCell ref="L4:L5"/>
    <mergeCell ref="M4:M5"/>
    <mergeCell ref="E22:G22"/>
    <mergeCell ref="E23:G23"/>
    <mergeCell ref="E24:G24"/>
    <mergeCell ref="B25:G25"/>
    <mergeCell ref="H20:I21"/>
    <mergeCell ref="B2:C5"/>
    <mergeCell ref="D3:H3"/>
    <mergeCell ref="I3:M3"/>
    <mergeCell ref="N3:R3"/>
    <mergeCell ref="N4:P4"/>
    <mergeCell ref="Q4:Q5"/>
    <mergeCell ref="R4:R5"/>
    <mergeCell ref="S3:W3"/>
    <mergeCell ref="S4:U4"/>
    <mergeCell ref="V4:V5"/>
    <mergeCell ref="W4:W5"/>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sheetPr>
  <dimension ref="B1:BK30"/>
  <sheetViews>
    <sheetView workbookViewId="0">
      <selection activeCell="H20" sqref="H20:I21"/>
    </sheetView>
  </sheetViews>
  <sheetFormatPr baseColWidth="10" defaultRowHeight="14.5" x14ac:dyDescent="0.35"/>
  <cols>
    <col min="1" max="1" width="3.26953125" customWidth="1"/>
    <col min="2" max="2" width="3.54296875" customWidth="1"/>
    <col min="3" max="3" width="12.26953125" customWidth="1"/>
    <col min="4" max="4" width="6.54296875" customWidth="1"/>
    <col min="5" max="5" width="5.26953125" customWidth="1"/>
    <col min="6" max="6" width="5.81640625" customWidth="1"/>
    <col min="7" max="7" width="6.453125" customWidth="1"/>
    <col min="8" max="8" width="9.7265625" customWidth="1"/>
    <col min="9" max="9" width="6.1796875" customWidth="1"/>
    <col min="10" max="10" width="4.7265625" customWidth="1"/>
    <col min="11" max="11" width="6.1796875" customWidth="1"/>
    <col min="12" max="12" width="6.453125" customWidth="1"/>
    <col min="13" max="13" width="9.81640625" customWidth="1"/>
    <col min="14" max="14" width="7.1796875" customWidth="1"/>
    <col min="15" max="15" width="4.81640625" customWidth="1"/>
    <col min="16" max="16" width="6.54296875" customWidth="1"/>
    <col min="17" max="17" width="6.26953125" customWidth="1"/>
    <col min="18" max="18" width="9.7265625" customWidth="1"/>
    <col min="19" max="19" width="6.26953125" customWidth="1"/>
    <col min="20" max="20" width="5.7265625" customWidth="1"/>
    <col min="21" max="21" width="6.453125" customWidth="1"/>
    <col min="22" max="22" width="6.54296875" customWidth="1"/>
    <col min="23" max="23" width="10" customWidth="1"/>
    <col min="24" max="24" width="7" customWidth="1"/>
    <col min="25" max="25" width="5.1796875" customWidth="1"/>
    <col min="26" max="26" width="6.26953125" customWidth="1"/>
    <col min="27" max="27" width="7.453125" customWidth="1"/>
    <col min="28" max="28" width="9.7265625" customWidth="1"/>
    <col min="29" max="30" width="6.54296875" customWidth="1"/>
    <col min="31" max="31" width="7.453125" customWidth="1"/>
    <col min="32" max="32" width="6.54296875" customWidth="1"/>
    <col min="33" max="33" width="10.453125" customWidth="1"/>
    <col min="34" max="34" width="6.81640625" customWidth="1"/>
    <col min="35" max="35" width="5.81640625" customWidth="1"/>
    <col min="36" max="36" width="7.1796875" customWidth="1"/>
    <col min="37" max="37" width="8.1796875" customWidth="1"/>
    <col min="38" max="38" width="10.453125" customWidth="1"/>
    <col min="39" max="39" width="7" customWidth="1"/>
    <col min="40" max="40" width="6.7265625" customWidth="1"/>
    <col min="41" max="41" width="6.453125" customWidth="1"/>
    <col min="42" max="42" width="7" customWidth="1"/>
    <col min="43" max="43" width="10.54296875" customWidth="1"/>
    <col min="44" max="44" width="7" customWidth="1"/>
    <col min="45" max="45" width="6.26953125" customWidth="1"/>
    <col min="46" max="47" width="6.7265625" customWidth="1"/>
    <col min="48" max="48" width="10" customWidth="1"/>
    <col min="49" max="49" width="6.26953125" customWidth="1"/>
    <col min="50" max="50" width="5.7265625" customWidth="1"/>
    <col min="51" max="51" width="6.453125" customWidth="1"/>
    <col min="52" max="52" width="6.1796875" customWidth="1"/>
    <col min="54" max="54" width="6.453125" customWidth="1"/>
    <col min="55" max="55" width="5" customWidth="1"/>
    <col min="56" max="56" width="5.81640625" customWidth="1"/>
    <col min="57" max="57" width="7.453125" customWidth="1"/>
    <col min="58" max="58" width="10.1796875" customWidth="1"/>
    <col min="59" max="59" width="7.1796875" customWidth="1"/>
    <col min="60" max="60" width="5.453125" customWidth="1"/>
    <col min="61" max="61" width="6.54296875" customWidth="1"/>
    <col min="62" max="62" width="7" customWidth="1"/>
  </cols>
  <sheetData>
    <row r="1" spans="2:63" ht="15" thickBot="1" x14ac:dyDescent="0.4"/>
    <row r="2" spans="2:63" ht="16.5" customHeight="1" thickBot="1" x14ac:dyDescent="0.4">
      <c r="B2" s="350" t="s">
        <v>44</v>
      </c>
      <c r="C2" s="351"/>
      <c r="D2" s="334" t="s">
        <v>102</v>
      </c>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35"/>
      <c r="BF2" s="335"/>
      <c r="BG2" s="335"/>
      <c r="BH2" s="335"/>
      <c r="BI2" s="335"/>
      <c r="BJ2" s="335"/>
      <c r="BK2" s="336"/>
    </row>
    <row r="3" spans="2:63" ht="77.25" customHeight="1" thickBot="1" x14ac:dyDescent="0.4">
      <c r="B3" s="352"/>
      <c r="C3" s="353"/>
      <c r="D3" s="370" t="s">
        <v>163</v>
      </c>
      <c r="E3" s="371"/>
      <c r="F3" s="372"/>
      <c r="G3" s="372"/>
      <c r="H3" s="373"/>
      <c r="I3" s="408" t="s">
        <v>172</v>
      </c>
      <c r="J3" s="409"/>
      <c r="K3" s="410"/>
      <c r="L3" s="410"/>
      <c r="M3" s="411"/>
      <c r="N3" s="388" t="s">
        <v>164</v>
      </c>
      <c r="O3" s="389"/>
      <c r="P3" s="389"/>
      <c r="Q3" s="389"/>
      <c r="R3" s="390"/>
      <c r="S3" s="326" t="s">
        <v>408</v>
      </c>
      <c r="T3" s="327"/>
      <c r="U3" s="327"/>
      <c r="V3" s="327"/>
      <c r="W3" s="328"/>
      <c r="X3" s="409" t="s">
        <v>165</v>
      </c>
      <c r="Y3" s="409"/>
      <c r="Z3" s="410"/>
      <c r="AA3" s="410"/>
      <c r="AB3" s="411"/>
      <c r="AC3" s="326" t="s">
        <v>410</v>
      </c>
      <c r="AD3" s="327"/>
      <c r="AE3" s="327"/>
      <c r="AF3" s="327"/>
      <c r="AG3" s="328"/>
      <c r="AH3" s="326" t="s">
        <v>405</v>
      </c>
      <c r="AI3" s="327"/>
      <c r="AJ3" s="327"/>
      <c r="AK3" s="327"/>
      <c r="AL3" s="328"/>
      <c r="AM3" s="326" t="s">
        <v>406</v>
      </c>
      <c r="AN3" s="327"/>
      <c r="AO3" s="327"/>
      <c r="AP3" s="327"/>
      <c r="AQ3" s="328"/>
      <c r="AR3" s="326" t="s">
        <v>407</v>
      </c>
      <c r="AS3" s="327"/>
      <c r="AT3" s="327"/>
      <c r="AU3" s="327"/>
      <c r="AV3" s="328"/>
      <c r="AW3" s="326" t="s">
        <v>409</v>
      </c>
      <c r="AX3" s="327"/>
      <c r="AY3" s="327"/>
      <c r="AZ3" s="327"/>
      <c r="BA3" s="328"/>
      <c r="BB3" s="326" t="s">
        <v>411</v>
      </c>
      <c r="BC3" s="327"/>
      <c r="BD3" s="327"/>
      <c r="BE3" s="327"/>
      <c r="BF3" s="328"/>
      <c r="BG3" s="326" t="s">
        <v>412</v>
      </c>
      <c r="BH3" s="327"/>
      <c r="BI3" s="327"/>
      <c r="BJ3" s="327"/>
      <c r="BK3" s="328"/>
    </row>
    <row r="4" spans="2:63" ht="27" customHeight="1" thickBot="1" x14ac:dyDescent="0.4">
      <c r="B4" s="352"/>
      <c r="C4" s="353"/>
      <c r="D4" s="374" t="s">
        <v>0</v>
      </c>
      <c r="E4" s="375"/>
      <c r="F4" s="376"/>
      <c r="G4" s="377" t="s">
        <v>1</v>
      </c>
      <c r="H4" s="379" t="s">
        <v>124</v>
      </c>
      <c r="I4" s="374" t="s">
        <v>0</v>
      </c>
      <c r="J4" s="386"/>
      <c r="K4" s="387"/>
      <c r="L4" s="379" t="s">
        <v>1</v>
      </c>
      <c r="M4" s="379" t="s">
        <v>124</v>
      </c>
      <c r="N4" s="374" t="s">
        <v>0</v>
      </c>
      <c r="O4" s="386"/>
      <c r="P4" s="387"/>
      <c r="Q4" s="379" t="s">
        <v>1</v>
      </c>
      <c r="R4" s="379" t="s">
        <v>124</v>
      </c>
      <c r="S4" s="329" t="s">
        <v>0</v>
      </c>
      <c r="T4" s="330"/>
      <c r="U4" s="331"/>
      <c r="V4" s="332" t="s">
        <v>1</v>
      </c>
      <c r="W4" s="332" t="s">
        <v>124</v>
      </c>
      <c r="X4" s="375" t="s">
        <v>0</v>
      </c>
      <c r="Y4" s="386"/>
      <c r="Z4" s="387"/>
      <c r="AA4" s="379" t="s">
        <v>1</v>
      </c>
      <c r="AB4" s="379" t="s">
        <v>124</v>
      </c>
      <c r="AC4" s="329" t="s">
        <v>0</v>
      </c>
      <c r="AD4" s="330"/>
      <c r="AE4" s="331"/>
      <c r="AF4" s="332" t="s">
        <v>1</v>
      </c>
      <c r="AG4" s="332" t="s">
        <v>124</v>
      </c>
      <c r="AH4" s="329" t="s">
        <v>0</v>
      </c>
      <c r="AI4" s="330"/>
      <c r="AJ4" s="331"/>
      <c r="AK4" s="332" t="s">
        <v>1</v>
      </c>
      <c r="AL4" s="332" t="s">
        <v>124</v>
      </c>
      <c r="AM4" s="329" t="s">
        <v>0</v>
      </c>
      <c r="AN4" s="330"/>
      <c r="AO4" s="331"/>
      <c r="AP4" s="332" t="s">
        <v>1</v>
      </c>
      <c r="AQ4" s="332" t="s">
        <v>124</v>
      </c>
      <c r="AR4" s="329" t="s">
        <v>0</v>
      </c>
      <c r="AS4" s="330"/>
      <c r="AT4" s="331"/>
      <c r="AU4" s="332" t="s">
        <v>1</v>
      </c>
      <c r="AV4" s="332" t="s">
        <v>124</v>
      </c>
      <c r="AW4" s="329" t="s">
        <v>0</v>
      </c>
      <c r="AX4" s="330"/>
      <c r="AY4" s="331"/>
      <c r="AZ4" s="332" t="s">
        <v>1</v>
      </c>
      <c r="BA4" s="332" t="s">
        <v>124</v>
      </c>
      <c r="BB4" s="329" t="s">
        <v>0</v>
      </c>
      <c r="BC4" s="330"/>
      <c r="BD4" s="331"/>
      <c r="BE4" s="332" t="s">
        <v>1</v>
      </c>
      <c r="BF4" s="332" t="s">
        <v>124</v>
      </c>
      <c r="BG4" s="329" t="s">
        <v>0</v>
      </c>
      <c r="BH4" s="330"/>
      <c r="BI4" s="331"/>
      <c r="BJ4" s="332" t="s">
        <v>1</v>
      </c>
      <c r="BK4" s="332" t="s">
        <v>124</v>
      </c>
    </row>
    <row r="5" spans="2:63" ht="18" customHeight="1" thickBot="1" x14ac:dyDescent="0.4">
      <c r="B5" s="354"/>
      <c r="C5" s="355"/>
      <c r="D5" s="174" t="s">
        <v>54</v>
      </c>
      <c r="E5" s="175" t="s">
        <v>2</v>
      </c>
      <c r="F5" s="203" t="s">
        <v>3</v>
      </c>
      <c r="G5" s="378"/>
      <c r="H5" s="380"/>
      <c r="I5" s="174" t="s">
        <v>54</v>
      </c>
      <c r="J5" s="175" t="s">
        <v>2</v>
      </c>
      <c r="K5" s="176" t="s">
        <v>3</v>
      </c>
      <c r="L5" s="380"/>
      <c r="M5" s="380"/>
      <c r="N5" s="174" t="s">
        <v>54</v>
      </c>
      <c r="O5" s="175" t="s">
        <v>4</v>
      </c>
      <c r="P5" s="176" t="s">
        <v>3</v>
      </c>
      <c r="Q5" s="380"/>
      <c r="R5" s="380"/>
      <c r="S5" s="99" t="s">
        <v>54</v>
      </c>
      <c r="T5" s="100" t="s">
        <v>4</v>
      </c>
      <c r="U5" s="102" t="s">
        <v>3</v>
      </c>
      <c r="V5" s="333"/>
      <c r="W5" s="333"/>
      <c r="X5" s="215" t="s">
        <v>54</v>
      </c>
      <c r="Y5" s="175" t="s">
        <v>4</v>
      </c>
      <c r="Z5" s="176" t="s">
        <v>3</v>
      </c>
      <c r="AA5" s="380"/>
      <c r="AB5" s="380"/>
      <c r="AC5" s="99" t="s">
        <v>54</v>
      </c>
      <c r="AD5" s="100" t="s">
        <v>4</v>
      </c>
      <c r="AE5" s="102" t="s">
        <v>3</v>
      </c>
      <c r="AF5" s="333"/>
      <c r="AG5" s="333"/>
      <c r="AH5" s="99" t="s">
        <v>54</v>
      </c>
      <c r="AI5" s="100" t="s">
        <v>4</v>
      </c>
      <c r="AJ5" s="102" t="s">
        <v>3</v>
      </c>
      <c r="AK5" s="333"/>
      <c r="AL5" s="333"/>
      <c r="AM5" s="99" t="s">
        <v>54</v>
      </c>
      <c r="AN5" s="100" t="s">
        <v>4</v>
      </c>
      <c r="AO5" s="102" t="s">
        <v>3</v>
      </c>
      <c r="AP5" s="333"/>
      <c r="AQ5" s="333"/>
      <c r="AR5" s="99" t="s">
        <v>54</v>
      </c>
      <c r="AS5" s="100" t="s">
        <v>4</v>
      </c>
      <c r="AT5" s="102" t="s">
        <v>3</v>
      </c>
      <c r="AU5" s="333"/>
      <c r="AV5" s="333"/>
      <c r="AW5" s="99" t="s">
        <v>54</v>
      </c>
      <c r="AX5" s="100" t="s">
        <v>4</v>
      </c>
      <c r="AY5" s="102" t="s">
        <v>3</v>
      </c>
      <c r="AZ5" s="333"/>
      <c r="BA5" s="333"/>
      <c r="BB5" s="99" t="s">
        <v>54</v>
      </c>
      <c r="BC5" s="100" t="s">
        <v>4</v>
      </c>
      <c r="BD5" s="102" t="s">
        <v>3</v>
      </c>
      <c r="BE5" s="333"/>
      <c r="BF5" s="333"/>
      <c r="BG5" s="99" t="s">
        <v>54</v>
      </c>
      <c r="BH5" s="100" t="s">
        <v>4</v>
      </c>
      <c r="BI5" s="102" t="s">
        <v>3</v>
      </c>
      <c r="BJ5" s="333"/>
      <c r="BK5" s="333"/>
    </row>
    <row r="6" spans="2:63" ht="16.5" customHeight="1" x14ac:dyDescent="0.35">
      <c r="B6" s="68">
        <v>1</v>
      </c>
      <c r="C6" s="37" t="s">
        <v>5</v>
      </c>
      <c r="D6" s="177">
        <v>0</v>
      </c>
      <c r="E6" s="126">
        <v>1</v>
      </c>
      <c r="F6" s="126">
        <f>D6/E6*100</f>
        <v>0</v>
      </c>
      <c r="G6" s="171">
        <v>0</v>
      </c>
      <c r="H6" s="178">
        <f>D6/E17</f>
        <v>0</v>
      </c>
      <c r="I6" s="177">
        <v>0</v>
      </c>
      <c r="J6" s="126">
        <v>1</v>
      </c>
      <c r="K6" s="126">
        <f>I6/J6*100</f>
        <v>0</v>
      </c>
      <c r="L6" s="171">
        <v>0</v>
      </c>
      <c r="M6" s="178">
        <f>I6/J17</f>
        <v>0</v>
      </c>
      <c r="N6" s="177">
        <v>0</v>
      </c>
      <c r="O6" s="126">
        <v>1</v>
      </c>
      <c r="P6" s="126">
        <f>N6/O6*100</f>
        <v>0</v>
      </c>
      <c r="Q6" s="171">
        <v>0</v>
      </c>
      <c r="R6" s="178">
        <f>N6/O17</f>
        <v>0</v>
      </c>
      <c r="S6" s="114">
        <v>0</v>
      </c>
      <c r="T6" s="115">
        <v>1</v>
      </c>
      <c r="U6" s="115">
        <f>S6/T6*100</f>
        <v>0</v>
      </c>
      <c r="V6" s="116">
        <v>0</v>
      </c>
      <c r="W6" s="117">
        <f>S6/T17</f>
        <v>0</v>
      </c>
      <c r="X6" s="177">
        <v>0</v>
      </c>
      <c r="Y6" s="126">
        <v>13</v>
      </c>
      <c r="Z6" s="126">
        <f>X6/Y6*100</f>
        <v>0</v>
      </c>
      <c r="AA6" s="171">
        <v>0</v>
      </c>
      <c r="AB6" s="178">
        <f>X6/Y17</f>
        <v>0</v>
      </c>
      <c r="AC6" s="72">
        <v>32</v>
      </c>
      <c r="AD6" s="73">
        <v>100</v>
      </c>
      <c r="AE6" s="73">
        <f>AC6/AD6*100</f>
        <v>32</v>
      </c>
      <c r="AF6" s="74">
        <v>0</v>
      </c>
      <c r="AG6" s="46">
        <f>AC6/AD17</f>
        <v>3.2000000000000001E-2</v>
      </c>
      <c r="AH6" s="114">
        <v>0</v>
      </c>
      <c r="AI6" s="115">
        <v>1</v>
      </c>
      <c r="AJ6" s="115">
        <f>AH6/AI6*100</f>
        <v>0</v>
      </c>
      <c r="AK6" s="116">
        <v>0</v>
      </c>
      <c r="AL6" s="117">
        <f>AH6/AI17</f>
        <v>0</v>
      </c>
      <c r="AM6" s="114">
        <v>0</v>
      </c>
      <c r="AN6" s="115">
        <v>1</v>
      </c>
      <c r="AO6" s="115">
        <f>AM6/AN6*100</f>
        <v>0</v>
      </c>
      <c r="AP6" s="116">
        <v>0</v>
      </c>
      <c r="AQ6" s="117">
        <f>AM6/AN17</f>
        <v>0</v>
      </c>
      <c r="AR6" s="114">
        <v>0</v>
      </c>
      <c r="AS6" s="115">
        <v>1</v>
      </c>
      <c r="AT6" s="115">
        <f>AR6/AS6*100</f>
        <v>0</v>
      </c>
      <c r="AU6" s="116">
        <v>0</v>
      </c>
      <c r="AV6" s="117">
        <f>AR6/AS17</f>
        <v>0</v>
      </c>
      <c r="AW6" s="114">
        <v>0</v>
      </c>
      <c r="AX6" s="115">
        <v>1</v>
      </c>
      <c r="AY6" s="115">
        <f>AW6/AX6*100</f>
        <v>0</v>
      </c>
      <c r="AZ6" s="116">
        <v>0</v>
      </c>
      <c r="BA6" s="117">
        <f>AW6/AX17</f>
        <v>0</v>
      </c>
      <c r="BB6" s="114">
        <v>0</v>
      </c>
      <c r="BC6" s="115">
        <v>1</v>
      </c>
      <c r="BD6" s="115">
        <f>BB6/BC6*100</f>
        <v>0</v>
      </c>
      <c r="BE6" s="116">
        <v>0</v>
      </c>
      <c r="BF6" s="117">
        <f>BB6/BC17</f>
        <v>0</v>
      </c>
      <c r="BG6" s="114">
        <v>0</v>
      </c>
      <c r="BH6" s="115">
        <v>1</v>
      </c>
      <c r="BI6" s="115">
        <f>BG6/BH6*100</f>
        <v>0</v>
      </c>
      <c r="BJ6" s="116">
        <v>0</v>
      </c>
      <c r="BK6" s="117">
        <f>BG6/BH17</f>
        <v>0</v>
      </c>
    </row>
    <row r="7" spans="2:63" x14ac:dyDescent="0.35">
      <c r="B7" s="69">
        <v>2</v>
      </c>
      <c r="C7" s="70" t="s">
        <v>6</v>
      </c>
      <c r="D7" s="179">
        <v>0</v>
      </c>
      <c r="E7" s="127">
        <v>1</v>
      </c>
      <c r="F7" s="180">
        <f>D7/E7*100</f>
        <v>0</v>
      </c>
      <c r="G7" s="172">
        <v>0</v>
      </c>
      <c r="H7" s="181">
        <f>D7/E17</f>
        <v>0</v>
      </c>
      <c r="I7" s="179">
        <v>0</v>
      </c>
      <c r="J7" s="127">
        <v>1</v>
      </c>
      <c r="K7" s="180">
        <f>I7/J7*100</f>
        <v>0</v>
      </c>
      <c r="L7" s="172">
        <v>0</v>
      </c>
      <c r="M7" s="181">
        <f>I7/J17</f>
        <v>0</v>
      </c>
      <c r="N7" s="179">
        <v>0</v>
      </c>
      <c r="O7" s="127">
        <v>1</v>
      </c>
      <c r="P7" s="180">
        <f>N7/O7*100</f>
        <v>0</v>
      </c>
      <c r="Q7" s="172">
        <v>0</v>
      </c>
      <c r="R7" s="181">
        <f>N7/O17</f>
        <v>0</v>
      </c>
      <c r="S7" s="118">
        <v>0</v>
      </c>
      <c r="T7" s="119">
        <v>1</v>
      </c>
      <c r="U7" s="120">
        <f>S7/T7*100</f>
        <v>0</v>
      </c>
      <c r="V7" s="121">
        <v>0</v>
      </c>
      <c r="W7" s="122">
        <f>S7/T17</f>
        <v>0</v>
      </c>
      <c r="X7" s="179">
        <v>0</v>
      </c>
      <c r="Y7" s="127">
        <v>53</v>
      </c>
      <c r="Z7" s="180">
        <f>X7/Y7*100</f>
        <v>0</v>
      </c>
      <c r="AA7" s="172">
        <v>0</v>
      </c>
      <c r="AB7" s="181">
        <f>X7/Y17</f>
        <v>0</v>
      </c>
      <c r="AC7" s="3">
        <v>165</v>
      </c>
      <c r="AD7" s="1">
        <v>150</v>
      </c>
      <c r="AE7" s="2">
        <f>AC7/AD7*100</f>
        <v>110.00000000000001</v>
      </c>
      <c r="AF7" s="38">
        <v>0</v>
      </c>
      <c r="AG7" s="27">
        <f>AC7/AD17</f>
        <v>0.16500000000000001</v>
      </c>
      <c r="AH7" s="118">
        <v>0</v>
      </c>
      <c r="AI7" s="119">
        <v>1</v>
      </c>
      <c r="AJ7" s="120">
        <f>AH7/AI7*100</f>
        <v>0</v>
      </c>
      <c r="AK7" s="121">
        <v>0</v>
      </c>
      <c r="AL7" s="122">
        <f>AH7/AI17</f>
        <v>0</v>
      </c>
      <c r="AM7" s="118">
        <v>0</v>
      </c>
      <c r="AN7" s="119">
        <v>1</v>
      </c>
      <c r="AO7" s="120">
        <f>AM7/AN7*100</f>
        <v>0</v>
      </c>
      <c r="AP7" s="121">
        <v>0</v>
      </c>
      <c r="AQ7" s="122">
        <f>AM7/AN17</f>
        <v>0</v>
      </c>
      <c r="AR7" s="118">
        <v>0</v>
      </c>
      <c r="AS7" s="119">
        <v>1</v>
      </c>
      <c r="AT7" s="120">
        <f>AR7/AS7*100</f>
        <v>0</v>
      </c>
      <c r="AU7" s="121">
        <v>0</v>
      </c>
      <c r="AV7" s="122">
        <f>AR7/AS17</f>
        <v>0</v>
      </c>
      <c r="AW7" s="118">
        <v>0</v>
      </c>
      <c r="AX7" s="119">
        <v>1</v>
      </c>
      <c r="AY7" s="120">
        <f>AW7/AX7*100</f>
        <v>0</v>
      </c>
      <c r="AZ7" s="121">
        <v>0</v>
      </c>
      <c r="BA7" s="122">
        <f>AW7/AX17</f>
        <v>0</v>
      </c>
      <c r="BB7" s="118">
        <v>0</v>
      </c>
      <c r="BC7" s="119">
        <v>1</v>
      </c>
      <c r="BD7" s="120">
        <f>BB7/BC7*100</f>
        <v>0</v>
      </c>
      <c r="BE7" s="121">
        <v>0</v>
      </c>
      <c r="BF7" s="122">
        <f>BB7/BC17</f>
        <v>0</v>
      </c>
      <c r="BG7" s="118">
        <v>0</v>
      </c>
      <c r="BH7" s="119">
        <v>1</v>
      </c>
      <c r="BI7" s="120">
        <f>BG7/BH7*100</f>
        <v>0</v>
      </c>
      <c r="BJ7" s="121">
        <v>0</v>
      </c>
      <c r="BK7" s="122">
        <f>BG7/BH17</f>
        <v>0</v>
      </c>
    </row>
    <row r="8" spans="2:63" ht="15.5" x14ac:dyDescent="0.35">
      <c r="B8" s="106">
        <v>3</v>
      </c>
      <c r="C8" s="107" t="s">
        <v>7</v>
      </c>
      <c r="D8" s="179">
        <v>0</v>
      </c>
      <c r="E8" s="127">
        <v>1</v>
      </c>
      <c r="F8" s="180">
        <f>D8/E8*100</f>
        <v>0</v>
      </c>
      <c r="G8" s="172">
        <v>0</v>
      </c>
      <c r="H8" s="181">
        <f>D8/E17</f>
        <v>0</v>
      </c>
      <c r="I8" s="179">
        <v>0</v>
      </c>
      <c r="J8" s="127">
        <v>1</v>
      </c>
      <c r="K8" s="180">
        <f>I8/J8*100</f>
        <v>0</v>
      </c>
      <c r="L8" s="172">
        <v>0</v>
      </c>
      <c r="M8" s="181">
        <f>I8/J17</f>
        <v>0</v>
      </c>
      <c r="N8" s="179">
        <v>0</v>
      </c>
      <c r="O8" s="127">
        <v>1</v>
      </c>
      <c r="P8" s="180">
        <f>N8/O8*100</f>
        <v>0</v>
      </c>
      <c r="Q8" s="172">
        <v>0</v>
      </c>
      <c r="R8" s="181">
        <f>N8/O17</f>
        <v>0</v>
      </c>
      <c r="S8" s="118">
        <v>0</v>
      </c>
      <c r="T8" s="119">
        <v>1</v>
      </c>
      <c r="U8" s="120">
        <f>S8/T8*100</f>
        <v>0</v>
      </c>
      <c r="V8" s="121">
        <v>0</v>
      </c>
      <c r="W8" s="122">
        <f>S8/T17</f>
        <v>0</v>
      </c>
      <c r="X8" s="179">
        <v>0</v>
      </c>
      <c r="Y8" s="127">
        <v>96</v>
      </c>
      <c r="Z8" s="180">
        <f>X8/Y8*100</f>
        <v>0</v>
      </c>
      <c r="AA8" s="172">
        <v>0</v>
      </c>
      <c r="AB8" s="181">
        <f>X8/Y17</f>
        <v>0</v>
      </c>
      <c r="AC8" s="3">
        <v>165</v>
      </c>
      <c r="AD8" s="1">
        <v>250</v>
      </c>
      <c r="AE8" s="2">
        <f>AC8/AD8*100</f>
        <v>66</v>
      </c>
      <c r="AF8" s="151">
        <v>0.66</v>
      </c>
      <c r="AG8" s="27">
        <f>AC8/AD17</f>
        <v>0.16500000000000001</v>
      </c>
      <c r="AH8" s="118">
        <v>0</v>
      </c>
      <c r="AI8" s="119">
        <v>1</v>
      </c>
      <c r="AJ8" s="120">
        <f>AH8/AI8*100</f>
        <v>0</v>
      </c>
      <c r="AK8" s="121">
        <v>0</v>
      </c>
      <c r="AL8" s="122">
        <f>AH8/AI17</f>
        <v>0</v>
      </c>
      <c r="AM8" s="118">
        <v>0</v>
      </c>
      <c r="AN8" s="119">
        <v>1</v>
      </c>
      <c r="AO8" s="120">
        <f>AM8/AN8*100</f>
        <v>0</v>
      </c>
      <c r="AP8" s="121">
        <v>0</v>
      </c>
      <c r="AQ8" s="122">
        <f>AM8/AN17</f>
        <v>0</v>
      </c>
      <c r="AR8" s="118">
        <v>0</v>
      </c>
      <c r="AS8" s="119">
        <v>1</v>
      </c>
      <c r="AT8" s="120">
        <f>AR8/AS8*100</f>
        <v>0</v>
      </c>
      <c r="AU8" s="121">
        <v>0</v>
      </c>
      <c r="AV8" s="122">
        <f>AR8/AS17</f>
        <v>0</v>
      </c>
      <c r="AW8" s="118">
        <v>0</v>
      </c>
      <c r="AX8" s="119">
        <v>1</v>
      </c>
      <c r="AY8" s="120">
        <f>AW8/AX8*100</f>
        <v>0</v>
      </c>
      <c r="AZ8" s="121">
        <v>0</v>
      </c>
      <c r="BA8" s="122">
        <f>AW8/AX17</f>
        <v>0</v>
      </c>
      <c r="BB8" s="118">
        <v>0</v>
      </c>
      <c r="BC8" s="119">
        <v>1</v>
      </c>
      <c r="BD8" s="120">
        <f>BB8/BC8*100</f>
        <v>0</v>
      </c>
      <c r="BE8" s="121">
        <v>0</v>
      </c>
      <c r="BF8" s="122">
        <f>BB8/BC17</f>
        <v>0</v>
      </c>
      <c r="BG8" s="118">
        <v>0</v>
      </c>
      <c r="BH8" s="119">
        <v>1</v>
      </c>
      <c r="BI8" s="120">
        <f>BG8/BH8*100</f>
        <v>0</v>
      </c>
      <c r="BJ8" s="121">
        <v>0</v>
      </c>
      <c r="BK8" s="122">
        <f>BG8/BH17</f>
        <v>0</v>
      </c>
    </row>
    <row r="9" spans="2:63" x14ac:dyDescent="0.35">
      <c r="B9" s="69">
        <v>4</v>
      </c>
      <c r="C9" s="70" t="s">
        <v>8</v>
      </c>
      <c r="D9" s="179">
        <v>0</v>
      </c>
      <c r="E9" s="127">
        <v>1</v>
      </c>
      <c r="F9" s="180">
        <f t="shared" ref="F9:F17" si="0">D9/E9*100</f>
        <v>0</v>
      </c>
      <c r="G9" s="172">
        <v>0</v>
      </c>
      <c r="H9" s="181">
        <f>D9/E17</f>
        <v>0</v>
      </c>
      <c r="I9" s="179">
        <v>0</v>
      </c>
      <c r="J9" s="127">
        <v>1</v>
      </c>
      <c r="K9" s="180">
        <f t="shared" ref="K9:K17" si="1">I9/J9*100</f>
        <v>0</v>
      </c>
      <c r="L9" s="172">
        <v>0</v>
      </c>
      <c r="M9" s="181">
        <f>I9/J17</f>
        <v>0</v>
      </c>
      <c r="N9" s="179">
        <v>0</v>
      </c>
      <c r="O9" s="127">
        <v>1</v>
      </c>
      <c r="P9" s="180">
        <f t="shared" ref="P9:P17" si="2">N9/O9*100</f>
        <v>0</v>
      </c>
      <c r="Q9" s="172">
        <v>0</v>
      </c>
      <c r="R9" s="181">
        <f>N9/O17</f>
        <v>0</v>
      </c>
      <c r="S9" s="118">
        <v>0</v>
      </c>
      <c r="T9" s="119">
        <v>1</v>
      </c>
      <c r="U9" s="120">
        <f t="shared" ref="U9:U17" si="3">S9/T9*100</f>
        <v>0</v>
      </c>
      <c r="V9" s="121">
        <v>0</v>
      </c>
      <c r="W9" s="122">
        <f>S9/T17</f>
        <v>0</v>
      </c>
      <c r="X9" s="179">
        <v>0</v>
      </c>
      <c r="Y9" s="127">
        <v>150</v>
      </c>
      <c r="Z9" s="180">
        <f t="shared" ref="Z9:Z17" si="4">X9/Y9*100</f>
        <v>0</v>
      </c>
      <c r="AA9" s="172">
        <v>0</v>
      </c>
      <c r="AB9" s="181">
        <f>X9/Y17</f>
        <v>0</v>
      </c>
      <c r="AC9" s="3">
        <v>0</v>
      </c>
      <c r="AD9" s="1">
        <v>350</v>
      </c>
      <c r="AE9" s="2">
        <f t="shared" ref="AE9:AE17" si="5">AC9/AD9*100</f>
        <v>0</v>
      </c>
      <c r="AF9" s="38">
        <v>0</v>
      </c>
      <c r="AG9" s="27">
        <f>AC9/AD17</f>
        <v>0</v>
      </c>
      <c r="AH9" s="118">
        <v>0</v>
      </c>
      <c r="AI9" s="119">
        <v>1</v>
      </c>
      <c r="AJ9" s="120">
        <f t="shared" ref="AJ9:AJ17" si="6">AH9/AI9*100</f>
        <v>0</v>
      </c>
      <c r="AK9" s="121">
        <v>0</v>
      </c>
      <c r="AL9" s="122">
        <f>AH9/AI17</f>
        <v>0</v>
      </c>
      <c r="AM9" s="118">
        <v>0</v>
      </c>
      <c r="AN9" s="119">
        <v>1</v>
      </c>
      <c r="AO9" s="120">
        <f t="shared" ref="AO9:AO17" si="7">AM9/AN9*100</f>
        <v>0</v>
      </c>
      <c r="AP9" s="121">
        <v>0</v>
      </c>
      <c r="AQ9" s="122">
        <f>AM9/AN17</f>
        <v>0</v>
      </c>
      <c r="AR9" s="118">
        <v>0</v>
      </c>
      <c r="AS9" s="119">
        <v>1</v>
      </c>
      <c r="AT9" s="120">
        <f t="shared" ref="AT9:AT17" si="8">AR9/AS9*100</f>
        <v>0</v>
      </c>
      <c r="AU9" s="121">
        <v>0</v>
      </c>
      <c r="AV9" s="122">
        <f>AR9/AS17</f>
        <v>0</v>
      </c>
      <c r="AW9" s="118">
        <v>0</v>
      </c>
      <c r="AX9" s="119">
        <v>1</v>
      </c>
      <c r="AY9" s="120">
        <f t="shared" ref="AY9:AY17" si="9">AW9/AX9*100</f>
        <v>0</v>
      </c>
      <c r="AZ9" s="121">
        <v>0</v>
      </c>
      <c r="BA9" s="122">
        <f>AW9/AX17</f>
        <v>0</v>
      </c>
      <c r="BB9" s="118">
        <v>0</v>
      </c>
      <c r="BC9" s="119">
        <v>1</v>
      </c>
      <c r="BD9" s="120">
        <f t="shared" ref="BD9:BD17" si="10">BB9/BC9*100</f>
        <v>0</v>
      </c>
      <c r="BE9" s="121">
        <v>0</v>
      </c>
      <c r="BF9" s="122">
        <f>BB9/BC17</f>
        <v>0</v>
      </c>
      <c r="BG9" s="118">
        <v>0</v>
      </c>
      <c r="BH9" s="119">
        <v>1</v>
      </c>
      <c r="BI9" s="120">
        <f t="shared" ref="BI9:BI17" si="11">BG9/BH9*100</f>
        <v>0</v>
      </c>
      <c r="BJ9" s="121">
        <v>0</v>
      </c>
      <c r="BK9" s="122">
        <f>BG9/BH17</f>
        <v>0</v>
      </c>
    </row>
    <row r="10" spans="2:63" x14ac:dyDescent="0.35">
      <c r="B10" s="69">
        <v>5</v>
      </c>
      <c r="C10" s="70" t="s">
        <v>9</v>
      </c>
      <c r="D10" s="179">
        <v>0</v>
      </c>
      <c r="E10" s="127">
        <v>100</v>
      </c>
      <c r="F10" s="180">
        <f t="shared" si="0"/>
        <v>0</v>
      </c>
      <c r="G10" s="172">
        <v>0</v>
      </c>
      <c r="H10" s="181">
        <f>D10/E17</f>
        <v>0</v>
      </c>
      <c r="I10" s="179">
        <v>0</v>
      </c>
      <c r="J10" s="127">
        <v>1</v>
      </c>
      <c r="K10" s="180">
        <f t="shared" si="1"/>
        <v>0</v>
      </c>
      <c r="L10" s="172">
        <v>0</v>
      </c>
      <c r="M10" s="181">
        <f>I10/J17</f>
        <v>0</v>
      </c>
      <c r="N10" s="179">
        <v>0</v>
      </c>
      <c r="O10" s="127">
        <v>1</v>
      </c>
      <c r="P10" s="180">
        <f t="shared" si="2"/>
        <v>0</v>
      </c>
      <c r="Q10" s="172">
        <v>0</v>
      </c>
      <c r="R10" s="181">
        <f>N10/O17</f>
        <v>0</v>
      </c>
      <c r="S10" s="118">
        <v>0</v>
      </c>
      <c r="T10" s="119">
        <v>1</v>
      </c>
      <c r="U10" s="120">
        <f t="shared" si="3"/>
        <v>0</v>
      </c>
      <c r="V10" s="121">
        <v>0</v>
      </c>
      <c r="W10" s="122">
        <f>S10/T17</f>
        <v>0</v>
      </c>
      <c r="X10" s="179">
        <v>0</v>
      </c>
      <c r="Y10" s="127">
        <v>200</v>
      </c>
      <c r="Z10" s="180">
        <f t="shared" si="4"/>
        <v>0</v>
      </c>
      <c r="AA10" s="172">
        <v>0</v>
      </c>
      <c r="AB10" s="181">
        <f>X10/Y17</f>
        <v>0</v>
      </c>
      <c r="AC10" s="3">
        <v>0</v>
      </c>
      <c r="AD10" s="1">
        <v>450</v>
      </c>
      <c r="AE10" s="2">
        <f t="shared" si="5"/>
        <v>0</v>
      </c>
      <c r="AF10" s="38">
        <v>0</v>
      </c>
      <c r="AG10" s="27">
        <f>AC10/AD17</f>
        <v>0</v>
      </c>
      <c r="AH10" s="118">
        <v>0</v>
      </c>
      <c r="AI10" s="119">
        <v>1</v>
      </c>
      <c r="AJ10" s="120">
        <f t="shared" si="6"/>
        <v>0</v>
      </c>
      <c r="AK10" s="121">
        <v>0</v>
      </c>
      <c r="AL10" s="122">
        <f>AH10/AI17</f>
        <v>0</v>
      </c>
      <c r="AM10" s="3">
        <v>0</v>
      </c>
      <c r="AN10" s="1">
        <v>100</v>
      </c>
      <c r="AO10" s="2">
        <f t="shared" si="7"/>
        <v>0</v>
      </c>
      <c r="AP10" s="38">
        <v>0</v>
      </c>
      <c r="AQ10" s="27">
        <f>AM10/AN17</f>
        <v>0</v>
      </c>
      <c r="AR10" s="3">
        <v>0</v>
      </c>
      <c r="AS10" s="1">
        <v>100</v>
      </c>
      <c r="AT10" s="2">
        <f t="shared" si="8"/>
        <v>0</v>
      </c>
      <c r="AU10" s="38">
        <v>0</v>
      </c>
      <c r="AV10" s="27">
        <f>AR10/AS17</f>
        <v>0</v>
      </c>
      <c r="AW10" s="118">
        <v>0</v>
      </c>
      <c r="AX10" s="119">
        <v>1</v>
      </c>
      <c r="AY10" s="120">
        <f t="shared" si="9"/>
        <v>0</v>
      </c>
      <c r="AZ10" s="121">
        <v>0</v>
      </c>
      <c r="BA10" s="122">
        <f>AW10/AX17</f>
        <v>0</v>
      </c>
      <c r="BB10" s="118">
        <v>0</v>
      </c>
      <c r="BC10" s="119">
        <v>1</v>
      </c>
      <c r="BD10" s="120">
        <f t="shared" si="10"/>
        <v>0</v>
      </c>
      <c r="BE10" s="121">
        <v>0</v>
      </c>
      <c r="BF10" s="122">
        <f>BB10/BC17</f>
        <v>0</v>
      </c>
      <c r="BG10" s="118">
        <v>0</v>
      </c>
      <c r="BH10" s="119">
        <v>1</v>
      </c>
      <c r="BI10" s="120">
        <f t="shared" si="11"/>
        <v>0</v>
      </c>
      <c r="BJ10" s="121">
        <v>0</v>
      </c>
      <c r="BK10" s="122">
        <f>BG10/BH17</f>
        <v>0</v>
      </c>
    </row>
    <row r="11" spans="2:63" x14ac:dyDescent="0.35">
      <c r="B11" s="108">
        <v>6</v>
      </c>
      <c r="C11" s="109" t="s">
        <v>10</v>
      </c>
      <c r="D11" s="179">
        <v>0</v>
      </c>
      <c r="E11" s="127">
        <v>200</v>
      </c>
      <c r="F11" s="180">
        <f t="shared" si="0"/>
        <v>0</v>
      </c>
      <c r="G11" s="172">
        <v>0</v>
      </c>
      <c r="H11" s="181">
        <f>D11/E17</f>
        <v>0</v>
      </c>
      <c r="I11" s="179">
        <v>0</v>
      </c>
      <c r="J11" s="127">
        <v>1</v>
      </c>
      <c r="K11" s="180">
        <f t="shared" si="1"/>
        <v>0</v>
      </c>
      <c r="L11" s="172">
        <v>0</v>
      </c>
      <c r="M11" s="181">
        <f>I11/J17</f>
        <v>0</v>
      </c>
      <c r="N11" s="179">
        <v>0</v>
      </c>
      <c r="O11" s="127">
        <v>1</v>
      </c>
      <c r="P11" s="180">
        <f t="shared" si="2"/>
        <v>0</v>
      </c>
      <c r="Q11" s="172">
        <v>0</v>
      </c>
      <c r="R11" s="181">
        <f>N11/O17</f>
        <v>0</v>
      </c>
      <c r="S11" s="118">
        <v>0</v>
      </c>
      <c r="T11" s="119">
        <v>1</v>
      </c>
      <c r="U11" s="120">
        <f t="shared" si="3"/>
        <v>0</v>
      </c>
      <c r="V11" s="121">
        <v>0</v>
      </c>
      <c r="W11" s="122">
        <f>S11/T17</f>
        <v>0</v>
      </c>
      <c r="X11" s="179">
        <v>0</v>
      </c>
      <c r="Y11" s="127">
        <v>250</v>
      </c>
      <c r="Z11" s="180">
        <f t="shared" si="4"/>
        <v>0</v>
      </c>
      <c r="AA11" s="172">
        <v>0</v>
      </c>
      <c r="AB11" s="181">
        <f>X11/Y17</f>
        <v>0</v>
      </c>
      <c r="AC11" s="3">
        <v>565</v>
      </c>
      <c r="AD11" s="1">
        <v>550</v>
      </c>
      <c r="AE11" s="2">
        <f t="shared" si="5"/>
        <v>102.72727272727273</v>
      </c>
      <c r="AF11" s="152">
        <v>1.03</v>
      </c>
      <c r="AG11" s="27">
        <f>AC11/AD17</f>
        <v>0.56499999999999995</v>
      </c>
      <c r="AH11" s="118">
        <v>0</v>
      </c>
      <c r="AI11" s="119">
        <v>1</v>
      </c>
      <c r="AJ11" s="120">
        <f t="shared" si="6"/>
        <v>0</v>
      </c>
      <c r="AK11" s="121">
        <v>0</v>
      </c>
      <c r="AL11" s="122">
        <f>AH11/AI17</f>
        <v>0</v>
      </c>
      <c r="AM11" s="3">
        <v>373</v>
      </c>
      <c r="AN11" s="1">
        <v>200</v>
      </c>
      <c r="AO11" s="2">
        <f t="shared" si="7"/>
        <v>186.5</v>
      </c>
      <c r="AP11" s="152">
        <v>1.87</v>
      </c>
      <c r="AQ11" s="27">
        <f>AM11/AN17</f>
        <v>0.6216666666666667</v>
      </c>
      <c r="AR11" s="3">
        <v>250</v>
      </c>
      <c r="AS11" s="1">
        <v>200</v>
      </c>
      <c r="AT11" s="2">
        <f t="shared" si="8"/>
        <v>125</v>
      </c>
      <c r="AU11" s="152">
        <v>1.25</v>
      </c>
      <c r="AV11" s="27">
        <f>AR11/AS17</f>
        <v>0.20833333333333334</v>
      </c>
      <c r="AW11" s="118">
        <v>0</v>
      </c>
      <c r="AX11" s="119">
        <v>1</v>
      </c>
      <c r="AY11" s="120">
        <f t="shared" si="9"/>
        <v>0</v>
      </c>
      <c r="AZ11" s="121">
        <v>0</v>
      </c>
      <c r="BA11" s="122">
        <f>AW11/AX17</f>
        <v>0</v>
      </c>
      <c r="BB11" s="118">
        <v>0</v>
      </c>
      <c r="BC11" s="119">
        <v>1</v>
      </c>
      <c r="BD11" s="120">
        <f t="shared" si="10"/>
        <v>0</v>
      </c>
      <c r="BE11" s="121">
        <v>0</v>
      </c>
      <c r="BF11" s="122">
        <f>BB11/BC17</f>
        <v>0</v>
      </c>
      <c r="BG11" s="118">
        <v>0</v>
      </c>
      <c r="BH11" s="119">
        <v>1</v>
      </c>
      <c r="BI11" s="120">
        <f t="shared" si="11"/>
        <v>0</v>
      </c>
      <c r="BJ11" s="121">
        <v>0</v>
      </c>
      <c r="BK11" s="122">
        <f>BG11/BH17</f>
        <v>0</v>
      </c>
    </row>
    <row r="12" spans="2:63" x14ac:dyDescent="0.35">
      <c r="B12" s="69">
        <v>7</v>
      </c>
      <c r="C12" s="70" t="s">
        <v>11</v>
      </c>
      <c r="D12" s="179">
        <v>0</v>
      </c>
      <c r="E12" s="127">
        <v>300</v>
      </c>
      <c r="F12" s="180">
        <f t="shared" si="0"/>
        <v>0</v>
      </c>
      <c r="G12" s="172">
        <v>0</v>
      </c>
      <c r="H12" s="181">
        <f>D12/E17</f>
        <v>0</v>
      </c>
      <c r="I12" s="179">
        <v>0</v>
      </c>
      <c r="J12" s="127">
        <v>1</v>
      </c>
      <c r="K12" s="180">
        <f t="shared" si="1"/>
        <v>0</v>
      </c>
      <c r="L12" s="172">
        <v>0</v>
      </c>
      <c r="M12" s="181">
        <f>I12/J17</f>
        <v>0</v>
      </c>
      <c r="N12" s="179">
        <v>0</v>
      </c>
      <c r="O12" s="127">
        <v>1</v>
      </c>
      <c r="P12" s="180">
        <f t="shared" si="2"/>
        <v>0</v>
      </c>
      <c r="Q12" s="172">
        <v>0</v>
      </c>
      <c r="R12" s="181">
        <f>N12/O17</f>
        <v>0</v>
      </c>
      <c r="S12" s="118">
        <v>0</v>
      </c>
      <c r="T12" s="119">
        <v>1</v>
      </c>
      <c r="U12" s="120">
        <f t="shared" si="3"/>
        <v>0</v>
      </c>
      <c r="V12" s="121">
        <v>0</v>
      </c>
      <c r="W12" s="122">
        <f>S12/T17</f>
        <v>0</v>
      </c>
      <c r="X12" s="179">
        <v>0</v>
      </c>
      <c r="Y12" s="127">
        <v>300</v>
      </c>
      <c r="Z12" s="180">
        <f t="shared" si="4"/>
        <v>0</v>
      </c>
      <c r="AA12" s="172">
        <v>0</v>
      </c>
      <c r="AB12" s="181">
        <f>X12/Y17</f>
        <v>0</v>
      </c>
      <c r="AC12" s="3">
        <v>0</v>
      </c>
      <c r="AD12" s="1">
        <v>650</v>
      </c>
      <c r="AE12" s="2">
        <f t="shared" si="5"/>
        <v>0</v>
      </c>
      <c r="AF12" s="38">
        <v>0</v>
      </c>
      <c r="AG12" s="27">
        <f>AC12/AD17</f>
        <v>0</v>
      </c>
      <c r="AH12" s="118">
        <v>0</v>
      </c>
      <c r="AI12" s="119">
        <v>1</v>
      </c>
      <c r="AJ12" s="120">
        <f t="shared" si="6"/>
        <v>0</v>
      </c>
      <c r="AK12" s="121">
        <v>0</v>
      </c>
      <c r="AL12" s="122">
        <f>AH12/AI17</f>
        <v>0</v>
      </c>
      <c r="AM12" s="3">
        <v>0</v>
      </c>
      <c r="AN12" s="1">
        <v>300</v>
      </c>
      <c r="AO12" s="2">
        <f t="shared" si="7"/>
        <v>0</v>
      </c>
      <c r="AP12" s="38">
        <v>0</v>
      </c>
      <c r="AQ12" s="27">
        <f>AM12/AN17</f>
        <v>0</v>
      </c>
      <c r="AR12" s="3">
        <v>0</v>
      </c>
      <c r="AS12" s="1">
        <v>300</v>
      </c>
      <c r="AT12" s="2">
        <f t="shared" si="8"/>
        <v>0</v>
      </c>
      <c r="AU12" s="38">
        <v>0</v>
      </c>
      <c r="AV12" s="27">
        <f>AR12/AS17</f>
        <v>0</v>
      </c>
      <c r="AW12" s="118">
        <v>0</v>
      </c>
      <c r="AX12" s="119">
        <v>1</v>
      </c>
      <c r="AY12" s="120">
        <f t="shared" si="9"/>
        <v>0</v>
      </c>
      <c r="AZ12" s="121">
        <v>0</v>
      </c>
      <c r="BA12" s="122">
        <f>AW12/AX17</f>
        <v>0</v>
      </c>
      <c r="BB12" s="118">
        <v>0</v>
      </c>
      <c r="BC12" s="119">
        <v>1</v>
      </c>
      <c r="BD12" s="120">
        <f t="shared" si="10"/>
        <v>0</v>
      </c>
      <c r="BE12" s="121">
        <v>0</v>
      </c>
      <c r="BF12" s="122">
        <f>BB12/BC17</f>
        <v>0</v>
      </c>
      <c r="BG12" s="118">
        <v>0</v>
      </c>
      <c r="BH12" s="119">
        <v>1</v>
      </c>
      <c r="BI12" s="120">
        <f t="shared" si="11"/>
        <v>0</v>
      </c>
      <c r="BJ12" s="121">
        <v>0</v>
      </c>
      <c r="BK12" s="122">
        <f>BG12/BH17</f>
        <v>0</v>
      </c>
    </row>
    <row r="13" spans="2:63" x14ac:dyDescent="0.35">
      <c r="B13" s="69">
        <v>8</v>
      </c>
      <c r="C13" s="70" t="s">
        <v>12</v>
      </c>
      <c r="D13" s="179">
        <v>0</v>
      </c>
      <c r="E13" s="127">
        <v>400</v>
      </c>
      <c r="F13" s="180">
        <f t="shared" si="0"/>
        <v>0</v>
      </c>
      <c r="G13" s="172">
        <v>0</v>
      </c>
      <c r="H13" s="181">
        <f>D13/E17</f>
        <v>0</v>
      </c>
      <c r="I13" s="179">
        <v>0</v>
      </c>
      <c r="J13" s="127">
        <v>1</v>
      </c>
      <c r="K13" s="180">
        <f t="shared" si="1"/>
        <v>0</v>
      </c>
      <c r="L13" s="172">
        <v>0</v>
      </c>
      <c r="M13" s="181">
        <f>I13/J17</f>
        <v>0</v>
      </c>
      <c r="N13" s="179">
        <v>0</v>
      </c>
      <c r="O13" s="127">
        <v>1</v>
      </c>
      <c r="P13" s="180">
        <f t="shared" si="2"/>
        <v>0</v>
      </c>
      <c r="Q13" s="172">
        <v>0</v>
      </c>
      <c r="R13" s="181">
        <f>N13/O17</f>
        <v>0</v>
      </c>
      <c r="S13" s="118">
        <v>0</v>
      </c>
      <c r="T13" s="119">
        <v>1</v>
      </c>
      <c r="U13" s="120">
        <f t="shared" si="3"/>
        <v>0</v>
      </c>
      <c r="V13" s="121">
        <v>0</v>
      </c>
      <c r="W13" s="122">
        <f>S13/T17</f>
        <v>0</v>
      </c>
      <c r="X13" s="179">
        <v>0</v>
      </c>
      <c r="Y13" s="127">
        <v>360</v>
      </c>
      <c r="Z13" s="180">
        <f t="shared" si="4"/>
        <v>0</v>
      </c>
      <c r="AA13" s="172">
        <v>0</v>
      </c>
      <c r="AB13" s="181">
        <f>X13/Y17</f>
        <v>0</v>
      </c>
      <c r="AC13" s="3">
        <v>0</v>
      </c>
      <c r="AD13" s="1">
        <v>750</v>
      </c>
      <c r="AE13" s="2">
        <f t="shared" si="5"/>
        <v>0</v>
      </c>
      <c r="AF13" s="38">
        <v>0</v>
      </c>
      <c r="AG13" s="27">
        <f>AC13/AD17</f>
        <v>0</v>
      </c>
      <c r="AH13" s="118">
        <v>0</v>
      </c>
      <c r="AI13" s="119">
        <v>1</v>
      </c>
      <c r="AJ13" s="120">
        <f t="shared" si="6"/>
        <v>0</v>
      </c>
      <c r="AK13" s="121">
        <v>0</v>
      </c>
      <c r="AL13" s="122">
        <f>AH13/AI17</f>
        <v>0</v>
      </c>
      <c r="AM13" s="3">
        <v>0</v>
      </c>
      <c r="AN13" s="1">
        <v>400</v>
      </c>
      <c r="AO13" s="2">
        <f t="shared" si="7"/>
        <v>0</v>
      </c>
      <c r="AP13" s="38">
        <v>0</v>
      </c>
      <c r="AQ13" s="27">
        <f>AM13/AN17</f>
        <v>0</v>
      </c>
      <c r="AR13" s="3">
        <v>0</v>
      </c>
      <c r="AS13" s="1">
        <v>400</v>
      </c>
      <c r="AT13" s="2">
        <f t="shared" si="8"/>
        <v>0</v>
      </c>
      <c r="AU13" s="38">
        <v>0</v>
      </c>
      <c r="AV13" s="27">
        <f>AR13/AS17</f>
        <v>0</v>
      </c>
      <c r="AW13" s="118">
        <v>0</v>
      </c>
      <c r="AX13" s="119">
        <v>1</v>
      </c>
      <c r="AY13" s="120">
        <f t="shared" si="9"/>
        <v>0</v>
      </c>
      <c r="AZ13" s="121">
        <v>0</v>
      </c>
      <c r="BA13" s="122">
        <f>AW13/AX17</f>
        <v>0</v>
      </c>
      <c r="BB13" s="3">
        <v>0</v>
      </c>
      <c r="BC13" s="1">
        <v>15</v>
      </c>
      <c r="BD13" s="2">
        <f t="shared" si="10"/>
        <v>0</v>
      </c>
      <c r="BE13" s="38">
        <v>0</v>
      </c>
      <c r="BF13" s="27">
        <f>BB13/BC17</f>
        <v>0</v>
      </c>
      <c r="BG13" s="118">
        <v>0</v>
      </c>
      <c r="BH13" s="119">
        <v>1</v>
      </c>
      <c r="BI13" s="120">
        <f t="shared" si="11"/>
        <v>0</v>
      </c>
      <c r="BJ13" s="121">
        <v>0</v>
      </c>
      <c r="BK13" s="122">
        <f>BG13/BH17</f>
        <v>0</v>
      </c>
    </row>
    <row r="14" spans="2:63" x14ac:dyDescent="0.35">
      <c r="B14" s="108">
        <v>9</v>
      </c>
      <c r="C14" s="109" t="s">
        <v>13</v>
      </c>
      <c r="D14" s="179">
        <v>0</v>
      </c>
      <c r="E14" s="127">
        <v>600</v>
      </c>
      <c r="F14" s="180">
        <f t="shared" si="0"/>
        <v>0</v>
      </c>
      <c r="G14" s="172">
        <v>0</v>
      </c>
      <c r="H14" s="181">
        <f>D14/E17</f>
        <v>0</v>
      </c>
      <c r="I14" s="179">
        <v>0</v>
      </c>
      <c r="J14" s="127">
        <v>1</v>
      </c>
      <c r="K14" s="180">
        <f t="shared" si="1"/>
        <v>0</v>
      </c>
      <c r="L14" s="172">
        <v>0</v>
      </c>
      <c r="M14" s="181">
        <f>I14/J17</f>
        <v>0</v>
      </c>
      <c r="N14" s="179">
        <v>0</v>
      </c>
      <c r="O14" s="127">
        <v>1</v>
      </c>
      <c r="P14" s="180">
        <f t="shared" si="2"/>
        <v>0</v>
      </c>
      <c r="Q14" s="172">
        <v>0</v>
      </c>
      <c r="R14" s="181">
        <f>N14/O17</f>
        <v>0</v>
      </c>
      <c r="S14" s="118">
        <v>0</v>
      </c>
      <c r="T14" s="119">
        <v>1</v>
      </c>
      <c r="U14" s="120">
        <f t="shared" si="3"/>
        <v>0</v>
      </c>
      <c r="V14" s="121">
        <v>0</v>
      </c>
      <c r="W14" s="122">
        <f>S14/T17</f>
        <v>0</v>
      </c>
      <c r="X14" s="179">
        <v>0</v>
      </c>
      <c r="Y14" s="127">
        <v>410</v>
      </c>
      <c r="Z14" s="180">
        <f t="shared" si="4"/>
        <v>0</v>
      </c>
      <c r="AA14" s="172">
        <v>0</v>
      </c>
      <c r="AB14" s="181">
        <f>X14/Y17</f>
        <v>0</v>
      </c>
      <c r="AC14" s="3">
        <v>771</v>
      </c>
      <c r="AD14" s="1">
        <v>850</v>
      </c>
      <c r="AE14" s="2">
        <f t="shared" si="5"/>
        <v>90.705882352941174</v>
      </c>
      <c r="AF14" s="148">
        <v>0.91</v>
      </c>
      <c r="AG14" s="27">
        <f>AC14/AD17</f>
        <v>0.77100000000000002</v>
      </c>
      <c r="AH14" s="118">
        <v>0</v>
      </c>
      <c r="AI14" s="119">
        <v>1</v>
      </c>
      <c r="AJ14" s="120">
        <f t="shared" si="6"/>
        <v>0</v>
      </c>
      <c r="AK14" s="121">
        <v>0</v>
      </c>
      <c r="AL14" s="122">
        <f>AH14/AI17</f>
        <v>0</v>
      </c>
      <c r="AM14" s="3">
        <v>787</v>
      </c>
      <c r="AN14" s="1">
        <v>600</v>
      </c>
      <c r="AO14" s="2">
        <f t="shared" si="7"/>
        <v>131.16666666666669</v>
      </c>
      <c r="AP14" s="152">
        <v>1.31</v>
      </c>
      <c r="AQ14" s="27">
        <f>AM14/AN17</f>
        <v>1.3116666666666668</v>
      </c>
      <c r="AR14" s="3">
        <v>407</v>
      </c>
      <c r="AS14" s="1">
        <v>600</v>
      </c>
      <c r="AT14" s="2">
        <f t="shared" si="8"/>
        <v>67.833333333333329</v>
      </c>
      <c r="AU14" s="151">
        <v>0.68</v>
      </c>
      <c r="AV14" s="27">
        <f>AR14/AS17</f>
        <v>0.33916666666666667</v>
      </c>
      <c r="AW14" s="118">
        <v>0</v>
      </c>
      <c r="AX14" s="119">
        <v>1</v>
      </c>
      <c r="AY14" s="120">
        <f t="shared" si="9"/>
        <v>0</v>
      </c>
      <c r="AZ14" s="121">
        <v>0</v>
      </c>
      <c r="BA14" s="122">
        <f>AW14/AX17</f>
        <v>0</v>
      </c>
      <c r="BB14" s="3">
        <v>11</v>
      </c>
      <c r="BC14" s="1">
        <v>15</v>
      </c>
      <c r="BD14" s="2">
        <f t="shared" si="10"/>
        <v>73.333333333333329</v>
      </c>
      <c r="BE14" s="151">
        <v>0.73</v>
      </c>
      <c r="BF14" s="27">
        <f>BB14/BC17</f>
        <v>0.24444444444444444</v>
      </c>
      <c r="BG14" s="118">
        <v>0</v>
      </c>
      <c r="BH14" s="119">
        <v>1</v>
      </c>
      <c r="BI14" s="120">
        <f t="shared" si="11"/>
        <v>0</v>
      </c>
      <c r="BJ14" s="121">
        <v>0</v>
      </c>
      <c r="BK14" s="122">
        <f>BG14/BH17</f>
        <v>0</v>
      </c>
    </row>
    <row r="15" spans="2:63" x14ac:dyDescent="0.35">
      <c r="B15" s="69">
        <v>10</v>
      </c>
      <c r="C15" s="70" t="s">
        <v>14</v>
      </c>
      <c r="D15" s="179">
        <v>0</v>
      </c>
      <c r="E15" s="127">
        <v>800</v>
      </c>
      <c r="F15" s="180">
        <f t="shared" si="0"/>
        <v>0</v>
      </c>
      <c r="G15" s="172">
        <v>0</v>
      </c>
      <c r="H15" s="181">
        <f>D15/E17</f>
        <v>0</v>
      </c>
      <c r="I15" s="179">
        <v>0</v>
      </c>
      <c r="J15" s="127">
        <v>1</v>
      </c>
      <c r="K15" s="180">
        <f t="shared" si="1"/>
        <v>0</v>
      </c>
      <c r="L15" s="172">
        <v>0</v>
      </c>
      <c r="M15" s="181">
        <f>I15/J17</f>
        <v>0</v>
      </c>
      <c r="N15" s="179">
        <v>0</v>
      </c>
      <c r="O15" s="127">
        <v>1</v>
      </c>
      <c r="P15" s="180">
        <f t="shared" si="2"/>
        <v>0</v>
      </c>
      <c r="Q15" s="172">
        <v>0</v>
      </c>
      <c r="R15" s="181">
        <f>N15/O17</f>
        <v>0</v>
      </c>
      <c r="S15" s="118">
        <v>0</v>
      </c>
      <c r="T15" s="119">
        <v>1</v>
      </c>
      <c r="U15" s="120">
        <f t="shared" si="3"/>
        <v>0</v>
      </c>
      <c r="V15" s="121">
        <v>0</v>
      </c>
      <c r="W15" s="122">
        <f>S15/T17</f>
        <v>0</v>
      </c>
      <c r="X15" s="179">
        <v>0</v>
      </c>
      <c r="Y15" s="127">
        <v>500</v>
      </c>
      <c r="Z15" s="180">
        <f t="shared" si="4"/>
        <v>0</v>
      </c>
      <c r="AA15" s="172">
        <v>0</v>
      </c>
      <c r="AB15" s="181">
        <f>X15/Y17</f>
        <v>0</v>
      </c>
      <c r="AC15" s="3">
        <v>0</v>
      </c>
      <c r="AD15" s="1">
        <v>950</v>
      </c>
      <c r="AE15" s="2">
        <f t="shared" si="5"/>
        <v>0</v>
      </c>
      <c r="AF15" s="38">
        <v>0</v>
      </c>
      <c r="AG15" s="27">
        <f>AC15/AD17</f>
        <v>0</v>
      </c>
      <c r="AH15" s="118">
        <v>0</v>
      </c>
      <c r="AI15" s="119">
        <v>1</v>
      </c>
      <c r="AJ15" s="120">
        <f t="shared" si="6"/>
        <v>0</v>
      </c>
      <c r="AK15" s="121">
        <v>0</v>
      </c>
      <c r="AL15" s="122">
        <f>AH15/AI17</f>
        <v>0</v>
      </c>
      <c r="AM15" s="3">
        <v>0</v>
      </c>
      <c r="AN15" s="1">
        <v>600</v>
      </c>
      <c r="AO15" s="2">
        <f t="shared" si="7"/>
        <v>0</v>
      </c>
      <c r="AP15" s="38">
        <v>0</v>
      </c>
      <c r="AQ15" s="27">
        <f>AM15/AN17</f>
        <v>0</v>
      </c>
      <c r="AR15" s="3">
        <v>0</v>
      </c>
      <c r="AS15" s="1">
        <v>800</v>
      </c>
      <c r="AT15" s="2">
        <f t="shared" si="8"/>
        <v>0</v>
      </c>
      <c r="AU15" s="38">
        <v>0</v>
      </c>
      <c r="AV15" s="27">
        <f>AR15/AS17</f>
        <v>0</v>
      </c>
      <c r="AW15" s="118">
        <v>0</v>
      </c>
      <c r="AX15" s="119">
        <v>1</v>
      </c>
      <c r="AY15" s="120">
        <f t="shared" si="9"/>
        <v>0</v>
      </c>
      <c r="AZ15" s="121">
        <v>0</v>
      </c>
      <c r="BA15" s="122">
        <f>AW15/AX17</f>
        <v>0</v>
      </c>
      <c r="BB15" s="3">
        <v>0</v>
      </c>
      <c r="BC15" s="1">
        <v>15</v>
      </c>
      <c r="BD15" s="2">
        <f t="shared" si="10"/>
        <v>0</v>
      </c>
      <c r="BE15" s="38">
        <v>0</v>
      </c>
      <c r="BF15" s="27">
        <f>BB15/BC17</f>
        <v>0</v>
      </c>
      <c r="BG15" s="118">
        <v>0</v>
      </c>
      <c r="BH15" s="119">
        <v>1</v>
      </c>
      <c r="BI15" s="120">
        <f t="shared" si="11"/>
        <v>0</v>
      </c>
      <c r="BJ15" s="121">
        <v>0</v>
      </c>
      <c r="BK15" s="122">
        <f>BG15/BH17</f>
        <v>0</v>
      </c>
    </row>
    <row r="16" spans="2:63" x14ac:dyDescent="0.35">
      <c r="B16" s="69">
        <v>11</v>
      </c>
      <c r="C16" s="70" t="s">
        <v>47</v>
      </c>
      <c r="D16" s="179">
        <v>0</v>
      </c>
      <c r="E16" s="127">
        <v>1000</v>
      </c>
      <c r="F16" s="180">
        <f t="shared" si="0"/>
        <v>0</v>
      </c>
      <c r="G16" s="172">
        <v>0</v>
      </c>
      <c r="H16" s="181">
        <f>D16/E17</f>
        <v>0</v>
      </c>
      <c r="I16" s="179">
        <v>0</v>
      </c>
      <c r="J16" s="127">
        <v>1</v>
      </c>
      <c r="K16" s="180">
        <f t="shared" si="1"/>
        <v>0</v>
      </c>
      <c r="L16" s="172">
        <v>0</v>
      </c>
      <c r="M16" s="181">
        <f>I16/J17</f>
        <v>0</v>
      </c>
      <c r="N16" s="179">
        <v>0</v>
      </c>
      <c r="O16" s="127">
        <v>1</v>
      </c>
      <c r="P16" s="180">
        <f t="shared" si="2"/>
        <v>0</v>
      </c>
      <c r="Q16" s="172">
        <v>0</v>
      </c>
      <c r="R16" s="181">
        <f>N16/O17</f>
        <v>0</v>
      </c>
      <c r="S16" s="118">
        <v>0</v>
      </c>
      <c r="T16" s="119">
        <v>1</v>
      </c>
      <c r="U16" s="120">
        <f t="shared" si="3"/>
        <v>0</v>
      </c>
      <c r="V16" s="121">
        <v>0</v>
      </c>
      <c r="W16" s="122">
        <f>S16/T17</f>
        <v>0</v>
      </c>
      <c r="X16" s="179">
        <v>0</v>
      </c>
      <c r="Y16" s="127">
        <v>550</v>
      </c>
      <c r="Z16" s="180">
        <f t="shared" si="4"/>
        <v>0</v>
      </c>
      <c r="AA16" s="172">
        <v>0</v>
      </c>
      <c r="AB16" s="181">
        <f>X16/Y17</f>
        <v>0</v>
      </c>
      <c r="AC16" s="3">
        <v>0</v>
      </c>
      <c r="AD16" s="1">
        <v>1000</v>
      </c>
      <c r="AE16" s="2">
        <f t="shared" si="5"/>
        <v>0</v>
      </c>
      <c r="AF16" s="38">
        <v>0</v>
      </c>
      <c r="AG16" s="27">
        <f>AC16/AD17</f>
        <v>0</v>
      </c>
      <c r="AH16" s="118">
        <v>0</v>
      </c>
      <c r="AI16" s="119">
        <v>1</v>
      </c>
      <c r="AJ16" s="120">
        <f t="shared" si="6"/>
        <v>0</v>
      </c>
      <c r="AK16" s="121">
        <v>0</v>
      </c>
      <c r="AL16" s="122">
        <f>AH16/AI17</f>
        <v>0</v>
      </c>
      <c r="AM16" s="3">
        <v>0</v>
      </c>
      <c r="AN16" s="1">
        <v>600</v>
      </c>
      <c r="AO16" s="2">
        <f t="shared" si="7"/>
        <v>0</v>
      </c>
      <c r="AP16" s="38">
        <v>0</v>
      </c>
      <c r="AQ16" s="27">
        <f>AM16/AN17</f>
        <v>0</v>
      </c>
      <c r="AR16" s="3">
        <v>0</v>
      </c>
      <c r="AS16" s="1">
        <v>1000</v>
      </c>
      <c r="AT16" s="2">
        <f t="shared" si="8"/>
        <v>0</v>
      </c>
      <c r="AU16" s="38">
        <v>0</v>
      </c>
      <c r="AV16" s="27">
        <f>AR16/AS17</f>
        <v>0</v>
      </c>
      <c r="AW16" s="118">
        <v>0</v>
      </c>
      <c r="AX16" s="119">
        <v>1</v>
      </c>
      <c r="AY16" s="120">
        <f t="shared" si="9"/>
        <v>0</v>
      </c>
      <c r="AZ16" s="121">
        <v>0</v>
      </c>
      <c r="BA16" s="122">
        <f>AW16/AX17</f>
        <v>0</v>
      </c>
      <c r="BB16" s="3">
        <v>0</v>
      </c>
      <c r="BC16" s="1">
        <v>30</v>
      </c>
      <c r="BD16" s="2">
        <f t="shared" si="10"/>
        <v>0</v>
      </c>
      <c r="BE16" s="38">
        <v>0</v>
      </c>
      <c r="BF16" s="27">
        <f>BB16/BC17</f>
        <v>0</v>
      </c>
      <c r="BG16" s="118">
        <v>0</v>
      </c>
      <c r="BH16" s="119">
        <v>1</v>
      </c>
      <c r="BI16" s="120">
        <f t="shared" si="11"/>
        <v>0</v>
      </c>
      <c r="BJ16" s="121">
        <v>0</v>
      </c>
      <c r="BK16" s="122">
        <f>BG16/BH17</f>
        <v>0</v>
      </c>
    </row>
    <row r="17" spans="2:63" ht="15" thickBot="1" x14ac:dyDescent="0.4">
      <c r="B17" s="110">
        <v>12</v>
      </c>
      <c r="C17" s="111" t="s">
        <v>15</v>
      </c>
      <c r="D17" s="182">
        <v>0</v>
      </c>
      <c r="E17" s="128">
        <v>1200</v>
      </c>
      <c r="F17" s="183">
        <f t="shared" si="0"/>
        <v>0</v>
      </c>
      <c r="G17" s="173">
        <v>0</v>
      </c>
      <c r="H17" s="184">
        <f>D17/E17</f>
        <v>0</v>
      </c>
      <c r="I17" s="182">
        <v>0</v>
      </c>
      <c r="J17" s="128">
        <v>5</v>
      </c>
      <c r="K17" s="183">
        <f t="shared" si="1"/>
        <v>0</v>
      </c>
      <c r="L17" s="173">
        <v>0</v>
      </c>
      <c r="M17" s="184">
        <f>I17/J17</f>
        <v>0</v>
      </c>
      <c r="N17" s="182">
        <v>0</v>
      </c>
      <c r="O17" s="128">
        <v>5</v>
      </c>
      <c r="P17" s="183">
        <f t="shared" si="2"/>
        <v>0</v>
      </c>
      <c r="Q17" s="173">
        <v>0</v>
      </c>
      <c r="R17" s="184">
        <f>N17/O17</f>
        <v>0</v>
      </c>
      <c r="S17" s="49">
        <v>0</v>
      </c>
      <c r="T17" s="75">
        <v>70</v>
      </c>
      <c r="U17" s="48">
        <f t="shared" si="3"/>
        <v>0</v>
      </c>
      <c r="V17" s="39">
        <v>0</v>
      </c>
      <c r="W17" s="71">
        <f>S17/T17</f>
        <v>0</v>
      </c>
      <c r="X17" s="182">
        <v>0</v>
      </c>
      <c r="Y17" s="128">
        <v>600</v>
      </c>
      <c r="Z17" s="183">
        <f t="shared" si="4"/>
        <v>0</v>
      </c>
      <c r="AA17" s="173">
        <v>0</v>
      </c>
      <c r="AB17" s="184">
        <f>X17/Y17</f>
        <v>0</v>
      </c>
      <c r="AC17" s="49">
        <v>0</v>
      </c>
      <c r="AD17" s="75">
        <v>1000</v>
      </c>
      <c r="AE17" s="48">
        <f t="shared" si="5"/>
        <v>0</v>
      </c>
      <c r="AF17" s="39">
        <v>0</v>
      </c>
      <c r="AG17" s="71">
        <f>AC17/AD17</f>
        <v>0</v>
      </c>
      <c r="AH17" s="49">
        <v>0</v>
      </c>
      <c r="AI17" s="75">
        <v>10</v>
      </c>
      <c r="AJ17" s="48">
        <f t="shared" si="6"/>
        <v>0</v>
      </c>
      <c r="AK17" s="39">
        <v>0</v>
      </c>
      <c r="AL17" s="71">
        <f>AH17/AI17</f>
        <v>0</v>
      </c>
      <c r="AM17" s="49">
        <v>0</v>
      </c>
      <c r="AN17" s="75">
        <v>600</v>
      </c>
      <c r="AO17" s="48">
        <f t="shared" si="7"/>
        <v>0</v>
      </c>
      <c r="AP17" s="39">
        <v>0</v>
      </c>
      <c r="AQ17" s="71">
        <f>AM17/AN17</f>
        <v>0</v>
      </c>
      <c r="AR17" s="49">
        <v>0</v>
      </c>
      <c r="AS17" s="75">
        <v>1200</v>
      </c>
      <c r="AT17" s="48">
        <f t="shared" si="8"/>
        <v>0</v>
      </c>
      <c r="AU17" s="39">
        <v>0</v>
      </c>
      <c r="AV17" s="71">
        <f>AR17/AS17</f>
        <v>0</v>
      </c>
      <c r="AW17" s="49">
        <v>0</v>
      </c>
      <c r="AX17" s="75">
        <v>70</v>
      </c>
      <c r="AY17" s="48">
        <f t="shared" si="9"/>
        <v>0</v>
      </c>
      <c r="AZ17" s="39">
        <v>0</v>
      </c>
      <c r="BA17" s="71">
        <f>AW17/AX17</f>
        <v>0</v>
      </c>
      <c r="BB17" s="49">
        <v>0</v>
      </c>
      <c r="BC17" s="75">
        <v>45</v>
      </c>
      <c r="BD17" s="48">
        <f t="shared" si="10"/>
        <v>0</v>
      </c>
      <c r="BE17" s="39">
        <v>0</v>
      </c>
      <c r="BF17" s="71">
        <f>BB17/BC17</f>
        <v>0</v>
      </c>
      <c r="BG17" s="49">
        <v>0</v>
      </c>
      <c r="BH17" s="75">
        <v>2</v>
      </c>
      <c r="BI17" s="48">
        <f t="shared" si="11"/>
        <v>0</v>
      </c>
      <c r="BJ17" s="39">
        <v>0</v>
      </c>
      <c r="BK17" s="71">
        <f>BG17/BH17</f>
        <v>0</v>
      </c>
    </row>
    <row r="19" spans="2:63" ht="15" thickBot="1" x14ac:dyDescent="0.4"/>
    <row r="20" spans="2:63" ht="15.75" customHeight="1" x14ac:dyDescent="0.35">
      <c r="B20" s="22"/>
      <c r="C20" s="23"/>
      <c r="D20" s="32"/>
      <c r="E20" s="32"/>
      <c r="F20" s="32"/>
      <c r="G20" s="32"/>
      <c r="H20" s="346" t="s">
        <v>446</v>
      </c>
      <c r="I20" s="347"/>
    </row>
    <row r="21" spans="2:63" ht="12.75" customHeight="1" thickBot="1" x14ac:dyDescent="0.4">
      <c r="H21" s="348"/>
      <c r="I21" s="349"/>
    </row>
    <row r="22" spans="2:63" x14ac:dyDescent="0.35">
      <c r="B22" s="12">
        <v>1</v>
      </c>
      <c r="C22" s="7" t="s">
        <v>48</v>
      </c>
      <c r="D22" s="8"/>
      <c r="E22" s="305" t="s">
        <v>49</v>
      </c>
      <c r="F22" s="305"/>
      <c r="G22" s="306"/>
      <c r="H22" s="16">
        <v>2</v>
      </c>
      <c r="I22" s="19">
        <f>H22/H25</f>
        <v>0.5</v>
      </c>
    </row>
    <row r="23" spans="2:63" x14ac:dyDescent="0.35">
      <c r="B23" s="13">
        <v>2</v>
      </c>
      <c r="C23" s="9" t="s">
        <v>50</v>
      </c>
      <c r="D23" s="4"/>
      <c r="E23" s="307" t="s">
        <v>51</v>
      </c>
      <c r="F23" s="307"/>
      <c r="G23" s="308"/>
      <c r="H23" s="17">
        <v>2</v>
      </c>
      <c r="I23" s="20">
        <f>H23/H25</f>
        <v>0.5</v>
      </c>
      <c r="AN23" s="2">
        <v>100</v>
      </c>
    </row>
    <row r="24" spans="2:63" ht="15" thickBot="1" x14ac:dyDescent="0.4">
      <c r="B24" s="14">
        <v>3</v>
      </c>
      <c r="C24" s="10" t="s">
        <v>52</v>
      </c>
      <c r="D24" s="11"/>
      <c r="E24" s="309" t="s">
        <v>53</v>
      </c>
      <c r="F24" s="309"/>
      <c r="G24" s="310"/>
      <c r="H24" s="18">
        <v>0</v>
      </c>
      <c r="I24" s="21">
        <f>H24/H25</f>
        <v>0</v>
      </c>
      <c r="AN24" s="2">
        <v>200</v>
      </c>
    </row>
    <row r="25" spans="2:63" ht="15" thickBot="1" x14ac:dyDescent="0.4">
      <c r="B25" s="343" t="s">
        <v>155</v>
      </c>
      <c r="C25" s="344"/>
      <c r="D25" s="344"/>
      <c r="E25" s="344"/>
      <c r="F25" s="344"/>
      <c r="G25" s="345"/>
      <c r="H25" s="15">
        <f>SUM(H22:H24)</f>
        <v>4</v>
      </c>
      <c r="I25" s="24">
        <f>SUM(I22:I24)</f>
        <v>1</v>
      </c>
      <c r="AN25" s="2">
        <v>300</v>
      </c>
    </row>
    <row r="26" spans="2:63" ht="15" thickBot="1" x14ac:dyDescent="0.4">
      <c r="AN26" s="2">
        <v>400</v>
      </c>
    </row>
    <row r="27" spans="2:63" ht="15" thickBot="1" x14ac:dyDescent="0.4">
      <c r="B27" s="66">
        <v>0</v>
      </c>
      <c r="C27" s="337" t="s">
        <v>112</v>
      </c>
      <c r="D27" s="338"/>
      <c r="AN27" s="2">
        <v>600</v>
      </c>
    </row>
    <row r="28" spans="2:63" ht="15" thickBot="1" x14ac:dyDescent="0.4">
      <c r="AN28" s="2">
        <v>800</v>
      </c>
    </row>
    <row r="29" spans="2:63" ht="15" thickBot="1" x14ac:dyDescent="0.4">
      <c r="B29" s="191">
        <v>4</v>
      </c>
      <c r="C29" t="s">
        <v>169</v>
      </c>
      <c r="AN29" s="2">
        <v>1000</v>
      </c>
    </row>
    <row r="30" spans="2:63" x14ac:dyDescent="0.35">
      <c r="AN30" s="2">
        <v>1200</v>
      </c>
    </row>
  </sheetData>
  <mergeCells count="56">
    <mergeCell ref="H20:I21"/>
    <mergeCell ref="E22:G22"/>
    <mergeCell ref="E23:G23"/>
    <mergeCell ref="E24:G24"/>
    <mergeCell ref="AC3:AG3"/>
    <mergeCell ref="AC4:AE4"/>
    <mergeCell ref="G4:G5"/>
    <mergeCell ref="H4:H5"/>
    <mergeCell ref="I4:K4"/>
    <mergeCell ref="L4:L5"/>
    <mergeCell ref="AF4:AF5"/>
    <mergeCell ref="AG4:AG5"/>
    <mergeCell ref="C27:D27"/>
    <mergeCell ref="V4:V5"/>
    <mergeCell ref="W4:W5"/>
    <mergeCell ref="X3:AB3"/>
    <mergeCell ref="X4:Z4"/>
    <mergeCell ref="AA4:AA5"/>
    <mergeCell ref="AB4:AB5"/>
    <mergeCell ref="M4:M5"/>
    <mergeCell ref="N4:P4"/>
    <mergeCell ref="Q4:Q5"/>
    <mergeCell ref="R4:R5"/>
    <mergeCell ref="B2:C5"/>
    <mergeCell ref="D3:H3"/>
    <mergeCell ref="I3:M3"/>
    <mergeCell ref="N3:R3"/>
    <mergeCell ref="B25:G25"/>
    <mergeCell ref="D2:BK2"/>
    <mergeCell ref="AM3:AQ3"/>
    <mergeCell ref="AM4:AO4"/>
    <mergeCell ref="AP4:AP5"/>
    <mergeCell ref="AQ4:AQ5"/>
    <mergeCell ref="AH3:AL3"/>
    <mergeCell ref="AH4:AJ4"/>
    <mergeCell ref="AK4:AK5"/>
    <mergeCell ref="AL4:AL5"/>
    <mergeCell ref="D4:F4"/>
    <mergeCell ref="S3:W3"/>
    <mergeCell ref="S4:U4"/>
    <mergeCell ref="AR3:AV3"/>
    <mergeCell ref="AR4:AT4"/>
    <mergeCell ref="AU4:AU5"/>
    <mergeCell ref="AV4:AV5"/>
    <mergeCell ref="BG3:BK3"/>
    <mergeCell ref="BG4:BI4"/>
    <mergeCell ref="BJ4:BJ5"/>
    <mergeCell ref="BK4:BK5"/>
    <mergeCell ref="AW3:BA3"/>
    <mergeCell ref="AW4:AY4"/>
    <mergeCell ref="AZ4:AZ5"/>
    <mergeCell ref="BA4:BA5"/>
    <mergeCell ref="BB3:BF3"/>
    <mergeCell ref="BB4:BD4"/>
    <mergeCell ref="BE4:BE5"/>
    <mergeCell ref="BF4:BF5"/>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sheetPr>
  <dimension ref="B1:W38"/>
  <sheetViews>
    <sheetView workbookViewId="0">
      <selection activeCell="H20" sqref="H20:I21"/>
    </sheetView>
  </sheetViews>
  <sheetFormatPr baseColWidth="10" defaultRowHeight="14.5" x14ac:dyDescent="0.35"/>
  <cols>
    <col min="1" max="1" width="3.26953125" customWidth="1"/>
    <col min="2" max="2" width="4" customWidth="1"/>
    <col min="3" max="3" width="10.81640625" customWidth="1"/>
    <col min="4" max="4" width="6.54296875" customWidth="1"/>
    <col min="5" max="5" width="5.7265625" customWidth="1"/>
    <col min="6" max="6" width="5.81640625" customWidth="1"/>
    <col min="7" max="7" width="6.54296875" customWidth="1"/>
    <col min="8" max="8" width="9.81640625" customWidth="1"/>
    <col min="9" max="9" width="7.26953125" customWidth="1"/>
    <col min="10" max="10" width="6.1796875" customWidth="1"/>
    <col min="11" max="11" width="6.453125" customWidth="1"/>
    <col min="12" max="12" width="6.7265625" customWidth="1"/>
    <col min="13" max="13" width="9.81640625" customWidth="1"/>
    <col min="14" max="14" width="7.1796875" customWidth="1"/>
    <col min="15" max="15" width="5.7265625" customWidth="1"/>
    <col min="16" max="16" width="6" customWidth="1"/>
    <col min="17" max="17" width="6.54296875" customWidth="1"/>
    <col min="18" max="18" width="10.1796875" customWidth="1"/>
    <col min="19" max="19" width="6.54296875" customWidth="1"/>
    <col min="20" max="20" width="6.26953125" customWidth="1"/>
    <col min="21" max="22" width="6.54296875" customWidth="1"/>
    <col min="23" max="23" width="9.54296875" customWidth="1"/>
  </cols>
  <sheetData>
    <row r="1" spans="2:23" ht="15" thickBot="1" x14ac:dyDescent="0.4"/>
    <row r="2" spans="2:23" ht="16.5" customHeight="1" thickBot="1" x14ac:dyDescent="0.4">
      <c r="B2" s="350" t="s">
        <v>45</v>
      </c>
      <c r="C2" s="351"/>
      <c r="D2" s="334" t="s">
        <v>103</v>
      </c>
      <c r="E2" s="335"/>
      <c r="F2" s="335"/>
      <c r="G2" s="335"/>
      <c r="H2" s="335"/>
      <c r="I2" s="335"/>
      <c r="J2" s="335"/>
      <c r="K2" s="335"/>
      <c r="L2" s="335"/>
      <c r="M2" s="335"/>
      <c r="N2" s="335"/>
      <c r="O2" s="335"/>
      <c r="P2" s="335"/>
      <c r="Q2" s="335"/>
      <c r="R2" s="335"/>
      <c r="S2" s="335"/>
      <c r="T2" s="335"/>
      <c r="U2" s="335"/>
      <c r="V2" s="335"/>
      <c r="W2" s="336"/>
    </row>
    <row r="3" spans="2:23" ht="66" customHeight="1" thickBot="1" x14ac:dyDescent="0.4">
      <c r="B3" s="352"/>
      <c r="C3" s="353"/>
      <c r="D3" s="356" t="s">
        <v>414</v>
      </c>
      <c r="E3" s="357"/>
      <c r="F3" s="358"/>
      <c r="G3" s="358"/>
      <c r="H3" s="359"/>
      <c r="I3" s="360" t="s">
        <v>416</v>
      </c>
      <c r="J3" s="361"/>
      <c r="K3" s="362"/>
      <c r="L3" s="362"/>
      <c r="M3" s="363"/>
      <c r="N3" s="326" t="s">
        <v>415</v>
      </c>
      <c r="O3" s="327"/>
      <c r="P3" s="327"/>
      <c r="Q3" s="327"/>
      <c r="R3" s="328"/>
      <c r="S3" s="360" t="s">
        <v>413</v>
      </c>
      <c r="T3" s="361"/>
      <c r="U3" s="362"/>
      <c r="V3" s="362"/>
      <c r="W3" s="363"/>
    </row>
    <row r="4" spans="2:23" ht="27" customHeight="1" thickBot="1" x14ac:dyDescent="0.4">
      <c r="B4" s="352"/>
      <c r="C4" s="353"/>
      <c r="D4" s="329" t="s">
        <v>0</v>
      </c>
      <c r="E4" s="339"/>
      <c r="F4" s="340"/>
      <c r="G4" s="341" t="s">
        <v>1</v>
      </c>
      <c r="H4" s="332" t="s">
        <v>124</v>
      </c>
      <c r="I4" s="329" t="s">
        <v>0</v>
      </c>
      <c r="J4" s="330"/>
      <c r="K4" s="331"/>
      <c r="L4" s="332" t="s">
        <v>1</v>
      </c>
      <c r="M4" s="332" t="s">
        <v>124</v>
      </c>
      <c r="N4" s="329" t="s">
        <v>0</v>
      </c>
      <c r="O4" s="330"/>
      <c r="P4" s="331"/>
      <c r="Q4" s="332" t="s">
        <v>1</v>
      </c>
      <c r="R4" s="332" t="s">
        <v>124</v>
      </c>
      <c r="S4" s="329" t="s">
        <v>0</v>
      </c>
      <c r="T4" s="330"/>
      <c r="U4" s="331"/>
      <c r="V4" s="332" t="s">
        <v>1</v>
      </c>
      <c r="W4" s="332" t="s">
        <v>124</v>
      </c>
    </row>
    <row r="5" spans="2:23" ht="18" customHeight="1" thickBot="1" x14ac:dyDescent="0.4">
      <c r="B5" s="354"/>
      <c r="C5" s="355"/>
      <c r="D5" s="99" t="s">
        <v>54</v>
      </c>
      <c r="E5" s="100" t="s">
        <v>2</v>
      </c>
      <c r="F5" s="101" t="s">
        <v>3</v>
      </c>
      <c r="G5" s="342"/>
      <c r="H5" s="333"/>
      <c r="I5" s="99" t="s">
        <v>54</v>
      </c>
      <c r="J5" s="100" t="s">
        <v>2</v>
      </c>
      <c r="K5" s="102" t="s">
        <v>3</v>
      </c>
      <c r="L5" s="333"/>
      <c r="M5" s="333"/>
      <c r="N5" s="99" t="s">
        <v>54</v>
      </c>
      <c r="O5" s="100" t="s">
        <v>4</v>
      </c>
      <c r="P5" s="102" t="s">
        <v>3</v>
      </c>
      <c r="Q5" s="333"/>
      <c r="R5" s="333"/>
      <c r="S5" s="99" t="s">
        <v>54</v>
      </c>
      <c r="T5" s="100" t="s">
        <v>2</v>
      </c>
      <c r="U5" s="102" t="s">
        <v>3</v>
      </c>
      <c r="V5" s="333"/>
      <c r="W5" s="333"/>
    </row>
    <row r="6" spans="2:23" ht="16.5" customHeight="1" x14ac:dyDescent="0.35">
      <c r="B6" s="68">
        <v>1</v>
      </c>
      <c r="C6" s="37" t="s">
        <v>5</v>
      </c>
      <c r="D6" s="114">
        <v>0</v>
      </c>
      <c r="E6" s="115">
        <v>1</v>
      </c>
      <c r="F6" s="115">
        <f>D6/E6*100</f>
        <v>0</v>
      </c>
      <c r="G6" s="116">
        <v>0</v>
      </c>
      <c r="H6" s="117">
        <f>D6/E17</f>
        <v>0</v>
      </c>
      <c r="I6" s="114">
        <v>0</v>
      </c>
      <c r="J6" s="115">
        <v>1</v>
      </c>
      <c r="K6" s="115">
        <f>I6/J6*100</f>
        <v>0</v>
      </c>
      <c r="L6" s="116">
        <v>0</v>
      </c>
      <c r="M6" s="117">
        <f>I6/J17</f>
        <v>0</v>
      </c>
      <c r="N6" s="72">
        <v>1</v>
      </c>
      <c r="O6" s="73">
        <v>1</v>
      </c>
      <c r="P6" s="73">
        <f>N6/O6*100</f>
        <v>100</v>
      </c>
      <c r="Q6" s="74">
        <v>1</v>
      </c>
      <c r="R6" s="46">
        <f>N6/O17</f>
        <v>0.5</v>
      </c>
      <c r="S6" s="194">
        <v>1</v>
      </c>
      <c r="T6" s="74">
        <v>1</v>
      </c>
      <c r="U6" s="73">
        <f>S6/T6*100</f>
        <v>100</v>
      </c>
      <c r="V6" s="74">
        <v>1</v>
      </c>
      <c r="W6" s="46">
        <f>S6/T17</f>
        <v>8.3333333333333329E-2</v>
      </c>
    </row>
    <row r="7" spans="2:23" x14ac:dyDescent="0.35">
      <c r="B7" s="69">
        <v>2</v>
      </c>
      <c r="C7" s="70" t="s">
        <v>6</v>
      </c>
      <c r="D7" s="118">
        <v>0</v>
      </c>
      <c r="E7" s="119">
        <v>1</v>
      </c>
      <c r="F7" s="120">
        <f>D7/E7*100</f>
        <v>0</v>
      </c>
      <c r="G7" s="121">
        <v>0</v>
      </c>
      <c r="H7" s="122">
        <f>D7/E17</f>
        <v>0</v>
      </c>
      <c r="I7" s="118">
        <v>0</v>
      </c>
      <c r="J7" s="119">
        <v>1</v>
      </c>
      <c r="K7" s="120">
        <f>I7/J7*100</f>
        <v>0</v>
      </c>
      <c r="L7" s="121">
        <v>0</v>
      </c>
      <c r="M7" s="122">
        <f>I7/J17</f>
        <v>0</v>
      </c>
      <c r="N7" s="3">
        <v>1</v>
      </c>
      <c r="O7" s="1">
        <v>1</v>
      </c>
      <c r="P7" s="2">
        <f>N7/O7*100</f>
        <v>100</v>
      </c>
      <c r="Q7" s="38">
        <v>1</v>
      </c>
      <c r="R7" s="27">
        <f>N7/O17</f>
        <v>0.5</v>
      </c>
      <c r="S7" s="150">
        <v>2</v>
      </c>
      <c r="T7" s="112">
        <v>2</v>
      </c>
      <c r="U7" s="2">
        <f>S7/T7*100</f>
        <v>100</v>
      </c>
      <c r="V7" s="38">
        <v>1</v>
      </c>
      <c r="W7" s="27">
        <f>S7/T17</f>
        <v>0.16666666666666666</v>
      </c>
    </row>
    <row r="8" spans="2:23" ht="15.5" x14ac:dyDescent="0.35">
      <c r="B8" s="106">
        <v>3</v>
      </c>
      <c r="C8" s="107" t="s">
        <v>7</v>
      </c>
      <c r="D8" s="118">
        <v>0</v>
      </c>
      <c r="E8" s="119">
        <v>1</v>
      </c>
      <c r="F8" s="120">
        <f>D8/E8*100</f>
        <v>0</v>
      </c>
      <c r="G8" s="121">
        <v>0</v>
      </c>
      <c r="H8" s="122">
        <f>D8/E17</f>
        <v>0</v>
      </c>
      <c r="I8" s="123">
        <v>8</v>
      </c>
      <c r="J8" s="169">
        <v>8</v>
      </c>
      <c r="K8" s="2">
        <f>I8/J8*100</f>
        <v>100</v>
      </c>
      <c r="L8" s="148">
        <v>1</v>
      </c>
      <c r="M8" s="27">
        <f>I8/J17</f>
        <v>1.2698412698412698E-2</v>
      </c>
      <c r="N8" s="3">
        <v>1</v>
      </c>
      <c r="O8" s="1">
        <v>1</v>
      </c>
      <c r="P8" s="2">
        <f>N8/O8*100</f>
        <v>100</v>
      </c>
      <c r="Q8" s="148">
        <v>1</v>
      </c>
      <c r="R8" s="27">
        <f>N8/O17</f>
        <v>0.5</v>
      </c>
      <c r="S8" s="150">
        <v>3</v>
      </c>
      <c r="T8" s="112">
        <v>3</v>
      </c>
      <c r="U8" s="2">
        <f>S8/T8*100</f>
        <v>100</v>
      </c>
      <c r="V8" s="148">
        <v>1</v>
      </c>
      <c r="W8" s="27">
        <f>S8/T17</f>
        <v>0.25</v>
      </c>
    </row>
    <row r="9" spans="2:23" x14ac:dyDescent="0.35">
      <c r="B9" s="69">
        <v>4</v>
      </c>
      <c r="C9" s="70" t="s">
        <v>8</v>
      </c>
      <c r="D9" s="118">
        <v>0</v>
      </c>
      <c r="E9" s="119">
        <v>1</v>
      </c>
      <c r="F9" s="120">
        <f t="shared" ref="F9:F17" si="0">D9/E9*100</f>
        <v>0</v>
      </c>
      <c r="G9" s="121">
        <v>0</v>
      </c>
      <c r="H9" s="122">
        <f>D9/E17</f>
        <v>0</v>
      </c>
      <c r="I9" s="123">
        <v>0</v>
      </c>
      <c r="J9" s="169">
        <v>16</v>
      </c>
      <c r="K9" s="2">
        <f t="shared" ref="K9:K17" si="1">I9/J9*100</f>
        <v>0</v>
      </c>
      <c r="L9" s="38">
        <v>0</v>
      </c>
      <c r="M9" s="27">
        <f>I9/J17</f>
        <v>0</v>
      </c>
      <c r="N9" s="3">
        <v>1</v>
      </c>
      <c r="O9" s="1">
        <v>1</v>
      </c>
      <c r="P9" s="2">
        <f t="shared" ref="P9:P17" si="2">N9/O9*100</f>
        <v>100</v>
      </c>
      <c r="Q9" s="38">
        <v>0</v>
      </c>
      <c r="R9" s="27">
        <f>N9/O17</f>
        <v>0.5</v>
      </c>
      <c r="S9" s="150">
        <v>4</v>
      </c>
      <c r="T9" s="112">
        <v>4</v>
      </c>
      <c r="U9" s="2">
        <f t="shared" ref="U9:U17" si="3">S9/T9*100</f>
        <v>100</v>
      </c>
      <c r="V9" s="38">
        <v>1</v>
      </c>
      <c r="W9" s="27">
        <f>S9/T17</f>
        <v>0.33333333333333331</v>
      </c>
    </row>
    <row r="10" spans="2:23" x14ac:dyDescent="0.35">
      <c r="B10" s="69">
        <v>5</v>
      </c>
      <c r="C10" s="70" t="s">
        <v>9</v>
      </c>
      <c r="D10" s="118">
        <v>0</v>
      </c>
      <c r="E10" s="119">
        <v>1</v>
      </c>
      <c r="F10" s="120">
        <f t="shared" si="0"/>
        <v>0</v>
      </c>
      <c r="G10" s="121">
        <v>0</v>
      </c>
      <c r="H10" s="122">
        <f>D10/E17</f>
        <v>0</v>
      </c>
      <c r="I10" s="123">
        <v>0</v>
      </c>
      <c r="J10" s="169">
        <v>23</v>
      </c>
      <c r="K10" s="2">
        <f t="shared" si="1"/>
        <v>0</v>
      </c>
      <c r="L10" s="38">
        <v>0</v>
      </c>
      <c r="M10" s="27">
        <f>I10/J17</f>
        <v>0</v>
      </c>
      <c r="N10" s="3">
        <v>1</v>
      </c>
      <c r="O10" s="1">
        <v>1</v>
      </c>
      <c r="P10" s="2">
        <f t="shared" si="2"/>
        <v>100</v>
      </c>
      <c r="Q10" s="38">
        <v>0</v>
      </c>
      <c r="R10" s="27">
        <f>N10/O17</f>
        <v>0.5</v>
      </c>
      <c r="S10" s="150">
        <v>5</v>
      </c>
      <c r="T10" s="112">
        <v>5</v>
      </c>
      <c r="U10" s="2">
        <f t="shared" si="3"/>
        <v>100</v>
      </c>
      <c r="V10" s="38">
        <v>1</v>
      </c>
      <c r="W10" s="27">
        <f>S10/T17</f>
        <v>0.41666666666666669</v>
      </c>
    </row>
    <row r="11" spans="2:23" x14ac:dyDescent="0.35">
      <c r="B11" s="108">
        <v>6</v>
      </c>
      <c r="C11" s="109" t="s">
        <v>10</v>
      </c>
      <c r="D11" s="3">
        <v>1</v>
      </c>
      <c r="E11" s="1">
        <v>1</v>
      </c>
      <c r="F11" s="2">
        <f t="shared" si="0"/>
        <v>100</v>
      </c>
      <c r="G11" s="148">
        <v>1</v>
      </c>
      <c r="H11" s="27">
        <f>D11/E17</f>
        <v>0.5</v>
      </c>
      <c r="I11" s="123">
        <v>400</v>
      </c>
      <c r="J11" s="169">
        <v>31</v>
      </c>
      <c r="K11" s="2">
        <f t="shared" si="1"/>
        <v>1290.3225806451612</v>
      </c>
      <c r="L11" s="152">
        <v>12.9</v>
      </c>
      <c r="M11" s="27">
        <f>I11/J17</f>
        <v>0.63492063492063489</v>
      </c>
      <c r="N11" s="3">
        <v>1</v>
      </c>
      <c r="O11" s="1">
        <v>1</v>
      </c>
      <c r="P11" s="2">
        <f t="shared" si="2"/>
        <v>100</v>
      </c>
      <c r="Q11" s="148">
        <v>1</v>
      </c>
      <c r="R11" s="27">
        <f>N11/O17</f>
        <v>0.5</v>
      </c>
      <c r="S11" s="150">
        <v>6</v>
      </c>
      <c r="T11" s="112">
        <v>6</v>
      </c>
      <c r="U11" s="2">
        <f t="shared" si="3"/>
        <v>100</v>
      </c>
      <c r="V11" s="148">
        <v>1</v>
      </c>
      <c r="W11" s="27">
        <f>S11/T17</f>
        <v>0.5</v>
      </c>
    </row>
    <row r="12" spans="2:23" x14ac:dyDescent="0.35">
      <c r="B12" s="69">
        <v>7</v>
      </c>
      <c r="C12" s="70" t="s">
        <v>11</v>
      </c>
      <c r="D12" s="3">
        <v>0</v>
      </c>
      <c r="E12" s="1">
        <v>1</v>
      </c>
      <c r="F12" s="2">
        <f t="shared" si="0"/>
        <v>0</v>
      </c>
      <c r="G12" s="38">
        <v>0</v>
      </c>
      <c r="H12" s="27">
        <f>D12/E17</f>
        <v>0</v>
      </c>
      <c r="I12" s="123">
        <v>0</v>
      </c>
      <c r="J12" s="169">
        <v>39</v>
      </c>
      <c r="K12" s="2">
        <f t="shared" si="1"/>
        <v>0</v>
      </c>
      <c r="L12" s="38">
        <v>0</v>
      </c>
      <c r="M12" s="27">
        <f>I12/J17</f>
        <v>0</v>
      </c>
      <c r="N12" s="3">
        <v>2</v>
      </c>
      <c r="O12" s="1">
        <v>2</v>
      </c>
      <c r="P12" s="2">
        <f t="shared" si="2"/>
        <v>100</v>
      </c>
      <c r="Q12" s="38">
        <v>0</v>
      </c>
      <c r="R12" s="27">
        <f>N12/O17</f>
        <v>1</v>
      </c>
      <c r="S12" s="150">
        <v>7</v>
      </c>
      <c r="T12" s="112">
        <v>7</v>
      </c>
      <c r="U12" s="2">
        <f t="shared" si="3"/>
        <v>100</v>
      </c>
      <c r="V12" s="38">
        <v>1</v>
      </c>
      <c r="W12" s="27">
        <f>S12/T17</f>
        <v>0.58333333333333337</v>
      </c>
    </row>
    <row r="13" spans="2:23" x14ac:dyDescent="0.35">
      <c r="B13" s="69">
        <v>8</v>
      </c>
      <c r="C13" s="70" t="s">
        <v>12</v>
      </c>
      <c r="D13" s="3">
        <v>0</v>
      </c>
      <c r="E13" s="1">
        <v>1</v>
      </c>
      <c r="F13" s="2">
        <f t="shared" si="0"/>
        <v>0</v>
      </c>
      <c r="G13" s="38">
        <v>0</v>
      </c>
      <c r="H13" s="27">
        <f>D13/E17</f>
        <v>0</v>
      </c>
      <c r="I13" s="123">
        <v>0</v>
      </c>
      <c r="J13" s="169">
        <v>47</v>
      </c>
      <c r="K13" s="2">
        <f t="shared" si="1"/>
        <v>0</v>
      </c>
      <c r="L13" s="38">
        <v>0</v>
      </c>
      <c r="M13" s="27">
        <f>I13/J17</f>
        <v>0</v>
      </c>
      <c r="N13" s="3">
        <v>2</v>
      </c>
      <c r="O13" s="1">
        <v>2</v>
      </c>
      <c r="P13" s="2">
        <f t="shared" si="2"/>
        <v>100</v>
      </c>
      <c r="Q13" s="38">
        <v>0</v>
      </c>
      <c r="R13" s="27">
        <f>N13/O17</f>
        <v>1</v>
      </c>
      <c r="S13" s="150">
        <v>8</v>
      </c>
      <c r="T13" s="112">
        <v>8</v>
      </c>
      <c r="U13" s="2">
        <f t="shared" si="3"/>
        <v>100</v>
      </c>
      <c r="V13" s="38">
        <v>1</v>
      </c>
      <c r="W13" s="27">
        <f>S13/T17</f>
        <v>0.66666666666666663</v>
      </c>
    </row>
    <row r="14" spans="2:23" x14ac:dyDescent="0.35">
      <c r="B14" s="108">
        <v>9</v>
      </c>
      <c r="C14" s="109" t="s">
        <v>13</v>
      </c>
      <c r="D14" s="3">
        <v>1</v>
      </c>
      <c r="E14" s="1">
        <v>1</v>
      </c>
      <c r="F14" s="2">
        <f t="shared" si="0"/>
        <v>100</v>
      </c>
      <c r="G14" s="148">
        <v>1</v>
      </c>
      <c r="H14" s="27">
        <f>D14/E17</f>
        <v>0.5</v>
      </c>
      <c r="I14" s="123">
        <v>593</v>
      </c>
      <c r="J14" s="169">
        <v>54</v>
      </c>
      <c r="K14" s="2">
        <f t="shared" si="1"/>
        <v>1098.148148148148</v>
      </c>
      <c r="L14" s="152">
        <v>10.98</v>
      </c>
      <c r="M14" s="27">
        <f>I14/J17</f>
        <v>0.94126984126984126</v>
      </c>
      <c r="N14" s="3">
        <v>2</v>
      </c>
      <c r="O14" s="1">
        <v>2</v>
      </c>
      <c r="P14" s="2">
        <f t="shared" si="2"/>
        <v>100</v>
      </c>
      <c r="Q14" s="148">
        <v>1</v>
      </c>
      <c r="R14" s="27">
        <f>N14/O17</f>
        <v>1</v>
      </c>
      <c r="S14" s="150">
        <v>9</v>
      </c>
      <c r="T14" s="112">
        <v>9</v>
      </c>
      <c r="U14" s="2">
        <f t="shared" si="3"/>
        <v>100</v>
      </c>
      <c r="V14" s="148">
        <v>1</v>
      </c>
      <c r="W14" s="27">
        <f>S14/T17</f>
        <v>0.75</v>
      </c>
    </row>
    <row r="15" spans="2:23" x14ac:dyDescent="0.35">
      <c r="B15" s="69">
        <v>10</v>
      </c>
      <c r="C15" s="70" t="s">
        <v>14</v>
      </c>
      <c r="D15" s="3">
        <v>0</v>
      </c>
      <c r="E15" s="1">
        <v>1</v>
      </c>
      <c r="F15" s="2">
        <f t="shared" si="0"/>
        <v>0</v>
      </c>
      <c r="G15" s="38">
        <v>0</v>
      </c>
      <c r="H15" s="27">
        <f>D15/E17</f>
        <v>0</v>
      </c>
      <c r="I15" s="123">
        <v>0</v>
      </c>
      <c r="J15" s="169">
        <v>62</v>
      </c>
      <c r="K15" s="2">
        <f t="shared" si="1"/>
        <v>0</v>
      </c>
      <c r="L15" s="38">
        <v>0</v>
      </c>
      <c r="M15" s="27">
        <f>I15/J17</f>
        <v>0</v>
      </c>
      <c r="N15" s="3">
        <v>0</v>
      </c>
      <c r="O15" s="1">
        <v>2</v>
      </c>
      <c r="P15" s="2">
        <f t="shared" si="2"/>
        <v>0</v>
      </c>
      <c r="Q15" s="38">
        <v>0</v>
      </c>
      <c r="R15" s="27">
        <f>N15/O17</f>
        <v>0</v>
      </c>
      <c r="S15" s="3">
        <v>0</v>
      </c>
      <c r="T15" s="112">
        <v>10</v>
      </c>
      <c r="U15" s="2">
        <f t="shared" si="3"/>
        <v>0</v>
      </c>
      <c r="V15" s="38">
        <v>0</v>
      </c>
      <c r="W15" s="27">
        <f>S15/T17</f>
        <v>0</v>
      </c>
    </row>
    <row r="16" spans="2:23" x14ac:dyDescent="0.35">
      <c r="B16" s="69">
        <v>11</v>
      </c>
      <c r="C16" s="70" t="s">
        <v>47</v>
      </c>
      <c r="D16" s="3">
        <v>0</v>
      </c>
      <c r="E16" s="1">
        <v>1</v>
      </c>
      <c r="F16" s="2">
        <f t="shared" si="0"/>
        <v>0</v>
      </c>
      <c r="G16" s="38">
        <v>0</v>
      </c>
      <c r="H16" s="27">
        <f>D16/E17</f>
        <v>0</v>
      </c>
      <c r="I16" s="123">
        <v>0</v>
      </c>
      <c r="J16" s="169">
        <v>70</v>
      </c>
      <c r="K16" s="2">
        <f t="shared" si="1"/>
        <v>0</v>
      </c>
      <c r="L16" s="38">
        <v>0</v>
      </c>
      <c r="M16" s="27">
        <f>I16/J17</f>
        <v>0</v>
      </c>
      <c r="N16" s="3">
        <v>0</v>
      </c>
      <c r="O16" s="1">
        <v>2</v>
      </c>
      <c r="P16" s="2">
        <f t="shared" si="2"/>
        <v>0</v>
      </c>
      <c r="Q16" s="38">
        <v>0</v>
      </c>
      <c r="R16" s="27">
        <f>N16/O17</f>
        <v>0</v>
      </c>
      <c r="S16" s="3">
        <v>0</v>
      </c>
      <c r="T16" s="112">
        <v>11</v>
      </c>
      <c r="U16" s="2">
        <f t="shared" si="3"/>
        <v>0</v>
      </c>
      <c r="V16" s="38">
        <v>0</v>
      </c>
      <c r="W16" s="27">
        <f>S16/T17</f>
        <v>0</v>
      </c>
    </row>
    <row r="17" spans="2:23" ht="15" thickBot="1" x14ac:dyDescent="0.4">
      <c r="B17" s="110">
        <v>12</v>
      </c>
      <c r="C17" s="111" t="s">
        <v>15</v>
      </c>
      <c r="D17" s="49">
        <v>0</v>
      </c>
      <c r="E17" s="75">
        <v>2</v>
      </c>
      <c r="F17" s="48">
        <f t="shared" si="0"/>
        <v>0</v>
      </c>
      <c r="G17" s="39">
        <v>0</v>
      </c>
      <c r="H17" s="71">
        <f>D17/E17</f>
        <v>0</v>
      </c>
      <c r="I17" s="193">
        <v>0</v>
      </c>
      <c r="J17" s="170">
        <v>630</v>
      </c>
      <c r="K17" s="48">
        <f t="shared" si="1"/>
        <v>0</v>
      </c>
      <c r="L17" s="39">
        <v>0</v>
      </c>
      <c r="M17" s="71">
        <f>I17/J17</f>
        <v>0</v>
      </c>
      <c r="N17" s="49">
        <v>0</v>
      </c>
      <c r="O17" s="75">
        <v>2</v>
      </c>
      <c r="P17" s="48">
        <f t="shared" si="2"/>
        <v>0</v>
      </c>
      <c r="Q17" s="39">
        <v>0</v>
      </c>
      <c r="R17" s="71">
        <f>N17/O17</f>
        <v>0</v>
      </c>
      <c r="S17" s="49">
        <v>0</v>
      </c>
      <c r="T17" s="113">
        <v>12</v>
      </c>
      <c r="U17" s="48">
        <f t="shared" si="3"/>
        <v>0</v>
      </c>
      <c r="V17" s="39">
        <v>0</v>
      </c>
      <c r="W17" s="71">
        <f>S17/T17</f>
        <v>0</v>
      </c>
    </row>
    <row r="19" spans="2:23" ht="15" thickBot="1" x14ac:dyDescent="0.4"/>
    <row r="20" spans="2:23" ht="13.5" customHeight="1" x14ac:dyDescent="0.35">
      <c r="B20" s="22"/>
      <c r="C20" s="23"/>
      <c r="D20" s="32"/>
      <c r="E20" s="32"/>
      <c r="F20" s="32"/>
      <c r="G20" s="32"/>
      <c r="H20" s="346" t="s">
        <v>446</v>
      </c>
      <c r="I20" s="347"/>
    </row>
    <row r="21" spans="2:23" ht="15" customHeight="1" thickBot="1" x14ac:dyDescent="0.4">
      <c r="H21" s="348"/>
      <c r="I21" s="349"/>
    </row>
    <row r="22" spans="2:23" x14ac:dyDescent="0.35">
      <c r="B22" s="12">
        <v>1</v>
      </c>
      <c r="C22" s="7" t="s">
        <v>48</v>
      </c>
      <c r="D22" s="8"/>
      <c r="E22" s="305" t="s">
        <v>49</v>
      </c>
      <c r="F22" s="305"/>
      <c r="G22" s="306"/>
      <c r="H22" s="16">
        <v>4</v>
      </c>
      <c r="I22" s="19">
        <f>H22/H25</f>
        <v>1</v>
      </c>
    </row>
    <row r="23" spans="2:23" x14ac:dyDescent="0.35">
      <c r="B23" s="13">
        <v>2</v>
      </c>
      <c r="C23" s="9" t="s">
        <v>50</v>
      </c>
      <c r="D23" s="4"/>
      <c r="E23" s="307" t="s">
        <v>51</v>
      </c>
      <c r="F23" s="307"/>
      <c r="G23" s="308"/>
      <c r="H23" s="17">
        <v>0</v>
      </c>
      <c r="I23" s="20">
        <f>H23/H25</f>
        <v>0</v>
      </c>
    </row>
    <row r="24" spans="2:23" ht="15" thickBot="1" x14ac:dyDescent="0.4">
      <c r="B24" s="14">
        <v>3</v>
      </c>
      <c r="C24" s="10" t="s">
        <v>52</v>
      </c>
      <c r="D24" s="11"/>
      <c r="E24" s="309" t="s">
        <v>53</v>
      </c>
      <c r="F24" s="309"/>
      <c r="G24" s="310"/>
      <c r="H24" s="18">
        <v>0</v>
      </c>
      <c r="I24" s="21">
        <f>H24/H25</f>
        <v>0</v>
      </c>
    </row>
    <row r="25" spans="2:23" ht="15" thickBot="1" x14ac:dyDescent="0.4">
      <c r="B25" s="343" t="s">
        <v>156</v>
      </c>
      <c r="C25" s="344"/>
      <c r="D25" s="344"/>
      <c r="E25" s="344"/>
      <c r="F25" s="344"/>
      <c r="G25" s="345"/>
      <c r="H25" s="15">
        <f>SUM(H22:H24)</f>
        <v>4</v>
      </c>
      <c r="I25" s="24">
        <f>SUM(I22:I24)</f>
        <v>1</v>
      </c>
    </row>
    <row r="26" spans="2:23" ht="15" thickBot="1" x14ac:dyDescent="0.4"/>
    <row r="27" spans="2:23" ht="15" thickBot="1" x14ac:dyDescent="0.4">
      <c r="B27" s="66">
        <v>0</v>
      </c>
      <c r="C27" s="337" t="s">
        <v>112</v>
      </c>
      <c r="D27" s="338"/>
      <c r="J27" s="196">
        <v>1</v>
      </c>
    </row>
    <row r="28" spans="2:23" x14ac:dyDescent="0.35">
      <c r="J28" s="197">
        <v>1</v>
      </c>
    </row>
    <row r="29" spans="2:23" x14ac:dyDescent="0.35">
      <c r="J29" s="198">
        <v>7.7799999999999994E-2</v>
      </c>
    </row>
    <row r="30" spans="2:23" x14ac:dyDescent="0.35">
      <c r="J30" s="198">
        <v>0.15559999999999999</v>
      </c>
    </row>
    <row r="31" spans="2:23" x14ac:dyDescent="0.35">
      <c r="J31" s="198">
        <v>0.2334</v>
      </c>
    </row>
    <row r="32" spans="2:23" x14ac:dyDescent="0.35">
      <c r="J32" s="198">
        <v>0.31119999999999998</v>
      </c>
    </row>
    <row r="33" spans="10:10" x14ac:dyDescent="0.35">
      <c r="J33" s="198">
        <v>0.38900000000000001</v>
      </c>
    </row>
    <row r="34" spans="10:10" x14ac:dyDescent="0.35">
      <c r="J34" s="198">
        <v>0.46679999999999999</v>
      </c>
    </row>
    <row r="35" spans="10:10" x14ac:dyDescent="0.35">
      <c r="J35" s="198">
        <v>0.54459999999999997</v>
      </c>
    </row>
    <row r="36" spans="10:10" x14ac:dyDescent="0.35">
      <c r="J36" s="198">
        <v>0.62239999999999995</v>
      </c>
    </row>
    <row r="37" spans="10:10" x14ac:dyDescent="0.35">
      <c r="J37" s="44">
        <v>0.7</v>
      </c>
    </row>
    <row r="38" spans="10:10" ht="15" thickBot="1" x14ac:dyDescent="0.4">
      <c r="J38" s="165">
        <v>0.7</v>
      </c>
    </row>
  </sheetData>
  <mergeCells count="24">
    <mergeCell ref="I4:K4"/>
    <mergeCell ref="B2:C5"/>
    <mergeCell ref="C27:D27"/>
    <mergeCell ref="E24:G24"/>
    <mergeCell ref="B25:G25"/>
    <mergeCell ref="H20:I21"/>
    <mergeCell ref="E22:G22"/>
    <mergeCell ref="E23:G23"/>
    <mergeCell ref="S3:W3"/>
    <mergeCell ref="S4:U4"/>
    <mergeCell ref="V4:V5"/>
    <mergeCell ref="W4:W5"/>
    <mergeCell ref="D2:W2"/>
    <mergeCell ref="L4:L5"/>
    <mergeCell ref="M4:M5"/>
    <mergeCell ref="N3:R3"/>
    <mergeCell ref="N4:P4"/>
    <mergeCell ref="Q4:Q5"/>
    <mergeCell ref="R4:R5"/>
    <mergeCell ref="D3:H3"/>
    <mergeCell ref="I3:M3"/>
    <mergeCell ref="D4:F4"/>
    <mergeCell ref="G4:G5"/>
    <mergeCell ref="H4:H5"/>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F0"/>
  </sheetPr>
  <dimension ref="B1:BK33"/>
  <sheetViews>
    <sheetView workbookViewId="0">
      <selection activeCell="H20" sqref="H20:I21"/>
    </sheetView>
  </sheetViews>
  <sheetFormatPr baseColWidth="10" defaultRowHeight="14.5" x14ac:dyDescent="0.35"/>
  <cols>
    <col min="1" max="1" width="3.26953125" customWidth="1"/>
    <col min="2" max="2" width="3.54296875" customWidth="1"/>
    <col min="3" max="3" width="12.1796875" customWidth="1"/>
    <col min="4" max="4" width="6.54296875" customWidth="1"/>
    <col min="5" max="5" width="5.453125" customWidth="1"/>
    <col min="6" max="6" width="5.81640625" customWidth="1"/>
    <col min="7" max="7" width="6.54296875" customWidth="1"/>
    <col min="8" max="8" width="10.54296875" customWidth="1"/>
    <col min="9" max="9" width="7.54296875" customWidth="1"/>
    <col min="10" max="10" width="5.26953125" customWidth="1"/>
    <col min="11" max="11" width="6.453125" customWidth="1"/>
    <col min="12" max="12" width="6.7265625" customWidth="1"/>
    <col min="13" max="13" width="9.54296875" customWidth="1"/>
    <col min="14" max="14" width="6.7265625" customWidth="1"/>
    <col min="15" max="15" width="5" customWidth="1"/>
    <col min="16" max="16" width="6.453125" customWidth="1"/>
    <col min="17" max="17" width="6.1796875" customWidth="1"/>
    <col min="18" max="18" width="9.7265625" customWidth="1"/>
    <col min="19" max="19" width="6.81640625" customWidth="1"/>
    <col min="20" max="20" width="5.7265625" customWidth="1"/>
    <col min="21" max="21" width="6.26953125" customWidth="1"/>
    <col min="22" max="22" width="7.1796875" customWidth="1"/>
    <col min="23" max="23" width="10.1796875" customWidth="1"/>
    <col min="24" max="24" width="7" customWidth="1"/>
    <col min="25" max="25" width="5.7265625" customWidth="1"/>
    <col min="26" max="26" width="6.81640625" customWidth="1"/>
    <col min="27" max="27" width="7" customWidth="1"/>
    <col min="28" max="28" width="10.1796875" customWidth="1"/>
    <col min="29" max="29" width="7" customWidth="1"/>
    <col min="30" max="31" width="6.453125" customWidth="1"/>
    <col min="32" max="32" width="6.7265625" customWidth="1"/>
    <col min="33" max="33" width="10.54296875" customWidth="1"/>
    <col min="34" max="34" width="6.7265625" customWidth="1"/>
    <col min="35" max="35" width="6.54296875" customWidth="1"/>
    <col min="36" max="36" width="6.7265625" customWidth="1"/>
    <col min="37" max="37" width="6.81640625" customWidth="1"/>
    <col min="38" max="38" width="9.81640625" customWidth="1"/>
    <col min="39" max="39" width="6.26953125" customWidth="1"/>
    <col min="40" max="40" width="5.453125" customWidth="1"/>
    <col min="41" max="41" width="6.54296875" customWidth="1"/>
    <col min="42" max="42" width="7.1796875" customWidth="1"/>
    <col min="43" max="43" width="10.453125" customWidth="1"/>
    <col min="44" max="44" width="6.453125" customWidth="1"/>
    <col min="45" max="45" width="5.54296875" customWidth="1"/>
    <col min="46" max="46" width="7.26953125" customWidth="1"/>
    <col min="47" max="47" width="7.453125" customWidth="1"/>
    <col min="48" max="48" width="10.26953125" customWidth="1"/>
    <col min="49" max="49" width="7.453125" customWidth="1"/>
    <col min="50" max="50" width="5.81640625" customWidth="1"/>
    <col min="51" max="52" width="7.26953125" customWidth="1"/>
    <col min="53" max="53" width="10.1796875" customWidth="1"/>
    <col min="54" max="54" width="6.453125" customWidth="1"/>
    <col min="55" max="55" width="5.453125" customWidth="1"/>
    <col min="56" max="56" width="6.26953125" customWidth="1"/>
    <col min="57" max="57" width="6.81640625" customWidth="1"/>
    <col min="58" max="58" width="9.54296875" customWidth="1"/>
    <col min="59" max="59" width="8.1796875" customWidth="1"/>
    <col min="60" max="60" width="6.26953125" customWidth="1"/>
    <col min="61" max="62" width="7.453125" customWidth="1"/>
    <col min="63" max="63" width="10.81640625" customWidth="1"/>
  </cols>
  <sheetData>
    <row r="1" spans="2:63" ht="15" thickBot="1" x14ac:dyDescent="0.4"/>
    <row r="2" spans="2:63" ht="16.5" customHeight="1" thickBot="1" x14ac:dyDescent="0.4">
      <c r="B2" s="350" t="s">
        <v>117</v>
      </c>
      <c r="C2" s="351"/>
      <c r="D2" s="334" t="s">
        <v>118</v>
      </c>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35"/>
      <c r="BF2" s="335"/>
      <c r="BG2" s="335"/>
      <c r="BH2" s="335"/>
      <c r="BI2" s="335"/>
      <c r="BJ2" s="335"/>
      <c r="BK2" s="336"/>
    </row>
    <row r="3" spans="2:63" ht="87" customHeight="1" thickBot="1" x14ac:dyDescent="0.4">
      <c r="B3" s="352"/>
      <c r="C3" s="353"/>
      <c r="D3" s="356" t="s">
        <v>417</v>
      </c>
      <c r="E3" s="357"/>
      <c r="F3" s="358"/>
      <c r="G3" s="358"/>
      <c r="H3" s="359"/>
      <c r="I3" s="360" t="s">
        <v>420</v>
      </c>
      <c r="J3" s="361"/>
      <c r="K3" s="362"/>
      <c r="L3" s="362"/>
      <c r="M3" s="363"/>
      <c r="N3" s="326" t="s">
        <v>422</v>
      </c>
      <c r="O3" s="327"/>
      <c r="P3" s="327"/>
      <c r="Q3" s="327"/>
      <c r="R3" s="328"/>
      <c r="S3" s="388" t="s">
        <v>166</v>
      </c>
      <c r="T3" s="389"/>
      <c r="U3" s="389"/>
      <c r="V3" s="389"/>
      <c r="W3" s="390"/>
      <c r="X3" s="361" t="s">
        <v>421</v>
      </c>
      <c r="Y3" s="361"/>
      <c r="Z3" s="362"/>
      <c r="AA3" s="362"/>
      <c r="AB3" s="363"/>
      <c r="AC3" s="408" t="s">
        <v>167</v>
      </c>
      <c r="AD3" s="409"/>
      <c r="AE3" s="410"/>
      <c r="AF3" s="410"/>
      <c r="AG3" s="411"/>
      <c r="AH3" s="356" t="s">
        <v>418</v>
      </c>
      <c r="AI3" s="357"/>
      <c r="AJ3" s="358"/>
      <c r="AK3" s="358"/>
      <c r="AL3" s="359"/>
      <c r="AM3" s="360" t="s">
        <v>419</v>
      </c>
      <c r="AN3" s="361"/>
      <c r="AO3" s="362"/>
      <c r="AP3" s="362"/>
      <c r="AQ3" s="363"/>
      <c r="AR3" s="388" t="s">
        <v>451</v>
      </c>
      <c r="AS3" s="389"/>
      <c r="AT3" s="389"/>
      <c r="AU3" s="389"/>
      <c r="AV3" s="390"/>
      <c r="AW3" s="361" t="s">
        <v>452</v>
      </c>
      <c r="AX3" s="361"/>
      <c r="AY3" s="362"/>
      <c r="AZ3" s="362"/>
      <c r="BA3" s="363"/>
      <c r="BB3" s="360" t="s">
        <v>453</v>
      </c>
      <c r="BC3" s="361"/>
      <c r="BD3" s="362"/>
      <c r="BE3" s="362"/>
      <c r="BF3" s="363"/>
      <c r="BG3" s="360" t="s">
        <v>454</v>
      </c>
      <c r="BH3" s="361"/>
      <c r="BI3" s="362"/>
      <c r="BJ3" s="362"/>
      <c r="BK3" s="363"/>
    </row>
    <row r="4" spans="2:63" ht="27" customHeight="1" thickBot="1" x14ac:dyDescent="0.4">
      <c r="B4" s="352"/>
      <c r="C4" s="353"/>
      <c r="D4" s="329" t="s">
        <v>0</v>
      </c>
      <c r="E4" s="339"/>
      <c r="F4" s="340"/>
      <c r="G4" s="341" t="s">
        <v>1</v>
      </c>
      <c r="H4" s="332" t="s">
        <v>124</v>
      </c>
      <c r="I4" s="329" t="s">
        <v>0</v>
      </c>
      <c r="J4" s="330"/>
      <c r="K4" s="331"/>
      <c r="L4" s="332" t="s">
        <v>1</v>
      </c>
      <c r="M4" s="332" t="s">
        <v>124</v>
      </c>
      <c r="N4" s="329" t="s">
        <v>0</v>
      </c>
      <c r="O4" s="330"/>
      <c r="P4" s="331"/>
      <c r="Q4" s="332" t="s">
        <v>1</v>
      </c>
      <c r="R4" s="332" t="s">
        <v>124</v>
      </c>
      <c r="S4" s="374" t="s">
        <v>0</v>
      </c>
      <c r="T4" s="386"/>
      <c r="U4" s="387"/>
      <c r="V4" s="379" t="s">
        <v>1</v>
      </c>
      <c r="W4" s="379" t="s">
        <v>124</v>
      </c>
      <c r="X4" s="339" t="s">
        <v>0</v>
      </c>
      <c r="Y4" s="330"/>
      <c r="Z4" s="331"/>
      <c r="AA4" s="332" t="s">
        <v>1</v>
      </c>
      <c r="AB4" s="332" t="s">
        <v>124</v>
      </c>
      <c r="AC4" s="374" t="s">
        <v>0</v>
      </c>
      <c r="AD4" s="386"/>
      <c r="AE4" s="387"/>
      <c r="AF4" s="379" t="s">
        <v>1</v>
      </c>
      <c r="AG4" s="379" t="s">
        <v>124</v>
      </c>
      <c r="AH4" s="329" t="s">
        <v>0</v>
      </c>
      <c r="AI4" s="339"/>
      <c r="AJ4" s="340"/>
      <c r="AK4" s="341" t="s">
        <v>1</v>
      </c>
      <c r="AL4" s="332" t="s">
        <v>124</v>
      </c>
      <c r="AM4" s="329" t="s">
        <v>0</v>
      </c>
      <c r="AN4" s="330"/>
      <c r="AO4" s="331"/>
      <c r="AP4" s="332" t="s">
        <v>1</v>
      </c>
      <c r="AQ4" s="332" t="s">
        <v>124</v>
      </c>
      <c r="AR4" s="374" t="s">
        <v>0</v>
      </c>
      <c r="AS4" s="386"/>
      <c r="AT4" s="387"/>
      <c r="AU4" s="379" t="s">
        <v>1</v>
      </c>
      <c r="AV4" s="379" t="s">
        <v>124</v>
      </c>
      <c r="AW4" s="339" t="s">
        <v>0</v>
      </c>
      <c r="AX4" s="330"/>
      <c r="AY4" s="331"/>
      <c r="AZ4" s="332" t="s">
        <v>1</v>
      </c>
      <c r="BA4" s="332" t="s">
        <v>124</v>
      </c>
      <c r="BB4" s="329" t="s">
        <v>0</v>
      </c>
      <c r="BC4" s="330"/>
      <c r="BD4" s="331"/>
      <c r="BE4" s="332" t="s">
        <v>1</v>
      </c>
      <c r="BF4" s="332" t="s">
        <v>124</v>
      </c>
      <c r="BG4" s="329" t="s">
        <v>0</v>
      </c>
      <c r="BH4" s="330"/>
      <c r="BI4" s="331"/>
      <c r="BJ4" s="332" t="s">
        <v>1</v>
      </c>
      <c r="BK4" s="332" t="s">
        <v>124</v>
      </c>
    </row>
    <row r="5" spans="2:63" ht="18" customHeight="1" thickBot="1" x14ac:dyDescent="0.4">
      <c r="B5" s="354"/>
      <c r="C5" s="355"/>
      <c r="D5" s="99" t="s">
        <v>54</v>
      </c>
      <c r="E5" s="100" t="s">
        <v>2</v>
      </c>
      <c r="F5" s="101" t="s">
        <v>3</v>
      </c>
      <c r="G5" s="342"/>
      <c r="H5" s="333"/>
      <c r="I5" s="99" t="s">
        <v>54</v>
      </c>
      <c r="J5" s="100" t="s">
        <v>2</v>
      </c>
      <c r="K5" s="102" t="s">
        <v>3</v>
      </c>
      <c r="L5" s="333"/>
      <c r="M5" s="333"/>
      <c r="N5" s="99" t="s">
        <v>54</v>
      </c>
      <c r="O5" s="100" t="s">
        <v>4</v>
      </c>
      <c r="P5" s="102" t="s">
        <v>3</v>
      </c>
      <c r="Q5" s="333"/>
      <c r="R5" s="333"/>
      <c r="S5" s="174" t="s">
        <v>54</v>
      </c>
      <c r="T5" s="175" t="s">
        <v>4</v>
      </c>
      <c r="U5" s="176" t="s">
        <v>3</v>
      </c>
      <c r="V5" s="380"/>
      <c r="W5" s="380"/>
      <c r="X5" s="103" t="s">
        <v>54</v>
      </c>
      <c r="Y5" s="100" t="s">
        <v>4</v>
      </c>
      <c r="Z5" s="102" t="s">
        <v>3</v>
      </c>
      <c r="AA5" s="333"/>
      <c r="AB5" s="333"/>
      <c r="AC5" s="174" t="s">
        <v>54</v>
      </c>
      <c r="AD5" s="175" t="s">
        <v>4</v>
      </c>
      <c r="AE5" s="176" t="s">
        <v>3</v>
      </c>
      <c r="AF5" s="380"/>
      <c r="AG5" s="380"/>
      <c r="AH5" s="99" t="s">
        <v>54</v>
      </c>
      <c r="AI5" s="100" t="s">
        <v>2</v>
      </c>
      <c r="AJ5" s="101" t="s">
        <v>3</v>
      </c>
      <c r="AK5" s="342"/>
      <c r="AL5" s="333"/>
      <c r="AM5" s="99" t="s">
        <v>54</v>
      </c>
      <c r="AN5" s="100" t="s">
        <v>2</v>
      </c>
      <c r="AO5" s="102" t="s">
        <v>3</v>
      </c>
      <c r="AP5" s="333"/>
      <c r="AQ5" s="333"/>
      <c r="AR5" s="174" t="s">
        <v>54</v>
      </c>
      <c r="AS5" s="175" t="s">
        <v>4</v>
      </c>
      <c r="AT5" s="176" t="s">
        <v>3</v>
      </c>
      <c r="AU5" s="380"/>
      <c r="AV5" s="380"/>
      <c r="AW5" s="103" t="s">
        <v>54</v>
      </c>
      <c r="AX5" s="100" t="s">
        <v>4</v>
      </c>
      <c r="AY5" s="102" t="s">
        <v>3</v>
      </c>
      <c r="AZ5" s="333"/>
      <c r="BA5" s="333"/>
      <c r="BB5" s="99" t="s">
        <v>54</v>
      </c>
      <c r="BC5" s="100" t="s">
        <v>4</v>
      </c>
      <c r="BD5" s="102" t="s">
        <v>3</v>
      </c>
      <c r="BE5" s="333"/>
      <c r="BF5" s="333"/>
      <c r="BG5" s="99" t="s">
        <v>54</v>
      </c>
      <c r="BH5" s="100" t="s">
        <v>2</v>
      </c>
      <c r="BI5" s="102" t="s">
        <v>3</v>
      </c>
      <c r="BJ5" s="333"/>
      <c r="BK5" s="333"/>
    </row>
    <row r="6" spans="2:63" ht="16.5" customHeight="1" x14ac:dyDescent="0.35">
      <c r="B6" s="68">
        <v>1</v>
      </c>
      <c r="C6" s="37" t="s">
        <v>5</v>
      </c>
      <c r="D6" s="114">
        <v>0</v>
      </c>
      <c r="E6" s="115">
        <v>1</v>
      </c>
      <c r="F6" s="115">
        <f>D6/E6*100</f>
        <v>0</v>
      </c>
      <c r="G6" s="116">
        <v>0</v>
      </c>
      <c r="H6" s="117">
        <f>D6/E17</f>
        <v>0</v>
      </c>
      <c r="I6" s="114">
        <v>0</v>
      </c>
      <c r="J6" s="115">
        <v>1</v>
      </c>
      <c r="K6" s="115">
        <f>I6/J6*100</f>
        <v>0</v>
      </c>
      <c r="L6" s="116">
        <v>0</v>
      </c>
      <c r="M6" s="117">
        <f>I6/J17</f>
        <v>0</v>
      </c>
      <c r="N6" s="114">
        <v>0</v>
      </c>
      <c r="O6" s="115">
        <v>1</v>
      </c>
      <c r="P6" s="115">
        <f>N6/O6*100</f>
        <v>0</v>
      </c>
      <c r="Q6" s="116">
        <v>0</v>
      </c>
      <c r="R6" s="117">
        <f>N6/O17</f>
        <v>0</v>
      </c>
      <c r="S6" s="177">
        <v>0</v>
      </c>
      <c r="T6" s="126">
        <v>1</v>
      </c>
      <c r="U6" s="126">
        <f>S6/T6*100</f>
        <v>0</v>
      </c>
      <c r="V6" s="171">
        <v>0</v>
      </c>
      <c r="W6" s="178">
        <f>S6/T17</f>
        <v>0</v>
      </c>
      <c r="X6" s="114">
        <v>0</v>
      </c>
      <c r="Y6" s="115">
        <v>1</v>
      </c>
      <c r="Z6" s="115">
        <f>X6/Y6*100</f>
        <v>0</v>
      </c>
      <c r="AA6" s="116">
        <v>0</v>
      </c>
      <c r="AB6" s="117">
        <f>X6/Y17</f>
        <v>0</v>
      </c>
      <c r="AC6" s="177">
        <v>0</v>
      </c>
      <c r="AD6" s="126">
        <v>1</v>
      </c>
      <c r="AE6" s="126">
        <f>AC6/AD6*100</f>
        <v>0</v>
      </c>
      <c r="AF6" s="171">
        <v>0</v>
      </c>
      <c r="AG6" s="178">
        <f>AC6/AD17</f>
        <v>0</v>
      </c>
      <c r="AH6" s="114">
        <v>0</v>
      </c>
      <c r="AI6" s="115">
        <v>1</v>
      </c>
      <c r="AJ6" s="115">
        <f>AH6/AI6*100</f>
        <v>0</v>
      </c>
      <c r="AK6" s="116">
        <v>0</v>
      </c>
      <c r="AL6" s="117">
        <f>AH6/AI17</f>
        <v>0</v>
      </c>
      <c r="AM6" s="114">
        <v>0</v>
      </c>
      <c r="AN6" s="115">
        <v>1</v>
      </c>
      <c r="AO6" s="115">
        <f>AM6/AN6*100</f>
        <v>0</v>
      </c>
      <c r="AP6" s="116">
        <v>0</v>
      </c>
      <c r="AQ6" s="117">
        <f>AM6/AN17</f>
        <v>0</v>
      </c>
      <c r="AR6" s="177">
        <v>0</v>
      </c>
      <c r="AS6" s="126">
        <v>1</v>
      </c>
      <c r="AT6" s="126">
        <f>AR6/AS6*100</f>
        <v>0</v>
      </c>
      <c r="AU6" s="171">
        <v>0</v>
      </c>
      <c r="AV6" s="178">
        <f>AR6/AS17</f>
        <v>0</v>
      </c>
      <c r="AW6" s="114">
        <v>0</v>
      </c>
      <c r="AX6" s="115">
        <v>1</v>
      </c>
      <c r="AY6" s="115">
        <f>AW6/AX6*100</f>
        <v>0</v>
      </c>
      <c r="AZ6" s="116">
        <v>0</v>
      </c>
      <c r="BA6" s="117">
        <f>AW6/AX17</f>
        <v>0</v>
      </c>
      <c r="BB6" s="114">
        <v>0</v>
      </c>
      <c r="BC6" s="115">
        <v>1</v>
      </c>
      <c r="BD6" s="115">
        <f>BB6/BC6*100</f>
        <v>0</v>
      </c>
      <c r="BE6" s="116">
        <v>0</v>
      </c>
      <c r="BF6" s="117">
        <f>BB6/BC17</f>
        <v>0</v>
      </c>
      <c r="BG6" s="114">
        <v>0</v>
      </c>
      <c r="BH6" s="115">
        <v>1</v>
      </c>
      <c r="BI6" s="115">
        <f>BG6/BH6*100</f>
        <v>0</v>
      </c>
      <c r="BJ6" s="116">
        <v>0</v>
      </c>
      <c r="BK6" s="117">
        <f>BG6/BH17</f>
        <v>0</v>
      </c>
    </row>
    <row r="7" spans="2:63" x14ac:dyDescent="0.35">
      <c r="B7" s="69">
        <v>2</v>
      </c>
      <c r="C7" s="70" t="s">
        <v>6</v>
      </c>
      <c r="D7" s="118">
        <v>0</v>
      </c>
      <c r="E7" s="119">
        <v>1</v>
      </c>
      <c r="F7" s="120">
        <f>D7/E7*100</f>
        <v>0</v>
      </c>
      <c r="G7" s="121">
        <v>0</v>
      </c>
      <c r="H7" s="122">
        <f>D7/E17</f>
        <v>0</v>
      </c>
      <c r="I7" s="118">
        <v>0</v>
      </c>
      <c r="J7" s="119">
        <v>1</v>
      </c>
      <c r="K7" s="120">
        <f>I7/J7*100</f>
        <v>0</v>
      </c>
      <c r="L7" s="121">
        <v>0</v>
      </c>
      <c r="M7" s="122">
        <f>I7/J17</f>
        <v>0</v>
      </c>
      <c r="N7" s="118">
        <v>0</v>
      </c>
      <c r="O7" s="119">
        <v>1</v>
      </c>
      <c r="P7" s="120">
        <f>N7/O7*100</f>
        <v>0</v>
      </c>
      <c r="Q7" s="121">
        <v>0</v>
      </c>
      <c r="R7" s="122">
        <f>N7/O17</f>
        <v>0</v>
      </c>
      <c r="S7" s="179">
        <v>0</v>
      </c>
      <c r="T7" s="127">
        <v>1</v>
      </c>
      <c r="U7" s="180">
        <f>S7/T7*100</f>
        <v>0</v>
      </c>
      <c r="V7" s="172">
        <v>0</v>
      </c>
      <c r="W7" s="181">
        <f>S7/T17</f>
        <v>0</v>
      </c>
      <c r="X7" s="118">
        <v>0</v>
      </c>
      <c r="Y7" s="119">
        <v>1</v>
      </c>
      <c r="Z7" s="120">
        <f>X7/Y7*100</f>
        <v>0</v>
      </c>
      <c r="AA7" s="121">
        <v>0</v>
      </c>
      <c r="AB7" s="122">
        <f>X7/Y17</f>
        <v>0</v>
      </c>
      <c r="AC7" s="179">
        <v>0</v>
      </c>
      <c r="AD7" s="127">
        <v>1</v>
      </c>
      <c r="AE7" s="180">
        <f>AC7/AD7*100</f>
        <v>0</v>
      </c>
      <c r="AF7" s="172">
        <v>0</v>
      </c>
      <c r="AG7" s="181">
        <f>AC7/AD17</f>
        <v>0</v>
      </c>
      <c r="AH7" s="118">
        <v>0</v>
      </c>
      <c r="AI7" s="119">
        <v>1</v>
      </c>
      <c r="AJ7" s="120">
        <f>AH7/AI7*100</f>
        <v>0</v>
      </c>
      <c r="AK7" s="121">
        <v>0</v>
      </c>
      <c r="AL7" s="122">
        <f>AH7/AI17</f>
        <v>0</v>
      </c>
      <c r="AM7" s="118">
        <v>0</v>
      </c>
      <c r="AN7" s="119">
        <v>1</v>
      </c>
      <c r="AO7" s="120">
        <f>AM7/AN7*100</f>
        <v>0</v>
      </c>
      <c r="AP7" s="121">
        <v>0</v>
      </c>
      <c r="AQ7" s="122">
        <f>AM7/AN17</f>
        <v>0</v>
      </c>
      <c r="AR7" s="179">
        <v>0</v>
      </c>
      <c r="AS7" s="127">
        <v>1</v>
      </c>
      <c r="AT7" s="180">
        <f>AR7/AS7*100</f>
        <v>0</v>
      </c>
      <c r="AU7" s="172">
        <v>0</v>
      </c>
      <c r="AV7" s="181">
        <f>AR7/AS17</f>
        <v>0</v>
      </c>
      <c r="AW7" s="118">
        <v>0</v>
      </c>
      <c r="AX7" s="119">
        <v>1</v>
      </c>
      <c r="AY7" s="120">
        <f>AW7/AX7*100</f>
        <v>0</v>
      </c>
      <c r="AZ7" s="121">
        <v>0</v>
      </c>
      <c r="BA7" s="122">
        <f>AW7/AX17</f>
        <v>0</v>
      </c>
      <c r="BB7" s="118">
        <v>0</v>
      </c>
      <c r="BC7" s="119">
        <v>1</v>
      </c>
      <c r="BD7" s="120">
        <f>BB7/BC7*100</f>
        <v>0</v>
      </c>
      <c r="BE7" s="121">
        <v>0</v>
      </c>
      <c r="BF7" s="122">
        <f>BB7/BC17</f>
        <v>0</v>
      </c>
      <c r="BG7" s="118">
        <v>0</v>
      </c>
      <c r="BH7" s="119">
        <v>1</v>
      </c>
      <c r="BI7" s="120">
        <f>BG7/BH7*100</f>
        <v>0</v>
      </c>
      <c r="BJ7" s="121">
        <v>0</v>
      </c>
      <c r="BK7" s="122">
        <f>BG7/BH17</f>
        <v>0</v>
      </c>
    </row>
    <row r="8" spans="2:63" ht="15.5" x14ac:dyDescent="0.35">
      <c r="B8" s="106">
        <v>3</v>
      </c>
      <c r="C8" s="107" t="s">
        <v>7</v>
      </c>
      <c r="D8" s="118">
        <v>0</v>
      </c>
      <c r="E8" s="119">
        <v>1</v>
      </c>
      <c r="F8" s="120">
        <f>D8/E8*100</f>
        <v>0</v>
      </c>
      <c r="G8" s="121">
        <v>0</v>
      </c>
      <c r="H8" s="122">
        <f>D8/E17</f>
        <v>0</v>
      </c>
      <c r="I8" s="3">
        <v>17</v>
      </c>
      <c r="J8" s="1">
        <v>10</v>
      </c>
      <c r="K8" s="2">
        <f>I8/J8*100</f>
        <v>170</v>
      </c>
      <c r="L8" s="152">
        <v>1.7</v>
      </c>
      <c r="M8" s="27">
        <f>I8/J17</f>
        <v>0.54838709677419351</v>
      </c>
      <c r="N8" s="118">
        <v>0</v>
      </c>
      <c r="O8" s="119">
        <v>1</v>
      </c>
      <c r="P8" s="120">
        <f>N8/O8*100</f>
        <v>0</v>
      </c>
      <c r="Q8" s="121">
        <v>0</v>
      </c>
      <c r="R8" s="122">
        <f>N8/O17</f>
        <v>0</v>
      </c>
      <c r="S8" s="179">
        <v>0</v>
      </c>
      <c r="T8" s="127">
        <v>1</v>
      </c>
      <c r="U8" s="180">
        <f>S8/T8*100</f>
        <v>0</v>
      </c>
      <c r="V8" s="172">
        <v>0</v>
      </c>
      <c r="W8" s="181">
        <f>S8/T17</f>
        <v>0</v>
      </c>
      <c r="X8" s="118">
        <v>0</v>
      </c>
      <c r="Y8" s="119">
        <v>1</v>
      </c>
      <c r="Z8" s="120">
        <f>X8/Y8*100</f>
        <v>0</v>
      </c>
      <c r="AA8" s="121">
        <v>0</v>
      </c>
      <c r="AB8" s="122">
        <f>X8/Y17</f>
        <v>0</v>
      </c>
      <c r="AC8" s="179">
        <v>0</v>
      </c>
      <c r="AD8" s="127">
        <v>1</v>
      </c>
      <c r="AE8" s="180">
        <f>AC8/AD8*100</f>
        <v>0</v>
      </c>
      <c r="AF8" s="172">
        <v>0</v>
      </c>
      <c r="AG8" s="181">
        <f>AC8/AD17</f>
        <v>0</v>
      </c>
      <c r="AH8" s="3">
        <v>0</v>
      </c>
      <c r="AI8" s="1">
        <v>10000</v>
      </c>
      <c r="AJ8" s="2">
        <f>AH8/AI8*100</f>
        <v>0</v>
      </c>
      <c r="AK8" s="147">
        <v>0</v>
      </c>
      <c r="AL8" s="27">
        <f>AH8/AI17</f>
        <v>0</v>
      </c>
      <c r="AM8" s="118">
        <v>0</v>
      </c>
      <c r="AN8" s="119">
        <v>1</v>
      </c>
      <c r="AO8" s="120">
        <f>AM8/AN8*100</f>
        <v>0</v>
      </c>
      <c r="AP8" s="121">
        <v>0</v>
      </c>
      <c r="AQ8" s="122">
        <f>AM8/AN17</f>
        <v>0</v>
      </c>
      <c r="AR8" s="179">
        <v>0</v>
      </c>
      <c r="AS8" s="127">
        <v>1</v>
      </c>
      <c r="AT8" s="180">
        <f>AR8/AS8*100</f>
        <v>0</v>
      </c>
      <c r="AU8" s="172">
        <v>0</v>
      </c>
      <c r="AV8" s="181">
        <f>AR8/AS17</f>
        <v>0</v>
      </c>
      <c r="AW8" s="3">
        <v>67</v>
      </c>
      <c r="AX8" s="1">
        <v>40</v>
      </c>
      <c r="AY8" s="2">
        <f>AW8/AX8*100</f>
        <v>167.5</v>
      </c>
      <c r="AZ8" s="152">
        <v>1.67</v>
      </c>
      <c r="BA8" s="27">
        <f>AW8/AX17</f>
        <v>0.15617715617715619</v>
      </c>
      <c r="BB8" s="118">
        <v>0</v>
      </c>
      <c r="BC8" s="119">
        <v>1</v>
      </c>
      <c r="BD8" s="120">
        <f>BB8/BC8*100</f>
        <v>0</v>
      </c>
      <c r="BE8" s="121">
        <v>0</v>
      </c>
      <c r="BF8" s="122">
        <f>BB8/BC17</f>
        <v>0</v>
      </c>
      <c r="BG8" s="118">
        <v>0</v>
      </c>
      <c r="BH8" s="119">
        <v>1</v>
      </c>
      <c r="BI8" s="120">
        <f>BG8/BH8*100</f>
        <v>0</v>
      </c>
      <c r="BJ8" s="121">
        <v>0</v>
      </c>
      <c r="BK8" s="122">
        <f>BG8/BH17</f>
        <v>0</v>
      </c>
    </row>
    <row r="9" spans="2:63" x14ac:dyDescent="0.35">
      <c r="B9" s="69">
        <v>4</v>
      </c>
      <c r="C9" s="70" t="s">
        <v>8</v>
      </c>
      <c r="D9" s="118">
        <v>0</v>
      </c>
      <c r="E9" s="119">
        <v>1</v>
      </c>
      <c r="F9" s="120">
        <f t="shared" ref="F9:F17" si="0">D9/E9*100</f>
        <v>0</v>
      </c>
      <c r="G9" s="121">
        <v>0</v>
      </c>
      <c r="H9" s="122">
        <f>D9/E17</f>
        <v>0</v>
      </c>
      <c r="I9" s="3">
        <v>0</v>
      </c>
      <c r="J9" s="1">
        <v>10</v>
      </c>
      <c r="K9" s="2">
        <f t="shared" ref="K9:K17" si="1">I9/J9*100</f>
        <v>0</v>
      </c>
      <c r="L9" s="38">
        <v>0</v>
      </c>
      <c r="M9" s="27">
        <f>I9/J17</f>
        <v>0</v>
      </c>
      <c r="N9" s="118">
        <v>0</v>
      </c>
      <c r="O9" s="119">
        <v>1</v>
      </c>
      <c r="P9" s="120">
        <f t="shared" ref="P9:P17" si="2">N9/O9*100</f>
        <v>0</v>
      </c>
      <c r="Q9" s="121">
        <v>0</v>
      </c>
      <c r="R9" s="122">
        <f>N9/O17</f>
        <v>0</v>
      </c>
      <c r="S9" s="179">
        <v>0</v>
      </c>
      <c r="T9" s="127">
        <v>1</v>
      </c>
      <c r="U9" s="180">
        <f t="shared" ref="U9:U17" si="3">S9/T9*100</f>
        <v>0</v>
      </c>
      <c r="V9" s="172">
        <v>0</v>
      </c>
      <c r="W9" s="181">
        <f>S9/T17</f>
        <v>0</v>
      </c>
      <c r="X9" s="118">
        <v>0</v>
      </c>
      <c r="Y9" s="119">
        <v>1</v>
      </c>
      <c r="Z9" s="120">
        <f t="shared" ref="Z9:Z17" si="4">X9/Y9*100</f>
        <v>0</v>
      </c>
      <c r="AA9" s="121">
        <v>0</v>
      </c>
      <c r="AB9" s="122">
        <f>X9/Y17</f>
        <v>0</v>
      </c>
      <c r="AC9" s="179">
        <v>0</v>
      </c>
      <c r="AD9" s="127">
        <v>1</v>
      </c>
      <c r="AE9" s="180">
        <f t="shared" ref="AE9:AE17" si="5">AC9/AD9*100</f>
        <v>0</v>
      </c>
      <c r="AF9" s="172">
        <v>0</v>
      </c>
      <c r="AG9" s="181">
        <f>AC9/AD17</f>
        <v>0</v>
      </c>
      <c r="AH9" s="3">
        <v>0</v>
      </c>
      <c r="AI9" s="1">
        <v>10000</v>
      </c>
      <c r="AJ9" s="2">
        <f t="shared" ref="AJ9:AJ17" si="6">AH9/AI9*100</f>
        <v>0</v>
      </c>
      <c r="AK9" s="38">
        <v>0</v>
      </c>
      <c r="AL9" s="27">
        <f>AH9/AI17</f>
        <v>0</v>
      </c>
      <c r="AM9" s="118">
        <v>0</v>
      </c>
      <c r="AN9" s="119">
        <v>1</v>
      </c>
      <c r="AO9" s="120">
        <f t="shared" ref="AO9:AO17" si="7">AM9/AN9*100</f>
        <v>0</v>
      </c>
      <c r="AP9" s="121">
        <v>0</v>
      </c>
      <c r="AQ9" s="122">
        <f>AM9/AN17</f>
        <v>0</v>
      </c>
      <c r="AR9" s="179">
        <v>0</v>
      </c>
      <c r="AS9" s="127">
        <v>1</v>
      </c>
      <c r="AT9" s="180">
        <f t="shared" ref="AT9:AT17" si="8">AR9/AS9*100</f>
        <v>0</v>
      </c>
      <c r="AU9" s="172">
        <v>0</v>
      </c>
      <c r="AV9" s="181">
        <f>AR9/AS17</f>
        <v>0</v>
      </c>
      <c r="AW9" s="3">
        <v>0</v>
      </c>
      <c r="AX9" s="1">
        <v>40</v>
      </c>
      <c r="AY9" s="2">
        <f t="shared" ref="AY9:AY17" si="9">AW9/AX9*100</f>
        <v>0</v>
      </c>
      <c r="AZ9" s="38">
        <v>0</v>
      </c>
      <c r="BA9" s="27">
        <f>AW9/AX17</f>
        <v>0</v>
      </c>
      <c r="BB9" s="118">
        <v>0</v>
      </c>
      <c r="BC9" s="119">
        <v>1</v>
      </c>
      <c r="BD9" s="120">
        <f t="shared" ref="BD9:BD17" si="10">BB9/BC9*100</f>
        <v>0</v>
      </c>
      <c r="BE9" s="121">
        <v>0</v>
      </c>
      <c r="BF9" s="122">
        <f>BB9/BC17</f>
        <v>0</v>
      </c>
      <c r="BG9" s="118">
        <v>0</v>
      </c>
      <c r="BH9" s="119">
        <v>1</v>
      </c>
      <c r="BI9" s="120">
        <f t="shared" ref="BI9:BI17" si="11">BG9/BH9*100</f>
        <v>0</v>
      </c>
      <c r="BJ9" s="121">
        <v>0</v>
      </c>
      <c r="BK9" s="122">
        <f>BG9/BH17</f>
        <v>0</v>
      </c>
    </row>
    <row r="10" spans="2:63" x14ac:dyDescent="0.35">
      <c r="B10" s="69">
        <v>5</v>
      </c>
      <c r="C10" s="70" t="s">
        <v>9</v>
      </c>
      <c r="D10" s="118">
        <v>0</v>
      </c>
      <c r="E10" s="119">
        <v>1</v>
      </c>
      <c r="F10" s="120">
        <f t="shared" si="0"/>
        <v>0</v>
      </c>
      <c r="G10" s="121">
        <v>0</v>
      </c>
      <c r="H10" s="122">
        <f>D10/E17</f>
        <v>0</v>
      </c>
      <c r="I10" s="3">
        <v>0</v>
      </c>
      <c r="J10" s="1">
        <v>10</v>
      </c>
      <c r="K10" s="2">
        <f t="shared" si="1"/>
        <v>0</v>
      </c>
      <c r="L10" s="38">
        <v>0</v>
      </c>
      <c r="M10" s="27">
        <f>I10/J17</f>
        <v>0</v>
      </c>
      <c r="N10" s="118">
        <v>0</v>
      </c>
      <c r="O10" s="119">
        <v>1</v>
      </c>
      <c r="P10" s="120">
        <f t="shared" si="2"/>
        <v>0</v>
      </c>
      <c r="Q10" s="121">
        <v>0</v>
      </c>
      <c r="R10" s="122">
        <f>N10/O17</f>
        <v>0</v>
      </c>
      <c r="S10" s="179">
        <v>0</v>
      </c>
      <c r="T10" s="127">
        <v>1</v>
      </c>
      <c r="U10" s="180">
        <f t="shared" si="3"/>
        <v>0</v>
      </c>
      <c r="V10" s="172">
        <v>0</v>
      </c>
      <c r="W10" s="181">
        <f>S10/T17</f>
        <v>0</v>
      </c>
      <c r="X10" s="118">
        <v>0</v>
      </c>
      <c r="Y10" s="119">
        <v>1</v>
      </c>
      <c r="Z10" s="120">
        <f t="shared" si="4"/>
        <v>0</v>
      </c>
      <c r="AA10" s="121">
        <v>0</v>
      </c>
      <c r="AB10" s="122">
        <f>X10/Y17</f>
        <v>0</v>
      </c>
      <c r="AC10" s="179">
        <v>0</v>
      </c>
      <c r="AD10" s="127">
        <v>1</v>
      </c>
      <c r="AE10" s="180">
        <f t="shared" si="5"/>
        <v>0</v>
      </c>
      <c r="AF10" s="172">
        <v>0</v>
      </c>
      <c r="AG10" s="181">
        <f>AC10/AD17</f>
        <v>0</v>
      </c>
      <c r="AH10" s="3">
        <v>0</v>
      </c>
      <c r="AI10" s="1">
        <v>10000</v>
      </c>
      <c r="AJ10" s="2">
        <f t="shared" si="6"/>
        <v>0</v>
      </c>
      <c r="AK10" s="38">
        <v>0</v>
      </c>
      <c r="AL10" s="27">
        <f>AH10/AI17</f>
        <v>0</v>
      </c>
      <c r="AM10" s="118">
        <v>0</v>
      </c>
      <c r="AN10" s="119">
        <v>1</v>
      </c>
      <c r="AO10" s="120">
        <f t="shared" si="7"/>
        <v>0</v>
      </c>
      <c r="AP10" s="121">
        <v>0</v>
      </c>
      <c r="AQ10" s="122">
        <f>AM10/AN17</f>
        <v>0</v>
      </c>
      <c r="AR10" s="179">
        <v>0</v>
      </c>
      <c r="AS10" s="127">
        <v>1</v>
      </c>
      <c r="AT10" s="180">
        <f t="shared" si="8"/>
        <v>0</v>
      </c>
      <c r="AU10" s="172">
        <v>0</v>
      </c>
      <c r="AV10" s="181">
        <f>AR10/AS17</f>
        <v>0</v>
      </c>
      <c r="AW10" s="3">
        <v>0</v>
      </c>
      <c r="AX10" s="1">
        <v>40</v>
      </c>
      <c r="AY10" s="2">
        <f t="shared" si="9"/>
        <v>0</v>
      </c>
      <c r="AZ10" s="38">
        <v>0</v>
      </c>
      <c r="BA10" s="27">
        <f>AW10/AX17</f>
        <v>0</v>
      </c>
      <c r="BB10" s="118">
        <v>0</v>
      </c>
      <c r="BC10" s="119">
        <v>1</v>
      </c>
      <c r="BD10" s="120">
        <f t="shared" si="10"/>
        <v>0</v>
      </c>
      <c r="BE10" s="121">
        <v>0</v>
      </c>
      <c r="BF10" s="122">
        <f>BB10/BC17</f>
        <v>0</v>
      </c>
      <c r="BG10" s="118">
        <v>0</v>
      </c>
      <c r="BH10" s="119">
        <v>1</v>
      </c>
      <c r="BI10" s="120">
        <f t="shared" si="11"/>
        <v>0</v>
      </c>
      <c r="BJ10" s="121">
        <v>0</v>
      </c>
      <c r="BK10" s="122">
        <f>BG10/BH17</f>
        <v>0</v>
      </c>
    </row>
    <row r="11" spans="2:63" x14ac:dyDescent="0.35">
      <c r="B11" s="108">
        <v>6</v>
      </c>
      <c r="C11" s="109" t="s">
        <v>10</v>
      </c>
      <c r="D11" s="118">
        <v>0</v>
      </c>
      <c r="E11" s="119">
        <v>1</v>
      </c>
      <c r="F11" s="120">
        <f t="shared" si="0"/>
        <v>0</v>
      </c>
      <c r="G11" s="121">
        <v>0</v>
      </c>
      <c r="H11" s="122">
        <f>D11/E17</f>
        <v>0</v>
      </c>
      <c r="I11" s="3">
        <v>49</v>
      </c>
      <c r="J11" s="1">
        <v>31</v>
      </c>
      <c r="K11" s="2">
        <f t="shared" si="1"/>
        <v>158.06451612903226</v>
      </c>
      <c r="L11" s="152">
        <v>1.58</v>
      </c>
      <c r="M11" s="27">
        <f>I11/J17</f>
        <v>1.5806451612903225</v>
      </c>
      <c r="N11" s="118">
        <v>0</v>
      </c>
      <c r="O11" s="119">
        <v>1</v>
      </c>
      <c r="P11" s="120">
        <f t="shared" si="2"/>
        <v>0</v>
      </c>
      <c r="Q11" s="121">
        <v>0</v>
      </c>
      <c r="R11" s="122">
        <f>N11/O17</f>
        <v>0</v>
      </c>
      <c r="S11" s="179">
        <v>0</v>
      </c>
      <c r="T11" s="127">
        <v>1</v>
      </c>
      <c r="U11" s="180">
        <f t="shared" si="3"/>
        <v>0</v>
      </c>
      <c r="V11" s="172">
        <v>0</v>
      </c>
      <c r="W11" s="181">
        <f>S11/T17</f>
        <v>0</v>
      </c>
      <c r="X11" s="118">
        <v>0</v>
      </c>
      <c r="Y11" s="119">
        <v>1</v>
      </c>
      <c r="Z11" s="120">
        <f t="shared" si="4"/>
        <v>0</v>
      </c>
      <c r="AA11" s="121">
        <v>0</v>
      </c>
      <c r="AB11" s="122">
        <f>X11/Y17</f>
        <v>0</v>
      </c>
      <c r="AC11" s="179">
        <v>0</v>
      </c>
      <c r="AD11" s="127">
        <v>40012</v>
      </c>
      <c r="AE11" s="180">
        <f t="shared" si="5"/>
        <v>0</v>
      </c>
      <c r="AF11" s="172">
        <v>0</v>
      </c>
      <c r="AG11" s="181">
        <f>AC11/AD17</f>
        <v>0</v>
      </c>
      <c r="AH11" s="3">
        <v>19871</v>
      </c>
      <c r="AI11" s="1">
        <v>30000</v>
      </c>
      <c r="AJ11" s="2">
        <f t="shared" si="6"/>
        <v>66.236666666666665</v>
      </c>
      <c r="AK11" s="151">
        <v>0.66</v>
      </c>
      <c r="AL11" s="27">
        <f>AH11/AI17</f>
        <v>0.16559166666666666</v>
      </c>
      <c r="AM11" s="118">
        <v>0</v>
      </c>
      <c r="AN11" s="119">
        <v>1</v>
      </c>
      <c r="AO11" s="120">
        <f t="shared" si="7"/>
        <v>0</v>
      </c>
      <c r="AP11" s="121">
        <v>0</v>
      </c>
      <c r="AQ11" s="122">
        <f>AM11/AN17</f>
        <v>0</v>
      </c>
      <c r="AR11" s="179">
        <v>0</v>
      </c>
      <c r="AS11" s="127">
        <v>1</v>
      </c>
      <c r="AT11" s="180">
        <f t="shared" si="8"/>
        <v>0</v>
      </c>
      <c r="AU11" s="172">
        <v>0</v>
      </c>
      <c r="AV11" s="181">
        <f>AR11/AS17</f>
        <v>0</v>
      </c>
      <c r="AW11" s="3">
        <v>266</v>
      </c>
      <c r="AX11" s="1">
        <v>160</v>
      </c>
      <c r="AY11" s="2">
        <f t="shared" si="9"/>
        <v>166.25</v>
      </c>
      <c r="AZ11" s="152">
        <v>1.66</v>
      </c>
      <c r="BA11" s="27">
        <f>AW11/AX17</f>
        <v>0.62004662004662003</v>
      </c>
      <c r="BB11" s="118">
        <v>0</v>
      </c>
      <c r="BC11" s="119">
        <v>1</v>
      </c>
      <c r="BD11" s="120">
        <f t="shared" si="10"/>
        <v>0</v>
      </c>
      <c r="BE11" s="121">
        <v>0</v>
      </c>
      <c r="BF11" s="122">
        <f>BB11/BC17</f>
        <v>0</v>
      </c>
      <c r="BG11" s="118">
        <v>0</v>
      </c>
      <c r="BH11" s="119">
        <v>1</v>
      </c>
      <c r="BI11" s="120">
        <f t="shared" si="11"/>
        <v>0</v>
      </c>
      <c r="BJ11" s="121">
        <v>0</v>
      </c>
      <c r="BK11" s="122">
        <f>BG11/BH17</f>
        <v>0</v>
      </c>
    </row>
    <row r="12" spans="2:63" x14ac:dyDescent="0.35">
      <c r="B12" s="69">
        <v>7</v>
      </c>
      <c r="C12" s="70" t="s">
        <v>11</v>
      </c>
      <c r="D12" s="118">
        <v>0</v>
      </c>
      <c r="E12" s="119">
        <v>1</v>
      </c>
      <c r="F12" s="120">
        <f t="shared" si="0"/>
        <v>0</v>
      </c>
      <c r="G12" s="121">
        <v>0</v>
      </c>
      <c r="H12" s="122">
        <f>D12/E17</f>
        <v>0</v>
      </c>
      <c r="I12" s="3">
        <v>49</v>
      </c>
      <c r="J12" s="1">
        <v>31</v>
      </c>
      <c r="K12" s="2">
        <f t="shared" si="1"/>
        <v>158.06451612903226</v>
      </c>
      <c r="L12" s="38">
        <v>1.58</v>
      </c>
      <c r="M12" s="27">
        <f>I12/J17</f>
        <v>1.5806451612903225</v>
      </c>
      <c r="N12" s="118">
        <v>0</v>
      </c>
      <c r="O12" s="119">
        <v>1</v>
      </c>
      <c r="P12" s="120">
        <f t="shared" si="2"/>
        <v>0</v>
      </c>
      <c r="Q12" s="121">
        <v>0</v>
      </c>
      <c r="R12" s="122">
        <f>N12/O17</f>
        <v>0</v>
      </c>
      <c r="S12" s="179">
        <v>0</v>
      </c>
      <c r="T12" s="127">
        <v>1</v>
      </c>
      <c r="U12" s="180">
        <f t="shared" si="3"/>
        <v>0</v>
      </c>
      <c r="V12" s="172">
        <v>0</v>
      </c>
      <c r="W12" s="181">
        <f>S12/T17</f>
        <v>0</v>
      </c>
      <c r="X12" s="118">
        <v>0</v>
      </c>
      <c r="Y12" s="119">
        <v>1</v>
      </c>
      <c r="Z12" s="120">
        <f t="shared" si="4"/>
        <v>0</v>
      </c>
      <c r="AA12" s="121">
        <v>0</v>
      </c>
      <c r="AB12" s="122">
        <f>X12/Y17</f>
        <v>0</v>
      </c>
      <c r="AC12" s="179">
        <v>0</v>
      </c>
      <c r="AD12" s="127">
        <v>40012</v>
      </c>
      <c r="AE12" s="180">
        <f t="shared" si="5"/>
        <v>0</v>
      </c>
      <c r="AF12" s="172">
        <v>0</v>
      </c>
      <c r="AG12" s="181">
        <f>AC12/AD17</f>
        <v>0</v>
      </c>
      <c r="AH12" s="3">
        <v>0</v>
      </c>
      <c r="AI12" s="1">
        <v>30000</v>
      </c>
      <c r="AJ12" s="2">
        <f t="shared" si="6"/>
        <v>0</v>
      </c>
      <c r="AK12" s="38">
        <v>0</v>
      </c>
      <c r="AL12" s="27">
        <f>AH12/AI17</f>
        <v>0</v>
      </c>
      <c r="AM12" s="118">
        <v>0</v>
      </c>
      <c r="AN12" s="119">
        <v>1</v>
      </c>
      <c r="AO12" s="120">
        <f t="shared" si="7"/>
        <v>0</v>
      </c>
      <c r="AP12" s="121">
        <v>0</v>
      </c>
      <c r="AQ12" s="122">
        <f>AM12/AN17</f>
        <v>0</v>
      </c>
      <c r="AR12" s="179">
        <v>0</v>
      </c>
      <c r="AS12" s="127">
        <v>1</v>
      </c>
      <c r="AT12" s="180">
        <f t="shared" si="8"/>
        <v>0</v>
      </c>
      <c r="AU12" s="172">
        <v>0</v>
      </c>
      <c r="AV12" s="181">
        <f>AR12/AS17</f>
        <v>0</v>
      </c>
      <c r="AW12" s="3">
        <v>0</v>
      </c>
      <c r="AX12" s="1">
        <v>160</v>
      </c>
      <c r="AY12" s="2">
        <f t="shared" si="9"/>
        <v>0</v>
      </c>
      <c r="AZ12" s="38">
        <v>0</v>
      </c>
      <c r="BA12" s="27">
        <f>AW12/AX17</f>
        <v>0</v>
      </c>
      <c r="BB12" s="118">
        <v>0</v>
      </c>
      <c r="BC12" s="119">
        <v>1</v>
      </c>
      <c r="BD12" s="120">
        <f t="shared" si="10"/>
        <v>0</v>
      </c>
      <c r="BE12" s="121">
        <v>0</v>
      </c>
      <c r="BF12" s="122">
        <f>BB12/BC17</f>
        <v>0</v>
      </c>
      <c r="BG12" s="118">
        <v>0</v>
      </c>
      <c r="BH12" s="119">
        <v>1</v>
      </c>
      <c r="BI12" s="120">
        <f t="shared" si="11"/>
        <v>0</v>
      </c>
      <c r="BJ12" s="121">
        <v>0</v>
      </c>
      <c r="BK12" s="122">
        <f>BG12/BH17</f>
        <v>0</v>
      </c>
    </row>
    <row r="13" spans="2:63" x14ac:dyDescent="0.35">
      <c r="B13" s="69">
        <v>8</v>
      </c>
      <c r="C13" s="70" t="s">
        <v>12</v>
      </c>
      <c r="D13" s="118">
        <v>0</v>
      </c>
      <c r="E13" s="119">
        <v>1</v>
      </c>
      <c r="F13" s="120">
        <f t="shared" si="0"/>
        <v>0</v>
      </c>
      <c r="G13" s="121">
        <v>0</v>
      </c>
      <c r="H13" s="122">
        <f>D13/E17</f>
        <v>0</v>
      </c>
      <c r="I13" s="3">
        <v>49</v>
      </c>
      <c r="J13" s="1">
        <v>31</v>
      </c>
      <c r="K13" s="2">
        <f t="shared" si="1"/>
        <v>158.06451612903226</v>
      </c>
      <c r="L13" s="38">
        <v>1.58</v>
      </c>
      <c r="M13" s="27">
        <f>I13/J17</f>
        <v>1.5806451612903225</v>
      </c>
      <c r="N13" s="118">
        <v>0</v>
      </c>
      <c r="O13" s="119">
        <v>1</v>
      </c>
      <c r="P13" s="120">
        <f t="shared" si="2"/>
        <v>0</v>
      </c>
      <c r="Q13" s="121">
        <v>0</v>
      </c>
      <c r="R13" s="122">
        <f>N13/O17</f>
        <v>0</v>
      </c>
      <c r="S13" s="179">
        <v>0</v>
      </c>
      <c r="T13" s="127">
        <v>1</v>
      </c>
      <c r="U13" s="180">
        <f t="shared" si="3"/>
        <v>0</v>
      </c>
      <c r="V13" s="172">
        <v>0</v>
      </c>
      <c r="W13" s="181">
        <f>S13/T17</f>
        <v>0</v>
      </c>
      <c r="X13" s="118">
        <v>0</v>
      </c>
      <c r="Y13" s="119">
        <v>1</v>
      </c>
      <c r="Z13" s="120">
        <f t="shared" si="4"/>
        <v>0</v>
      </c>
      <c r="AA13" s="121">
        <v>0</v>
      </c>
      <c r="AB13" s="122">
        <f>X13/Y17</f>
        <v>0</v>
      </c>
      <c r="AC13" s="179">
        <v>0</v>
      </c>
      <c r="AD13" s="127">
        <v>40012</v>
      </c>
      <c r="AE13" s="180">
        <f t="shared" si="5"/>
        <v>0</v>
      </c>
      <c r="AF13" s="172">
        <v>0</v>
      </c>
      <c r="AG13" s="181">
        <f>AC13/AD17</f>
        <v>0</v>
      </c>
      <c r="AH13" s="3">
        <v>0</v>
      </c>
      <c r="AI13" s="1">
        <v>30000</v>
      </c>
      <c r="AJ13" s="2">
        <f t="shared" si="6"/>
        <v>0</v>
      </c>
      <c r="AK13" s="38">
        <v>0</v>
      </c>
      <c r="AL13" s="27">
        <f>AH13/AI17</f>
        <v>0</v>
      </c>
      <c r="AM13" s="118">
        <v>0</v>
      </c>
      <c r="AN13" s="119">
        <v>1</v>
      </c>
      <c r="AO13" s="120">
        <f t="shared" si="7"/>
        <v>0</v>
      </c>
      <c r="AP13" s="121">
        <v>0</v>
      </c>
      <c r="AQ13" s="122">
        <f>AM13/AN17</f>
        <v>0</v>
      </c>
      <c r="AR13" s="179">
        <v>0</v>
      </c>
      <c r="AS13" s="127">
        <v>1</v>
      </c>
      <c r="AT13" s="180">
        <f t="shared" si="8"/>
        <v>0</v>
      </c>
      <c r="AU13" s="172">
        <v>0</v>
      </c>
      <c r="AV13" s="181">
        <f>AR13/AS17</f>
        <v>0</v>
      </c>
      <c r="AW13" s="3">
        <v>0</v>
      </c>
      <c r="AX13" s="1">
        <v>160</v>
      </c>
      <c r="AY13" s="2">
        <f t="shared" si="9"/>
        <v>0</v>
      </c>
      <c r="AZ13" s="38">
        <v>0</v>
      </c>
      <c r="BA13" s="27">
        <f>AW13/AX17</f>
        <v>0</v>
      </c>
      <c r="BB13" s="118">
        <v>0</v>
      </c>
      <c r="BC13" s="119">
        <v>1</v>
      </c>
      <c r="BD13" s="120">
        <f t="shared" si="10"/>
        <v>0</v>
      </c>
      <c r="BE13" s="121">
        <v>0</v>
      </c>
      <c r="BF13" s="122">
        <f>BB13/BC17</f>
        <v>0</v>
      </c>
      <c r="BG13" s="118">
        <v>0</v>
      </c>
      <c r="BH13" s="119">
        <v>1</v>
      </c>
      <c r="BI13" s="120">
        <f t="shared" si="11"/>
        <v>0</v>
      </c>
      <c r="BJ13" s="121">
        <v>0</v>
      </c>
      <c r="BK13" s="122">
        <f>BG13/BH17</f>
        <v>0</v>
      </c>
    </row>
    <row r="14" spans="2:63" x14ac:dyDescent="0.35">
      <c r="B14" s="108">
        <v>9</v>
      </c>
      <c r="C14" s="109" t="s">
        <v>13</v>
      </c>
      <c r="D14" s="3">
        <v>1081</v>
      </c>
      <c r="E14" s="1">
        <v>1000</v>
      </c>
      <c r="F14" s="2">
        <f t="shared" si="0"/>
        <v>108.1</v>
      </c>
      <c r="G14" s="152">
        <v>1.08</v>
      </c>
      <c r="H14" s="27">
        <f>D14/E17</f>
        <v>5.4050000000000001E-2</v>
      </c>
      <c r="I14" s="3">
        <v>49</v>
      </c>
      <c r="J14" s="1">
        <v>31</v>
      </c>
      <c r="K14" s="2">
        <f t="shared" si="1"/>
        <v>158.06451612903226</v>
      </c>
      <c r="L14" s="152">
        <v>1.58</v>
      </c>
      <c r="M14" s="27">
        <f>I14/J17</f>
        <v>1.5806451612903225</v>
      </c>
      <c r="N14" s="118">
        <v>0</v>
      </c>
      <c r="O14" s="119">
        <v>1</v>
      </c>
      <c r="P14" s="120">
        <f t="shared" si="2"/>
        <v>0</v>
      </c>
      <c r="Q14" s="121">
        <v>0</v>
      </c>
      <c r="R14" s="122">
        <f>N14/O17</f>
        <v>0</v>
      </c>
      <c r="S14" s="179">
        <v>0</v>
      </c>
      <c r="T14" s="127">
        <v>1</v>
      </c>
      <c r="U14" s="180">
        <f t="shared" si="3"/>
        <v>0</v>
      </c>
      <c r="V14" s="172">
        <v>0</v>
      </c>
      <c r="W14" s="181">
        <f>S14/T17</f>
        <v>0</v>
      </c>
      <c r="X14" s="3">
        <v>1521</v>
      </c>
      <c r="Y14" s="1">
        <v>766</v>
      </c>
      <c r="Z14" s="2">
        <f t="shared" si="4"/>
        <v>198.56396866840731</v>
      </c>
      <c r="AA14" s="152">
        <v>1.99</v>
      </c>
      <c r="AB14" s="27">
        <f>X14/Y17</f>
        <v>0.12252295795070083</v>
      </c>
      <c r="AC14" s="179">
        <v>0</v>
      </c>
      <c r="AD14" s="127">
        <v>41793</v>
      </c>
      <c r="AE14" s="180">
        <f t="shared" si="5"/>
        <v>0</v>
      </c>
      <c r="AF14" s="172">
        <v>0</v>
      </c>
      <c r="AG14" s="181">
        <f>AC14/AD17</f>
        <v>0</v>
      </c>
      <c r="AH14" s="3">
        <v>74264</v>
      </c>
      <c r="AI14" s="1">
        <v>70000</v>
      </c>
      <c r="AJ14" s="2">
        <f t="shared" si="6"/>
        <v>106.09142857142857</v>
      </c>
      <c r="AK14" s="152">
        <v>1.06</v>
      </c>
      <c r="AL14" s="27">
        <f>AH14/AI17</f>
        <v>0.61886666666666668</v>
      </c>
      <c r="AM14" s="118">
        <v>0</v>
      </c>
      <c r="AN14" s="119">
        <v>1</v>
      </c>
      <c r="AO14" s="120">
        <f t="shared" si="7"/>
        <v>0</v>
      </c>
      <c r="AP14" s="121">
        <v>0</v>
      </c>
      <c r="AQ14" s="122">
        <f>AM14/AN17</f>
        <v>0</v>
      </c>
      <c r="AR14" s="179">
        <v>0</v>
      </c>
      <c r="AS14" s="127">
        <v>1</v>
      </c>
      <c r="AT14" s="180">
        <f t="shared" si="8"/>
        <v>0</v>
      </c>
      <c r="AU14" s="172">
        <v>0</v>
      </c>
      <c r="AV14" s="181">
        <f>AR14/AS17</f>
        <v>0</v>
      </c>
      <c r="AW14" s="3">
        <v>545</v>
      </c>
      <c r="AX14" s="1">
        <v>320</v>
      </c>
      <c r="AY14" s="2">
        <f t="shared" si="9"/>
        <v>170.3125</v>
      </c>
      <c r="AZ14" s="152">
        <v>1.7</v>
      </c>
      <c r="BA14" s="27">
        <f>AW14/AX17</f>
        <v>1.2703962703962703</v>
      </c>
      <c r="BB14" s="3">
        <v>2472</v>
      </c>
      <c r="BC14" s="1">
        <v>1500</v>
      </c>
      <c r="BD14" s="2">
        <f t="shared" si="10"/>
        <v>164.79999999999998</v>
      </c>
      <c r="BE14" s="152">
        <v>1.65</v>
      </c>
      <c r="BF14" s="27">
        <f>BB14/BC17</f>
        <v>0.82399999999999995</v>
      </c>
      <c r="BG14" s="118">
        <v>0</v>
      </c>
      <c r="BH14" s="119">
        <v>1</v>
      </c>
      <c r="BI14" s="120">
        <f t="shared" si="11"/>
        <v>0</v>
      </c>
      <c r="BJ14" s="121">
        <v>0</v>
      </c>
      <c r="BK14" s="122">
        <f>BG14/BH17</f>
        <v>0</v>
      </c>
    </row>
    <row r="15" spans="2:63" x14ac:dyDescent="0.35">
      <c r="B15" s="69">
        <v>10</v>
      </c>
      <c r="C15" s="70" t="s">
        <v>14</v>
      </c>
      <c r="D15" s="3">
        <v>0</v>
      </c>
      <c r="E15" s="1">
        <v>3000</v>
      </c>
      <c r="F15" s="2">
        <f t="shared" si="0"/>
        <v>0</v>
      </c>
      <c r="G15" s="38">
        <v>0</v>
      </c>
      <c r="H15" s="27">
        <f>D15/E17</f>
        <v>0</v>
      </c>
      <c r="I15" s="3">
        <v>0</v>
      </c>
      <c r="J15" s="1">
        <v>31</v>
      </c>
      <c r="K15" s="2">
        <f t="shared" si="1"/>
        <v>0</v>
      </c>
      <c r="L15" s="38">
        <v>0</v>
      </c>
      <c r="M15" s="27">
        <f>I15/J17</f>
        <v>0</v>
      </c>
      <c r="N15" s="118">
        <v>0</v>
      </c>
      <c r="O15" s="119">
        <v>1</v>
      </c>
      <c r="P15" s="120">
        <f t="shared" si="2"/>
        <v>0</v>
      </c>
      <c r="Q15" s="121">
        <v>0</v>
      </c>
      <c r="R15" s="122">
        <f>N15/O17</f>
        <v>0</v>
      </c>
      <c r="S15" s="179">
        <v>0</v>
      </c>
      <c r="T15" s="127">
        <v>1</v>
      </c>
      <c r="U15" s="180">
        <f t="shared" si="3"/>
        <v>0</v>
      </c>
      <c r="V15" s="172">
        <v>0</v>
      </c>
      <c r="W15" s="181">
        <f>S15/T17</f>
        <v>0</v>
      </c>
      <c r="X15" s="3">
        <v>0</v>
      </c>
      <c r="Y15" s="1">
        <v>766</v>
      </c>
      <c r="Z15" s="2">
        <f t="shared" si="4"/>
        <v>0</v>
      </c>
      <c r="AA15" s="38">
        <v>0</v>
      </c>
      <c r="AB15" s="27">
        <f>X15/Y17</f>
        <v>0</v>
      </c>
      <c r="AC15" s="179">
        <v>0</v>
      </c>
      <c r="AD15" s="127">
        <v>41793</v>
      </c>
      <c r="AE15" s="180">
        <f t="shared" si="5"/>
        <v>0</v>
      </c>
      <c r="AF15" s="172">
        <v>0</v>
      </c>
      <c r="AG15" s="181">
        <f>AC15/AD17</f>
        <v>0</v>
      </c>
      <c r="AH15" s="3">
        <v>0</v>
      </c>
      <c r="AI15" s="1">
        <v>70000</v>
      </c>
      <c r="AJ15" s="2">
        <f t="shared" si="6"/>
        <v>0</v>
      </c>
      <c r="AK15" s="38">
        <v>0</v>
      </c>
      <c r="AL15" s="27">
        <f>AH15/AI17</f>
        <v>0</v>
      </c>
      <c r="AM15" s="118">
        <v>0</v>
      </c>
      <c r="AN15" s="119">
        <v>1</v>
      </c>
      <c r="AO15" s="120">
        <f t="shared" si="7"/>
        <v>0</v>
      </c>
      <c r="AP15" s="121">
        <v>0</v>
      </c>
      <c r="AQ15" s="122">
        <f>AM15/AN17</f>
        <v>0</v>
      </c>
      <c r="AR15" s="179">
        <v>0</v>
      </c>
      <c r="AS15" s="127">
        <v>1</v>
      </c>
      <c r="AT15" s="180">
        <f t="shared" si="8"/>
        <v>0</v>
      </c>
      <c r="AU15" s="172">
        <v>0</v>
      </c>
      <c r="AV15" s="181">
        <f>AR15/AS17</f>
        <v>0</v>
      </c>
      <c r="AW15" s="3">
        <v>0</v>
      </c>
      <c r="AX15" s="1">
        <v>320</v>
      </c>
      <c r="AY15" s="2">
        <f t="shared" si="9"/>
        <v>0</v>
      </c>
      <c r="AZ15" s="38">
        <v>0</v>
      </c>
      <c r="BA15" s="27">
        <f>AW15/AX17</f>
        <v>0</v>
      </c>
      <c r="BB15" s="3">
        <v>0</v>
      </c>
      <c r="BC15" s="1">
        <v>1500</v>
      </c>
      <c r="BD15" s="2">
        <f t="shared" si="10"/>
        <v>0</v>
      </c>
      <c r="BE15" s="38">
        <v>0</v>
      </c>
      <c r="BF15" s="27">
        <f>BB15/BC17</f>
        <v>0</v>
      </c>
      <c r="BG15" s="118">
        <v>0</v>
      </c>
      <c r="BH15" s="119">
        <v>1</v>
      </c>
      <c r="BI15" s="120">
        <f t="shared" si="11"/>
        <v>0</v>
      </c>
      <c r="BJ15" s="121">
        <v>0</v>
      </c>
      <c r="BK15" s="122">
        <f>BG15/BH17</f>
        <v>0</v>
      </c>
    </row>
    <row r="16" spans="2:63" x14ac:dyDescent="0.35">
      <c r="B16" s="69">
        <v>11</v>
      </c>
      <c r="C16" s="70" t="s">
        <v>47</v>
      </c>
      <c r="D16" s="3">
        <v>0</v>
      </c>
      <c r="E16" s="1">
        <v>5000</v>
      </c>
      <c r="F16" s="2">
        <f t="shared" si="0"/>
        <v>0</v>
      </c>
      <c r="G16" s="38">
        <v>0</v>
      </c>
      <c r="H16" s="27">
        <f>D16/E17</f>
        <v>0</v>
      </c>
      <c r="I16" s="3">
        <v>0</v>
      </c>
      <c r="J16" s="1">
        <v>31</v>
      </c>
      <c r="K16" s="2">
        <f t="shared" si="1"/>
        <v>0</v>
      </c>
      <c r="L16" s="38">
        <v>0</v>
      </c>
      <c r="M16" s="27">
        <f>I16/J17</f>
        <v>0</v>
      </c>
      <c r="N16" s="118">
        <v>0</v>
      </c>
      <c r="O16" s="119">
        <v>1</v>
      </c>
      <c r="P16" s="120">
        <f t="shared" si="2"/>
        <v>0</v>
      </c>
      <c r="Q16" s="121">
        <v>0</v>
      </c>
      <c r="R16" s="122">
        <f>N16/O17</f>
        <v>0</v>
      </c>
      <c r="S16" s="179">
        <v>0</v>
      </c>
      <c r="T16" s="127">
        <v>1</v>
      </c>
      <c r="U16" s="180">
        <f t="shared" si="3"/>
        <v>0</v>
      </c>
      <c r="V16" s="172">
        <v>0</v>
      </c>
      <c r="W16" s="181">
        <f>S16/T17</f>
        <v>0</v>
      </c>
      <c r="X16" s="3">
        <v>0</v>
      </c>
      <c r="Y16" s="1">
        <v>766</v>
      </c>
      <c r="Z16" s="2">
        <f t="shared" si="4"/>
        <v>0</v>
      </c>
      <c r="AA16" s="38">
        <v>0</v>
      </c>
      <c r="AB16" s="27">
        <f>X16/Y17</f>
        <v>0</v>
      </c>
      <c r="AC16" s="179">
        <v>0</v>
      </c>
      <c r="AD16" s="127">
        <v>41793</v>
      </c>
      <c r="AE16" s="180">
        <f t="shared" si="5"/>
        <v>0</v>
      </c>
      <c r="AF16" s="172">
        <v>0</v>
      </c>
      <c r="AG16" s="181">
        <f>AC16/AD17</f>
        <v>0</v>
      </c>
      <c r="AH16" s="3">
        <v>0</v>
      </c>
      <c r="AI16" s="1">
        <v>70000</v>
      </c>
      <c r="AJ16" s="2">
        <f t="shared" si="6"/>
        <v>0</v>
      </c>
      <c r="AK16" s="38">
        <v>0</v>
      </c>
      <c r="AL16" s="27">
        <f>AH16/AI17</f>
        <v>0</v>
      </c>
      <c r="AM16" s="118">
        <v>0</v>
      </c>
      <c r="AN16" s="119">
        <v>1</v>
      </c>
      <c r="AO16" s="120">
        <f t="shared" si="7"/>
        <v>0</v>
      </c>
      <c r="AP16" s="121">
        <v>0</v>
      </c>
      <c r="AQ16" s="122">
        <f>AM16/AN17</f>
        <v>0</v>
      </c>
      <c r="AR16" s="179">
        <v>0</v>
      </c>
      <c r="AS16" s="127">
        <v>1</v>
      </c>
      <c r="AT16" s="180">
        <f t="shared" si="8"/>
        <v>0</v>
      </c>
      <c r="AU16" s="172">
        <v>0</v>
      </c>
      <c r="AV16" s="181">
        <f>AR16/AS17</f>
        <v>0</v>
      </c>
      <c r="AW16" s="3">
        <v>0</v>
      </c>
      <c r="AX16" s="1">
        <v>320</v>
      </c>
      <c r="AY16" s="2">
        <f t="shared" si="9"/>
        <v>0</v>
      </c>
      <c r="AZ16" s="38">
        <v>0</v>
      </c>
      <c r="BA16" s="27">
        <f>AW16/AX17</f>
        <v>0</v>
      </c>
      <c r="BB16" s="3">
        <v>0</v>
      </c>
      <c r="BC16" s="1">
        <v>1500</v>
      </c>
      <c r="BD16" s="2">
        <f t="shared" si="10"/>
        <v>0</v>
      </c>
      <c r="BE16" s="38">
        <v>0</v>
      </c>
      <c r="BF16" s="27">
        <f>BB16/BC17</f>
        <v>0</v>
      </c>
      <c r="BG16" s="118">
        <v>0</v>
      </c>
      <c r="BH16" s="119">
        <v>1</v>
      </c>
      <c r="BI16" s="120">
        <f t="shared" si="11"/>
        <v>0</v>
      </c>
      <c r="BJ16" s="121">
        <v>0</v>
      </c>
      <c r="BK16" s="122">
        <f>BG16/BH17</f>
        <v>0</v>
      </c>
    </row>
    <row r="17" spans="2:63" ht="15" thickBot="1" x14ac:dyDescent="0.4">
      <c r="B17" s="110">
        <v>12</v>
      </c>
      <c r="C17" s="111" t="s">
        <v>15</v>
      </c>
      <c r="D17" s="49">
        <v>0</v>
      </c>
      <c r="E17" s="75">
        <v>20000</v>
      </c>
      <c r="F17" s="48">
        <f t="shared" si="0"/>
        <v>0</v>
      </c>
      <c r="G17" s="39">
        <v>0</v>
      </c>
      <c r="H17" s="71">
        <f>D17/E17</f>
        <v>0</v>
      </c>
      <c r="I17" s="49">
        <v>0</v>
      </c>
      <c r="J17" s="75">
        <v>31</v>
      </c>
      <c r="K17" s="48">
        <f t="shared" si="1"/>
        <v>0</v>
      </c>
      <c r="L17" s="39">
        <v>0</v>
      </c>
      <c r="M17" s="71">
        <f>I17/J17</f>
        <v>0</v>
      </c>
      <c r="N17" s="49">
        <v>0</v>
      </c>
      <c r="O17" s="75">
        <v>24556</v>
      </c>
      <c r="P17" s="48">
        <f t="shared" si="2"/>
        <v>0</v>
      </c>
      <c r="Q17" s="39">
        <v>0</v>
      </c>
      <c r="R17" s="71">
        <f>N17/O17</f>
        <v>0</v>
      </c>
      <c r="S17" s="182">
        <v>0</v>
      </c>
      <c r="T17" s="128">
        <v>1</v>
      </c>
      <c r="U17" s="183">
        <f t="shared" si="3"/>
        <v>0</v>
      </c>
      <c r="V17" s="173">
        <v>0</v>
      </c>
      <c r="W17" s="184">
        <f>S17/T17</f>
        <v>0</v>
      </c>
      <c r="X17" s="49">
        <v>0</v>
      </c>
      <c r="Y17" s="75">
        <v>12414</v>
      </c>
      <c r="Z17" s="48">
        <f t="shared" si="4"/>
        <v>0</v>
      </c>
      <c r="AA17" s="39">
        <v>0</v>
      </c>
      <c r="AB17" s="71">
        <f>X17/Y17</f>
        <v>0</v>
      </c>
      <c r="AC17" s="182">
        <v>0</v>
      </c>
      <c r="AD17" s="128">
        <v>41793</v>
      </c>
      <c r="AE17" s="183">
        <f t="shared" si="5"/>
        <v>0</v>
      </c>
      <c r="AF17" s="173">
        <v>0</v>
      </c>
      <c r="AG17" s="184">
        <f>AC17/AD17</f>
        <v>0</v>
      </c>
      <c r="AH17" s="49">
        <v>0</v>
      </c>
      <c r="AI17" s="75">
        <v>120000</v>
      </c>
      <c r="AJ17" s="48">
        <f t="shared" si="6"/>
        <v>0</v>
      </c>
      <c r="AK17" s="39">
        <v>0</v>
      </c>
      <c r="AL17" s="71">
        <f>AH17/AI17</f>
        <v>0</v>
      </c>
      <c r="AM17" s="49">
        <v>0</v>
      </c>
      <c r="AN17" s="75">
        <v>318</v>
      </c>
      <c r="AO17" s="48">
        <f t="shared" si="7"/>
        <v>0</v>
      </c>
      <c r="AP17" s="39">
        <v>0</v>
      </c>
      <c r="AQ17" s="71">
        <f>AM17/AN17</f>
        <v>0</v>
      </c>
      <c r="AR17" s="182">
        <v>0</v>
      </c>
      <c r="AS17" s="128">
        <v>1</v>
      </c>
      <c r="AT17" s="183">
        <f t="shared" si="8"/>
        <v>0</v>
      </c>
      <c r="AU17" s="173">
        <v>0</v>
      </c>
      <c r="AV17" s="184">
        <f>AR17/AS17</f>
        <v>0</v>
      </c>
      <c r="AW17" s="49">
        <v>0</v>
      </c>
      <c r="AX17" s="75">
        <v>429</v>
      </c>
      <c r="AY17" s="48">
        <f t="shared" si="9"/>
        <v>0</v>
      </c>
      <c r="AZ17" s="39">
        <v>0</v>
      </c>
      <c r="BA17" s="71">
        <f>AW17/AX17</f>
        <v>0</v>
      </c>
      <c r="BB17" s="49">
        <v>0</v>
      </c>
      <c r="BC17" s="75">
        <v>3000</v>
      </c>
      <c r="BD17" s="48">
        <f t="shared" si="10"/>
        <v>0</v>
      </c>
      <c r="BE17" s="39">
        <v>0</v>
      </c>
      <c r="BF17" s="71">
        <f>BB17/BC17</f>
        <v>0</v>
      </c>
      <c r="BG17" s="49">
        <v>0</v>
      </c>
      <c r="BH17" s="75">
        <v>34</v>
      </c>
      <c r="BI17" s="48">
        <f t="shared" si="11"/>
        <v>0</v>
      </c>
      <c r="BJ17" s="39">
        <v>0</v>
      </c>
      <c r="BK17" s="71">
        <f>BG17/BH17</f>
        <v>0</v>
      </c>
    </row>
    <row r="19" spans="2:63" ht="15" thickBot="1" x14ac:dyDescent="0.4"/>
    <row r="20" spans="2:63" ht="15" customHeight="1" thickBot="1" x14ac:dyDescent="0.4">
      <c r="B20" s="22"/>
      <c r="C20" s="23"/>
      <c r="D20" s="56"/>
      <c r="E20" s="56"/>
      <c r="F20" s="56"/>
      <c r="G20" s="56"/>
      <c r="H20" s="346" t="s">
        <v>446</v>
      </c>
      <c r="I20" s="347"/>
    </row>
    <row r="21" spans="2:63" ht="17.25" customHeight="1" thickBot="1" x14ac:dyDescent="0.4">
      <c r="H21" s="348"/>
      <c r="I21" s="349"/>
      <c r="Y21" s="196">
        <v>1</v>
      </c>
    </row>
    <row r="22" spans="2:63" ht="15" customHeight="1" x14ac:dyDescent="0.35">
      <c r="B22" s="12">
        <v>1</v>
      </c>
      <c r="C22" s="7" t="s">
        <v>48</v>
      </c>
      <c r="D22" s="8"/>
      <c r="E22" s="305" t="s">
        <v>49</v>
      </c>
      <c r="F22" s="305"/>
      <c r="G22" s="306"/>
      <c r="H22" s="16">
        <v>6</v>
      </c>
      <c r="I22" s="19">
        <f>H22/H25</f>
        <v>1</v>
      </c>
      <c r="Y22" s="197">
        <v>1</v>
      </c>
    </row>
    <row r="23" spans="2:63" ht="15" customHeight="1" x14ac:dyDescent="0.35">
      <c r="B23" s="13">
        <v>2</v>
      </c>
      <c r="C23" s="9" t="s">
        <v>50</v>
      </c>
      <c r="D23" s="4"/>
      <c r="E23" s="307" t="s">
        <v>51</v>
      </c>
      <c r="F23" s="307"/>
      <c r="G23" s="308"/>
      <c r="H23" s="17">
        <v>0</v>
      </c>
      <c r="I23" s="20">
        <f>H23/H25</f>
        <v>0</v>
      </c>
      <c r="V23" t="s">
        <v>116</v>
      </c>
      <c r="Y23" s="197">
        <v>1</v>
      </c>
    </row>
    <row r="24" spans="2:63" ht="15.75" customHeight="1" thickBot="1" x14ac:dyDescent="0.4">
      <c r="B24" s="14">
        <v>3</v>
      </c>
      <c r="C24" s="10" t="s">
        <v>52</v>
      </c>
      <c r="D24" s="11"/>
      <c r="E24" s="309" t="s">
        <v>53</v>
      </c>
      <c r="F24" s="309"/>
      <c r="G24" s="310"/>
      <c r="H24" s="18">
        <v>0</v>
      </c>
      <c r="I24" s="21">
        <f>H24/H25</f>
        <v>0</v>
      </c>
      <c r="Y24" s="197">
        <v>1</v>
      </c>
    </row>
    <row r="25" spans="2:63" ht="15" thickBot="1" x14ac:dyDescent="0.4">
      <c r="B25" s="343" t="s">
        <v>126</v>
      </c>
      <c r="C25" s="344"/>
      <c r="D25" s="344"/>
      <c r="E25" s="344"/>
      <c r="F25" s="344"/>
      <c r="G25" s="345"/>
      <c r="H25" s="15">
        <f>SUM(H22:H24)</f>
        <v>6</v>
      </c>
      <c r="I25" s="24">
        <f>SUM(I22:I24)</f>
        <v>1</v>
      </c>
      <c r="Y25" s="197">
        <v>1</v>
      </c>
    </row>
    <row r="26" spans="2:63" x14ac:dyDescent="0.35">
      <c r="Y26" s="197">
        <v>1</v>
      </c>
    </row>
    <row r="27" spans="2:63" x14ac:dyDescent="0.35">
      <c r="Y27" s="197">
        <v>1</v>
      </c>
      <c r="BC27" s="2">
        <v>1500</v>
      </c>
    </row>
    <row r="28" spans="2:63" ht="15" thickBot="1" x14ac:dyDescent="0.4">
      <c r="Y28" s="197">
        <v>1</v>
      </c>
      <c r="BC28" s="2">
        <v>1500</v>
      </c>
    </row>
    <row r="29" spans="2:63" ht="15" thickBot="1" x14ac:dyDescent="0.4">
      <c r="B29" s="191">
        <v>3</v>
      </c>
      <c r="C29" t="s">
        <v>169</v>
      </c>
      <c r="Y29" s="155">
        <v>11904</v>
      </c>
      <c r="BC29" s="2">
        <v>1500</v>
      </c>
    </row>
    <row r="30" spans="2:63" x14ac:dyDescent="0.35">
      <c r="Y30" s="155">
        <v>11904</v>
      </c>
      <c r="BC30" s="2">
        <v>1500</v>
      </c>
    </row>
    <row r="31" spans="2:63" x14ac:dyDescent="0.35">
      <c r="Y31" s="155">
        <v>11904</v>
      </c>
      <c r="BC31" s="2">
        <v>1500</v>
      </c>
    </row>
    <row r="32" spans="2:63" ht="15" thickBot="1" x14ac:dyDescent="0.4">
      <c r="Y32" s="156">
        <v>12414</v>
      </c>
      <c r="BC32" s="2">
        <v>1500</v>
      </c>
    </row>
    <row r="33" spans="55:55" x14ac:dyDescent="0.35">
      <c r="BC33" s="2">
        <v>3000</v>
      </c>
    </row>
  </sheetData>
  <mergeCells count="55">
    <mergeCell ref="BG3:BK3"/>
    <mergeCell ref="BG4:BI4"/>
    <mergeCell ref="BJ4:BJ5"/>
    <mergeCell ref="BK4:BK5"/>
    <mergeCell ref="D2:BK2"/>
    <mergeCell ref="AC3:AG3"/>
    <mergeCell ref="AC4:AE4"/>
    <mergeCell ref="AF4:AF5"/>
    <mergeCell ref="AG4:AG5"/>
    <mergeCell ref="I4:K4"/>
    <mergeCell ref="L4:L5"/>
    <mergeCell ref="M4:M5"/>
    <mergeCell ref="S3:W3"/>
    <mergeCell ref="X3:AB3"/>
    <mergeCell ref="S4:U4"/>
    <mergeCell ref="V4:V5"/>
    <mergeCell ref="W4:W5"/>
    <mergeCell ref="X4:Z4"/>
    <mergeCell ref="AA4:AA5"/>
    <mergeCell ref="AB4:AB5"/>
    <mergeCell ref="N3:R3"/>
    <mergeCell ref="N4:P4"/>
    <mergeCell ref="Q4:Q5"/>
    <mergeCell ref="R4:R5"/>
    <mergeCell ref="E22:G22"/>
    <mergeCell ref="E23:G23"/>
    <mergeCell ref="E24:G24"/>
    <mergeCell ref="B25:G25"/>
    <mergeCell ref="B2:C5"/>
    <mergeCell ref="D3:H3"/>
    <mergeCell ref="D4:F4"/>
    <mergeCell ref="G4:G5"/>
    <mergeCell ref="H4:H5"/>
    <mergeCell ref="H20:I21"/>
    <mergeCell ref="AH3:AL3"/>
    <mergeCell ref="AM3:AQ3"/>
    <mergeCell ref="AR3:AV3"/>
    <mergeCell ref="AW3:BA3"/>
    <mergeCell ref="I3:M3"/>
    <mergeCell ref="BB4:BD4"/>
    <mergeCell ref="BE4:BE5"/>
    <mergeCell ref="BF4:BF5"/>
    <mergeCell ref="BB3:BF3"/>
    <mergeCell ref="AH4:AJ4"/>
    <mergeCell ref="AK4:AK5"/>
    <mergeCell ref="AL4:AL5"/>
    <mergeCell ref="AM4:AO4"/>
    <mergeCell ref="AP4:AP5"/>
    <mergeCell ref="AQ4:AQ5"/>
    <mergeCell ref="AR4:AT4"/>
    <mergeCell ref="AU4:AU5"/>
    <mergeCell ref="AV4:AV5"/>
    <mergeCell ref="AW4:AY4"/>
    <mergeCell ref="AZ4:AZ5"/>
    <mergeCell ref="BA4:BA5"/>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F0"/>
  </sheetPr>
  <dimension ref="B1:BA36"/>
  <sheetViews>
    <sheetView workbookViewId="0">
      <selection activeCell="H20" sqref="H20:I21"/>
    </sheetView>
  </sheetViews>
  <sheetFormatPr baseColWidth="10" defaultRowHeight="14.5" x14ac:dyDescent="0.35"/>
  <cols>
    <col min="1" max="1" width="3.26953125" customWidth="1"/>
    <col min="2" max="2" width="3.54296875" customWidth="1"/>
    <col min="3" max="3" width="13.1796875" customWidth="1"/>
    <col min="4" max="4" width="6.54296875" customWidth="1"/>
    <col min="5" max="5" width="4.81640625" customWidth="1"/>
    <col min="6" max="6" width="5.81640625" customWidth="1"/>
    <col min="7" max="7" width="7.26953125" customWidth="1"/>
    <col min="8" max="8" width="9.81640625" customWidth="1"/>
    <col min="9" max="9" width="6.54296875" customWidth="1"/>
    <col min="10" max="10" width="7.453125" customWidth="1"/>
    <col min="11" max="11" width="6.453125" customWidth="1"/>
    <col min="12" max="12" width="6.7265625" customWidth="1"/>
    <col min="13" max="13" width="9.54296875" customWidth="1"/>
    <col min="14" max="14" width="7" customWidth="1"/>
    <col min="15" max="15" width="6" customWidth="1"/>
    <col min="16" max="16" width="6.81640625" customWidth="1"/>
    <col min="17" max="17" width="6.1796875" customWidth="1"/>
    <col min="18" max="18" width="9.7265625" customWidth="1"/>
    <col min="19" max="19" width="6.81640625" customWidth="1"/>
    <col min="20" max="20" width="4.81640625" customWidth="1"/>
    <col min="21" max="21" width="6.26953125" customWidth="1"/>
    <col min="22" max="22" width="6.7265625" customWidth="1"/>
    <col min="23" max="23" width="9.7265625" customWidth="1"/>
    <col min="24" max="24" width="7.1796875" customWidth="1"/>
    <col min="25" max="25" width="6.54296875" customWidth="1"/>
    <col min="26" max="26" width="7" customWidth="1"/>
    <col min="27" max="27" width="8.1796875" customWidth="1"/>
    <col min="28" max="28" width="10.7265625" customWidth="1"/>
    <col min="29" max="29" width="6.26953125" customWidth="1"/>
    <col min="30" max="30" width="6.453125" customWidth="1"/>
    <col min="31" max="31" width="6.81640625" customWidth="1"/>
    <col min="32" max="32" width="7.26953125" customWidth="1"/>
    <col min="33" max="33" width="11" customWidth="1"/>
    <col min="34" max="34" width="6.54296875" customWidth="1"/>
    <col min="35" max="35" width="5.81640625" customWidth="1"/>
    <col min="36" max="36" width="6.453125" customWidth="1"/>
    <col min="37" max="37" width="7.453125" customWidth="1"/>
    <col min="38" max="38" width="10.453125" customWidth="1"/>
    <col min="39" max="39" width="7.54296875" customWidth="1"/>
    <col min="40" max="40" width="7" customWidth="1"/>
    <col min="41" max="41" width="7.26953125" customWidth="1"/>
    <col min="42" max="42" width="7" customWidth="1"/>
    <col min="43" max="43" width="10.54296875" customWidth="1"/>
    <col min="44" max="44" width="7.1796875" customWidth="1"/>
    <col min="45" max="45" width="6.54296875" customWidth="1"/>
    <col min="46" max="46" width="6.1796875" customWidth="1"/>
    <col min="47" max="47" width="7.26953125" customWidth="1"/>
    <col min="48" max="48" width="10.54296875" customWidth="1"/>
    <col min="49" max="49" width="7.1796875" customWidth="1"/>
    <col min="50" max="50" width="7.26953125" customWidth="1"/>
    <col min="51" max="51" width="7.7265625" customWidth="1"/>
    <col min="52" max="52" width="8" customWidth="1"/>
    <col min="53" max="53" width="10" customWidth="1"/>
  </cols>
  <sheetData>
    <row r="1" spans="2:53" ht="15" thickBot="1" x14ac:dyDescent="0.4"/>
    <row r="2" spans="2:53" ht="16.5" customHeight="1" thickBot="1" x14ac:dyDescent="0.4">
      <c r="B2" s="350" t="s">
        <v>46</v>
      </c>
      <c r="C2" s="351"/>
      <c r="D2" s="334" t="s">
        <v>109</v>
      </c>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6"/>
    </row>
    <row r="3" spans="2:53" ht="78.75" customHeight="1" thickBot="1" x14ac:dyDescent="0.4">
      <c r="B3" s="352"/>
      <c r="C3" s="353"/>
      <c r="D3" s="356" t="s">
        <v>424</v>
      </c>
      <c r="E3" s="357"/>
      <c r="F3" s="358"/>
      <c r="G3" s="358"/>
      <c r="H3" s="359"/>
      <c r="I3" s="360" t="s">
        <v>426</v>
      </c>
      <c r="J3" s="361"/>
      <c r="K3" s="362"/>
      <c r="L3" s="362"/>
      <c r="M3" s="363"/>
      <c r="N3" s="326" t="s">
        <v>427</v>
      </c>
      <c r="O3" s="327"/>
      <c r="P3" s="327"/>
      <c r="Q3" s="327"/>
      <c r="R3" s="328"/>
      <c r="S3" s="326" t="s">
        <v>425</v>
      </c>
      <c r="T3" s="327"/>
      <c r="U3" s="327"/>
      <c r="V3" s="327"/>
      <c r="W3" s="328"/>
      <c r="X3" s="356" t="s">
        <v>429</v>
      </c>
      <c r="Y3" s="357"/>
      <c r="Z3" s="358"/>
      <c r="AA3" s="358"/>
      <c r="AB3" s="359"/>
      <c r="AC3" s="360" t="s">
        <v>431</v>
      </c>
      <c r="AD3" s="361"/>
      <c r="AE3" s="362"/>
      <c r="AF3" s="362"/>
      <c r="AG3" s="363"/>
      <c r="AH3" s="326" t="s">
        <v>430</v>
      </c>
      <c r="AI3" s="327"/>
      <c r="AJ3" s="327"/>
      <c r="AK3" s="327"/>
      <c r="AL3" s="328"/>
      <c r="AM3" s="326" t="s">
        <v>432</v>
      </c>
      <c r="AN3" s="327"/>
      <c r="AO3" s="327"/>
      <c r="AP3" s="327"/>
      <c r="AQ3" s="328"/>
      <c r="AR3" s="326" t="s">
        <v>423</v>
      </c>
      <c r="AS3" s="327"/>
      <c r="AT3" s="327"/>
      <c r="AU3" s="327"/>
      <c r="AV3" s="328"/>
      <c r="AW3" s="326" t="s">
        <v>428</v>
      </c>
      <c r="AX3" s="327"/>
      <c r="AY3" s="327"/>
      <c r="AZ3" s="327"/>
      <c r="BA3" s="328"/>
    </row>
    <row r="4" spans="2:53" ht="27" customHeight="1" thickBot="1" x14ac:dyDescent="0.4">
      <c r="B4" s="352"/>
      <c r="C4" s="353"/>
      <c r="D4" s="329" t="s">
        <v>0</v>
      </c>
      <c r="E4" s="339"/>
      <c r="F4" s="340"/>
      <c r="G4" s="341" t="s">
        <v>1</v>
      </c>
      <c r="H4" s="332" t="s">
        <v>124</v>
      </c>
      <c r="I4" s="329" t="s">
        <v>0</v>
      </c>
      <c r="J4" s="330"/>
      <c r="K4" s="331"/>
      <c r="L4" s="332" t="s">
        <v>1</v>
      </c>
      <c r="M4" s="332" t="s">
        <v>124</v>
      </c>
      <c r="N4" s="329" t="s">
        <v>0</v>
      </c>
      <c r="O4" s="330"/>
      <c r="P4" s="331"/>
      <c r="Q4" s="332" t="s">
        <v>1</v>
      </c>
      <c r="R4" s="332" t="s">
        <v>124</v>
      </c>
      <c r="S4" s="329" t="s">
        <v>0</v>
      </c>
      <c r="T4" s="330"/>
      <c r="U4" s="331"/>
      <c r="V4" s="332" t="s">
        <v>1</v>
      </c>
      <c r="W4" s="332" t="s">
        <v>124</v>
      </c>
      <c r="X4" s="329" t="s">
        <v>0</v>
      </c>
      <c r="Y4" s="339"/>
      <c r="Z4" s="340"/>
      <c r="AA4" s="341" t="s">
        <v>1</v>
      </c>
      <c r="AB4" s="332" t="s">
        <v>124</v>
      </c>
      <c r="AC4" s="329" t="s">
        <v>0</v>
      </c>
      <c r="AD4" s="330"/>
      <c r="AE4" s="331"/>
      <c r="AF4" s="332" t="s">
        <v>1</v>
      </c>
      <c r="AG4" s="332" t="s">
        <v>124</v>
      </c>
      <c r="AH4" s="329" t="s">
        <v>0</v>
      </c>
      <c r="AI4" s="330"/>
      <c r="AJ4" s="331"/>
      <c r="AK4" s="332" t="s">
        <v>1</v>
      </c>
      <c r="AL4" s="332" t="s">
        <v>124</v>
      </c>
      <c r="AM4" s="329" t="s">
        <v>0</v>
      </c>
      <c r="AN4" s="330"/>
      <c r="AO4" s="331"/>
      <c r="AP4" s="332" t="s">
        <v>1</v>
      </c>
      <c r="AQ4" s="332" t="s">
        <v>124</v>
      </c>
      <c r="AR4" s="329" t="s">
        <v>0</v>
      </c>
      <c r="AS4" s="330"/>
      <c r="AT4" s="331"/>
      <c r="AU4" s="332" t="s">
        <v>1</v>
      </c>
      <c r="AV4" s="332" t="s">
        <v>124</v>
      </c>
      <c r="AW4" s="329" t="s">
        <v>0</v>
      </c>
      <c r="AX4" s="330"/>
      <c r="AY4" s="331"/>
      <c r="AZ4" s="332" t="s">
        <v>1</v>
      </c>
      <c r="BA4" s="332" t="s">
        <v>124</v>
      </c>
    </row>
    <row r="5" spans="2:53" ht="18" customHeight="1" thickBot="1" x14ac:dyDescent="0.4">
      <c r="B5" s="354"/>
      <c r="C5" s="355"/>
      <c r="D5" s="99" t="s">
        <v>54</v>
      </c>
      <c r="E5" s="100" t="s">
        <v>2</v>
      </c>
      <c r="F5" s="101" t="s">
        <v>3</v>
      </c>
      <c r="G5" s="342"/>
      <c r="H5" s="333"/>
      <c r="I5" s="99" t="s">
        <v>54</v>
      </c>
      <c r="J5" s="100" t="s">
        <v>2</v>
      </c>
      <c r="K5" s="102" t="s">
        <v>3</v>
      </c>
      <c r="L5" s="333"/>
      <c r="M5" s="333"/>
      <c r="N5" s="99" t="s">
        <v>54</v>
      </c>
      <c r="O5" s="100" t="s">
        <v>4</v>
      </c>
      <c r="P5" s="102" t="s">
        <v>3</v>
      </c>
      <c r="Q5" s="333"/>
      <c r="R5" s="333"/>
      <c r="S5" s="99" t="s">
        <v>54</v>
      </c>
      <c r="T5" s="100" t="s">
        <v>4</v>
      </c>
      <c r="U5" s="102" t="s">
        <v>3</v>
      </c>
      <c r="V5" s="333"/>
      <c r="W5" s="333"/>
      <c r="X5" s="99" t="s">
        <v>54</v>
      </c>
      <c r="Y5" s="100" t="s">
        <v>2</v>
      </c>
      <c r="Z5" s="101" t="s">
        <v>3</v>
      </c>
      <c r="AA5" s="342"/>
      <c r="AB5" s="333"/>
      <c r="AC5" s="139" t="s">
        <v>54</v>
      </c>
      <c r="AD5" s="231" t="s">
        <v>2</v>
      </c>
      <c r="AE5" s="133" t="s">
        <v>3</v>
      </c>
      <c r="AF5" s="393"/>
      <c r="AG5" s="393"/>
      <c r="AH5" s="139" t="s">
        <v>54</v>
      </c>
      <c r="AI5" s="231" t="s">
        <v>4</v>
      </c>
      <c r="AJ5" s="133" t="s">
        <v>3</v>
      </c>
      <c r="AK5" s="393"/>
      <c r="AL5" s="393"/>
      <c r="AM5" s="139" t="s">
        <v>54</v>
      </c>
      <c r="AN5" s="231" t="s">
        <v>4</v>
      </c>
      <c r="AO5" s="133" t="s">
        <v>3</v>
      </c>
      <c r="AP5" s="393"/>
      <c r="AQ5" s="393"/>
      <c r="AR5" s="99" t="s">
        <v>54</v>
      </c>
      <c r="AS5" s="100" t="s">
        <v>4</v>
      </c>
      <c r="AT5" s="102" t="s">
        <v>3</v>
      </c>
      <c r="AU5" s="333"/>
      <c r="AV5" s="333"/>
      <c r="AW5" s="99" t="s">
        <v>54</v>
      </c>
      <c r="AX5" s="100" t="s">
        <v>4</v>
      </c>
      <c r="AY5" s="102" t="s">
        <v>3</v>
      </c>
      <c r="AZ5" s="333"/>
      <c r="BA5" s="333"/>
    </row>
    <row r="6" spans="2:53" ht="16.5" customHeight="1" x14ac:dyDescent="0.35">
      <c r="B6" s="68">
        <v>1</v>
      </c>
      <c r="C6" s="37" t="s">
        <v>5</v>
      </c>
      <c r="D6" s="114">
        <v>0</v>
      </c>
      <c r="E6" s="115">
        <v>1</v>
      </c>
      <c r="F6" s="115">
        <f>D6/E6*100</f>
        <v>0</v>
      </c>
      <c r="G6" s="116">
        <v>0</v>
      </c>
      <c r="H6" s="117">
        <f>D6/E17</f>
        <v>0</v>
      </c>
      <c r="I6" s="114">
        <v>0</v>
      </c>
      <c r="J6" s="115">
        <v>1</v>
      </c>
      <c r="K6" s="115">
        <f>I6/J6*100</f>
        <v>0</v>
      </c>
      <c r="L6" s="116">
        <v>0</v>
      </c>
      <c r="M6" s="117">
        <f>I6/J17</f>
        <v>0</v>
      </c>
      <c r="N6" s="114">
        <v>0</v>
      </c>
      <c r="O6" s="115">
        <v>1</v>
      </c>
      <c r="P6" s="115">
        <f>N6/O6*100</f>
        <v>0</v>
      </c>
      <c r="Q6" s="116">
        <v>0</v>
      </c>
      <c r="R6" s="117">
        <f>N6/O17</f>
        <v>0</v>
      </c>
      <c r="S6" s="114">
        <v>0</v>
      </c>
      <c r="T6" s="115">
        <v>1</v>
      </c>
      <c r="U6" s="115">
        <f>S6/T6*100</f>
        <v>0</v>
      </c>
      <c r="V6" s="116">
        <v>0</v>
      </c>
      <c r="W6" s="117">
        <f>S6/T17</f>
        <v>0</v>
      </c>
      <c r="X6" s="194">
        <v>0.02</v>
      </c>
      <c r="Y6" s="74">
        <v>0.02</v>
      </c>
      <c r="Z6" s="73">
        <f>X6/Y6*100</f>
        <v>100</v>
      </c>
      <c r="AA6" s="74">
        <v>1</v>
      </c>
      <c r="AB6" s="134">
        <f>X6/Y17</f>
        <v>0.02</v>
      </c>
      <c r="AC6" s="194">
        <v>0.67</v>
      </c>
      <c r="AD6" s="74">
        <v>0.85</v>
      </c>
      <c r="AE6" s="73">
        <f>AC6/AD6*100</f>
        <v>78.82352941176471</v>
      </c>
      <c r="AF6" s="74">
        <v>0.79</v>
      </c>
      <c r="AG6" s="46">
        <f>AC6/AD17</f>
        <v>6.5686274509803924E-2</v>
      </c>
      <c r="AH6" s="195">
        <v>1</v>
      </c>
      <c r="AI6" s="74">
        <v>0.95</v>
      </c>
      <c r="AJ6" s="73">
        <f>AH6/AI6*100</f>
        <v>105.26315789473684</v>
      </c>
      <c r="AK6" s="74">
        <v>1.05</v>
      </c>
      <c r="AL6" s="134">
        <f>AH6/AI17</f>
        <v>8.771929824561403E-2</v>
      </c>
      <c r="AM6" s="194">
        <v>0.99980000000000002</v>
      </c>
      <c r="AN6" s="74">
        <v>1</v>
      </c>
      <c r="AO6" s="73">
        <f>AM6/AN6*100</f>
        <v>99.98</v>
      </c>
      <c r="AP6" s="74">
        <v>1</v>
      </c>
      <c r="AQ6" s="46">
        <f>AM6/AN17</f>
        <v>8.3316666666666664E-2</v>
      </c>
      <c r="AR6" s="135">
        <v>72</v>
      </c>
      <c r="AS6" s="73">
        <v>34</v>
      </c>
      <c r="AT6" s="73">
        <f>AR6/AS6*100</f>
        <v>211.76470588235296</v>
      </c>
      <c r="AU6" s="74">
        <v>0</v>
      </c>
      <c r="AV6" s="46">
        <f>AR6/AS17</f>
        <v>4.38489646772229E-2</v>
      </c>
      <c r="AW6" s="72">
        <v>21160</v>
      </c>
      <c r="AX6" s="73">
        <v>21160</v>
      </c>
      <c r="AY6" s="73">
        <f>AW6/AX6*100</f>
        <v>100</v>
      </c>
      <c r="AZ6" s="74">
        <v>0</v>
      </c>
      <c r="BA6" s="46">
        <f>AW6/AX17</f>
        <v>2.3833821048102419E-2</v>
      </c>
    </row>
    <row r="7" spans="2:53" x14ac:dyDescent="0.35">
      <c r="B7" s="69">
        <v>2</v>
      </c>
      <c r="C7" s="70" t="s">
        <v>6</v>
      </c>
      <c r="D7" s="118">
        <v>0</v>
      </c>
      <c r="E7" s="119">
        <v>1</v>
      </c>
      <c r="F7" s="120">
        <f>D7/E7*100</f>
        <v>0</v>
      </c>
      <c r="G7" s="121">
        <v>0</v>
      </c>
      <c r="H7" s="122">
        <f>D7/E17</f>
        <v>0</v>
      </c>
      <c r="I7" s="118">
        <v>0</v>
      </c>
      <c r="J7" s="119">
        <v>1</v>
      </c>
      <c r="K7" s="120">
        <f>I7/J7*100</f>
        <v>0</v>
      </c>
      <c r="L7" s="121">
        <v>0</v>
      </c>
      <c r="M7" s="122">
        <f>I7/J17</f>
        <v>0</v>
      </c>
      <c r="N7" s="118">
        <v>0</v>
      </c>
      <c r="O7" s="119">
        <v>1</v>
      </c>
      <c r="P7" s="120">
        <f>N7/O7*100</f>
        <v>0</v>
      </c>
      <c r="Q7" s="121">
        <v>0</v>
      </c>
      <c r="R7" s="122">
        <f>N7/O17</f>
        <v>0</v>
      </c>
      <c r="S7" s="118">
        <v>0</v>
      </c>
      <c r="T7" s="119">
        <v>1</v>
      </c>
      <c r="U7" s="120">
        <f>S7/T7*100</f>
        <v>0</v>
      </c>
      <c r="V7" s="121">
        <v>0</v>
      </c>
      <c r="W7" s="122">
        <f>S7/T17</f>
        <v>0</v>
      </c>
      <c r="X7" s="150">
        <v>0.04</v>
      </c>
      <c r="Y7" s="112">
        <v>0.06</v>
      </c>
      <c r="Z7" s="2">
        <f>X7/Y7*100</f>
        <v>66.666666666666671</v>
      </c>
      <c r="AA7" s="38">
        <v>0.67</v>
      </c>
      <c r="AB7" s="130">
        <f>X7/Y17</f>
        <v>0.04</v>
      </c>
      <c r="AC7" s="150">
        <v>1.84</v>
      </c>
      <c r="AD7" s="38">
        <v>1.7</v>
      </c>
      <c r="AE7" s="2">
        <f>AC7/AD7*100</f>
        <v>108.23529411764707</v>
      </c>
      <c r="AF7" s="38">
        <v>1.38</v>
      </c>
      <c r="AG7" s="27">
        <f>AC7/AD17</f>
        <v>0.18039215686274512</v>
      </c>
      <c r="AH7" s="213">
        <v>2</v>
      </c>
      <c r="AI7" s="38">
        <v>1.9</v>
      </c>
      <c r="AJ7" s="2">
        <f>AH7/AI7*100</f>
        <v>105.26315789473684</v>
      </c>
      <c r="AK7" s="38">
        <v>1.05</v>
      </c>
      <c r="AL7" s="130">
        <f>AH7/AI17</f>
        <v>0.17543859649122806</v>
      </c>
      <c r="AM7" s="150">
        <v>2</v>
      </c>
      <c r="AN7" s="38">
        <v>2</v>
      </c>
      <c r="AO7" s="2">
        <f>AM7/AN7*100</f>
        <v>100</v>
      </c>
      <c r="AP7" s="38">
        <v>1</v>
      </c>
      <c r="AQ7" s="27">
        <f>AM7/AN17</f>
        <v>0.16666666666666666</v>
      </c>
      <c r="AR7" s="136">
        <v>246</v>
      </c>
      <c r="AS7" s="1">
        <v>112</v>
      </c>
      <c r="AT7" s="2">
        <f>AR7/AS7*100</f>
        <v>219.64285714285717</v>
      </c>
      <c r="AU7" s="38">
        <v>0</v>
      </c>
      <c r="AV7" s="27">
        <f>AR7/AS17</f>
        <v>0.14981729598051158</v>
      </c>
      <c r="AW7" s="3">
        <v>116980</v>
      </c>
      <c r="AX7" s="1">
        <v>64351</v>
      </c>
      <c r="AY7" s="2">
        <f>AW7/AX7*100</f>
        <v>181.78427685661453</v>
      </c>
      <c r="AZ7" s="38">
        <v>0</v>
      </c>
      <c r="BA7" s="27">
        <f>AW7/AX17</f>
        <v>0.13176183299655109</v>
      </c>
    </row>
    <row r="8" spans="2:53" ht="15.5" x14ac:dyDescent="0.35">
      <c r="B8" s="106">
        <v>3</v>
      </c>
      <c r="C8" s="107" t="s">
        <v>7</v>
      </c>
      <c r="D8" s="118">
        <v>0</v>
      </c>
      <c r="E8" s="119">
        <v>1</v>
      </c>
      <c r="F8" s="120">
        <f>D8/E8*100</f>
        <v>0</v>
      </c>
      <c r="G8" s="121">
        <v>0</v>
      </c>
      <c r="H8" s="122">
        <f>D8/E17</f>
        <v>0</v>
      </c>
      <c r="I8" s="118">
        <v>0</v>
      </c>
      <c r="J8" s="119">
        <v>1</v>
      </c>
      <c r="K8" s="120">
        <f>I8/J8*100</f>
        <v>0</v>
      </c>
      <c r="L8" s="121">
        <v>0</v>
      </c>
      <c r="M8" s="122">
        <f>I8/J17</f>
        <v>0</v>
      </c>
      <c r="N8" s="3">
        <v>3199</v>
      </c>
      <c r="O8" s="1">
        <v>3000</v>
      </c>
      <c r="P8" s="2">
        <f>N8/O8*100</f>
        <v>106.63333333333334</v>
      </c>
      <c r="Q8" s="152">
        <v>1.07</v>
      </c>
      <c r="R8" s="27">
        <f>N8/O17</f>
        <v>1.5044630679947704E-2</v>
      </c>
      <c r="S8" s="118">
        <v>0</v>
      </c>
      <c r="T8" s="119">
        <v>1</v>
      </c>
      <c r="U8" s="120">
        <f>S8/T8*100</f>
        <v>0</v>
      </c>
      <c r="V8" s="121">
        <v>0</v>
      </c>
      <c r="W8" s="122">
        <f>S8/T17</f>
        <v>0</v>
      </c>
      <c r="X8" s="150">
        <v>0.12</v>
      </c>
      <c r="Y8" s="112">
        <v>0.11</v>
      </c>
      <c r="Z8" s="2">
        <f>X8/Y8*100</f>
        <v>109.09090909090908</v>
      </c>
      <c r="AA8" s="152">
        <v>1.0900000000000001</v>
      </c>
      <c r="AB8" s="130">
        <f>X8/Y17</f>
        <v>0.12</v>
      </c>
      <c r="AC8" s="150">
        <v>2.71</v>
      </c>
      <c r="AD8" s="38">
        <v>2.5499999999999998</v>
      </c>
      <c r="AE8" s="2">
        <f>AC8/AD8*100</f>
        <v>106.27450980392157</v>
      </c>
      <c r="AF8" s="152">
        <v>1.06</v>
      </c>
      <c r="AG8" s="27">
        <f>AC8/AD17</f>
        <v>0.26568627450980392</v>
      </c>
      <c r="AH8" s="213">
        <v>3</v>
      </c>
      <c r="AI8" s="38">
        <v>2.85</v>
      </c>
      <c r="AJ8" s="2">
        <f>AH8/AI8*100</f>
        <v>105.26315789473684</v>
      </c>
      <c r="AK8" s="152">
        <v>1.05</v>
      </c>
      <c r="AL8" s="130">
        <f>AH8/AI17</f>
        <v>0.26315789473684209</v>
      </c>
      <c r="AM8" s="150">
        <v>3</v>
      </c>
      <c r="AN8" s="38">
        <v>3</v>
      </c>
      <c r="AO8" s="2">
        <f>AM8/AN8*100</f>
        <v>100</v>
      </c>
      <c r="AP8" s="148">
        <v>1</v>
      </c>
      <c r="AQ8" s="27">
        <f>AM8/AN17</f>
        <v>0.25</v>
      </c>
      <c r="AR8" s="136">
        <v>246</v>
      </c>
      <c r="AS8" s="1">
        <v>220</v>
      </c>
      <c r="AT8" s="2">
        <f>AR8/AS8*100</f>
        <v>111.81818181818181</v>
      </c>
      <c r="AU8" s="152">
        <v>1.1200000000000001</v>
      </c>
      <c r="AV8" s="27">
        <f>AR8/AS17</f>
        <v>0.14981729598051158</v>
      </c>
      <c r="AW8" s="3">
        <v>156729</v>
      </c>
      <c r="AX8" s="1">
        <v>115719</v>
      </c>
      <c r="AY8" s="2">
        <f>AW8/AX8*100</f>
        <v>135.43929691753297</v>
      </c>
      <c r="AZ8" s="152">
        <v>1.35</v>
      </c>
      <c r="BA8" s="27">
        <f>AW8/AX17</f>
        <v>0.17653359825368828</v>
      </c>
    </row>
    <row r="9" spans="2:53" x14ac:dyDescent="0.35">
      <c r="B9" s="69">
        <v>4</v>
      </c>
      <c r="C9" s="70" t="s">
        <v>8</v>
      </c>
      <c r="D9" s="118">
        <v>0</v>
      </c>
      <c r="E9" s="119">
        <v>1</v>
      </c>
      <c r="F9" s="120">
        <f t="shared" ref="F9:F17" si="0">D9/E9*100</f>
        <v>0</v>
      </c>
      <c r="G9" s="121">
        <v>0</v>
      </c>
      <c r="H9" s="122">
        <f>D9/E17</f>
        <v>0</v>
      </c>
      <c r="I9" s="118">
        <v>0</v>
      </c>
      <c r="J9" s="119">
        <v>1</v>
      </c>
      <c r="K9" s="120">
        <f t="shared" ref="K9:K17" si="1">I9/J9*100</f>
        <v>0</v>
      </c>
      <c r="L9" s="121">
        <v>0</v>
      </c>
      <c r="M9" s="122">
        <f>I9/J17</f>
        <v>0</v>
      </c>
      <c r="N9" s="3">
        <v>0</v>
      </c>
      <c r="O9" s="1">
        <v>5000</v>
      </c>
      <c r="P9" s="2">
        <f t="shared" ref="P9:P17" si="2">N9/O9*100</f>
        <v>0</v>
      </c>
      <c r="Q9" s="38">
        <v>0</v>
      </c>
      <c r="R9" s="27">
        <f>N9/O17</f>
        <v>0</v>
      </c>
      <c r="S9" s="118">
        <v>0</v>
      </c>
      <c r="T9" s="119">
        <v>1</v>
      </c>
      <c r="U9" s="120">
        <f t="shared" ref="U9:U17" si="3">S9/T9*100</f>
        <v>0</v>
      </c>
      <c r="V9" s="121">
        <v>0</v>
      </c>
      <c r="W9" s="122">
        <f>S9/T17</f>
        <v>0</v>
      </c>
      <c r="X9" s="3">
        <v>0</v>
      </c>
      <c r="Y9" s="112">
        <v>0.19</v>
      </c>
      <c r="Z9" s="2">
        <f t="shared" ref="Z9:Z17" si="4">X9/Y9*100</f>
        <v>0</v>
      </c>
      <c r="AA9" s="38">
        <v>0</v>
      </c>
      <c r="AB9" s="130">
        <f>X9/Y17</f>
        <v>0</v>
      </c>
      <c r="AC9" s="3">
        <v>0</v>
      </c>
      <c r="AD9" s="38">
        <v>3.4</v>
      </c>
      <c r="AE9" s="2">
        <f t="shared" ref="AE9:AE17" si="5">AC9/AD9*100</f>
        <v>0</v>
      </c>
      <c r="AF9" s="38">
        <v>0</v>
      </c>
      <c r="AG9" s="27">
        <f>AC9/AD17</f>
        <v>0</v>
      </c>
      <c r="AH9" s="136">
        <v>0</v>
      </c>
      <c r="AI9" s="38">
        <v>3.8</v>
      </c>
      <c r="AJ9" s="2">
        <f t="shared" ref="AJ9:AJ17" si="6">AH9/AI9*100</f>
        <v>0</v>
      </c>
      <c r="AK9" s="38">
        <v>0</v>
      </c>
      <c r="AL9" s="130">
        <f>AH9/AI17</f>
        <v>0</v>
      </c>
      <c r="AM9" s="3">
        <v>0</v>
      </c>
      <c r="AN9" s="38">
        <v>4</v>
      </c>
      <c r="AO9" s="2">
        <f t="shared" ref="AO9:AO17" si="7">AM9/AN9*100</f>
        <v>0</v>
      </c>
      <c r="AP9" s="38">
        <v>0</v>
      </c>
      <c r="AQ9" s="27">
        <f>AM9/AN17</f>
        <v>0</v>
      </c>
      <c r="AR9" s="136">
        <v>0</v>
      </c>
      <c r="AS9" s="1">
        <v>344</v>
      </c>
      <c r="AT9" s="2">
        <f t="shared" ref="AT9:AT17" si="8">AR9/AS9*100</f>
        <v>0</v>
      </c>
      <c r="AU9" s="38">
        <v>0</v>
      </c>
      <c r="AV9" s="27">
        <f>AR9/AS17</f>
        <v>0</v>
      </c>
      <c r="AW9" s="3">
        <v>0</v>
      </c>
      <c r="AX9" s="1">
        <v>169669</v>
      </c>
      <c r="AY9" s="2">
        <f t="shared" ref="AY9:AY17" si="9">AW9/AX9*100</f>
        <v>0</v>
      </c>
      <c r="AZ9" s="38">
        <v>0</v>
      </c>
      <c r="BA9" s="27">
        <f>AW9/AX17</f>
        <v>0</v>
      </c>
    </row>
    <row r="10" spans="2:53" x14ac:dyDescent="0.35">
      <c r="B10" s="69">
        <v>5</v>
      </c>
      <c r="C10" s="70" t="s">
        <v>9</v>
      </c>
      <c r="D10" s="118">
        <v>0</v>
      </c>
      <c r="E10" s="119">
        <v>1</v>
      </c>
      <c r="F10" s="120">
        <f t="shared" si="0"/>
        <v>0</v>
      </c>
      <c r="G10" s="121">
        <v>0</v>
      </c>
      <c r="H10" s="122">
        <f>D10/E17</f>
        <v>0</v>
      </c>
      <c r="I10" s="118">
        <v>0</v>
      </c>
      <c r="J10" s="119">
        <v>1</v>
      </c>
      <c r="K10" s="120">
        <f t="shared" si="1"/>
        <v>0</v>
      </c>
      <c r="L10" s="121">
        <v>0</v>
      </c>
      <c r="M10" s="122">
        <f>I10/J17</f>
        <v>0</v>
      </c>
      <c r="N10" s="3">
        <v>0</v>
      </c>
      <c r="O10" s="1">
        <v>10000</v>
      </c>
      <c r="P10" s="2">
        <f t="shared" si="2"/>
        <v>0</v>
      </c>
      <c r="Q10" s="38">
        <v>0</v>
      </c>
      <c r="R10" s="27">
        <f>N10/O17</f>
        <v>0</v>
      </c>
      <c r="S10" s="118">
        <v>0</v>
      </c>
      <c r="T10" s="119">
        <v>1</v>
      </c>
      <c r="U10" s="120">
        <f t="shared" si="3"/>
        <v>0</v>
      </c>
      <c r="V10" s="121">
        <v>0</v>
      </c>
      <c r="W10" s="122">
        <f>S10/T17</f>
        <v>0</v>
      </c>
      <c r="X10" s="3">
        <v>0</v>
      </c>
      <c r="Y10" s="112">
        <v>0.28000000000000003</v>
      </c>
      <c r="Z10" s="2">
        <f t="shared" si="4"/>
        <v>0</v>
      </c>
      <c r="AA10" s="38">
        <v>0</v>
      </c>
      <c r="AB10" s="130">
        <f>X10/Y17</f>
        <v>0</v>
      </c>
      <c r="AC10" s="3">
        <v>0</v>
      </c>
      <c r="AD10" s="38">
        <v>4.25</v>
      </c>
      <c r="AE10" s="2">
        <f t="shared" si="5"/>
        <v>0</v>
      </c>
      <c r="AF10" s="38">
        <v>0</v>
      </c>
      <c r="AG10" s="27">
        <f>AC10/AD17</f>
        <v>0</v>
      </c>
      <c r="AH10" s="136">
        <v>0</v>
      </c>
      <c r="AI10" s="38">
        <v>4.75</v>
      </c>
      <c r="AJ10" s="2">
        <f t="shared" si="6"/>
        <v>0</v>
      </c>
      <c r="AK10" s="38">
        <v>0</v>
      </c>
      <c r="AL10" s="130">
        <f>AH10/AI17</f>
        <v>0</v>
      </c>
      <c r="AM10" s="3">
        <v>0</v>
      </c>
      <c r="AN10" s="38">
        <v>5</v>
      </c>
      <c r="AO10" s="2">
        <f t="shared" si="7"/>
        <v>0</v>
      </c>
      <c r="AP10" s="38">
        <v>0</v>
      </c>
      <c r="AQ10" s="27">
        <f>AM10/AN17</f>
        <v>0</v>
      </c>
      <c r="AR10" s="136">
        <v>0</v>
      </c>
      <c r="AS10" s="1">
        <v>472</v>
      </c>
      <c r="AT10" s="2">
        <f t="shared" si="8"/>
        <v>0</v>
      </c>
      <c r="AU10" s="38">
        <v>0</v>
      </c>
      <c r="AV10" s="27">
        <f>AR10/AS17</f>
        <v>0</v>
      </c>
      <c r="AW10" s="3">
        <v>0</v>
      </c>
      <c r="AX10" s="1">
        <v>306513</v>
      </c>
      <c r="AY10" s="2">
        <f t="shared" si="9"/>
        <v>0</v>
      </c>
      <c r="AZ10" s="38">
        <v>0</v>
      </c>
      <c r="BA10" s="27">
        <f>AW10/AX17</f>
        <v>0</v>
      </c>
    </row>
    <row r="11" spans="2:53" x14ac:dyDescent="0.35">
      <c r="B11" s="108">
        <v>6</v>
      </c>
      <c r="C11" s="109" t="s">
        <v>10</v>
      </c>
      <c r="D11" s="118">
        <v>0</v>
      </c>
      <c r="E11" s="119">
        <v>1</v>
      </c>
      <c r="F11" s="120">
        <f t="shared" si="0"/>
        <v>0</v>
      </c>
      <c r="G11" s="121">
        <v>0</v>
      </c>
      <c r="H11" s="122">
        <f>D11/E17</f>
        <v>0</v>
      </c>
      <c r="I11" s="118">
        <v>0</v>
      </c>
      <c r="J11" s="119">
        <v>1</v>
      </c>
      <c r="K11" s="120">
        <f t="shared" si="1"/>
        <v>0</v>
      </c>
      <c r="L11" s="121">
        <v>0</v>
      </c>
      <c r="M11" s="122">
        <f>I11/J17</f>
        <v>0</v>
      </c>
      <c r="N11" s="3">
        <v>314345</v>
      </c>
      <c r="O11" s="1">
        <v>15000</v>
      </c>
      <c r="P11" s="2">
        <f t="shared" si="2"/>
        <v>2095.6333333333332</v>
      </c>
      <c r="Q11" s="152">
        <v>20.96</v>
      </c>
      <c r="R11" s="27">
        <f>N11/O17</f>
        <v>1.4783383654542548</v>
      </c>
      <c r="S11" s="118">
        <v>0</v>
      </c>
      <c r="T11" s="119">
        <v>1</v>
      </c>
      <c r="U11" s="120">
        <f t="shared" si="3"/>
        <v>0</v>
      </c>
      <c r="V11" s="121">
        <v>0</v>
      </c>
      <c r="W11" s="122">
        <f>S11/T17</f>
        <v>0</v>
      </c>
      <c r="X11" s="150">
        <v>0.33</v>
      </c>
      <c r="Y11" s="112">
        <v>0.32</v>
      </c>
      <c r="Z11" s="2">
        <f t="shared" si="4"/>
        <v>103.125</v>
      </c>
      <c r="AA11" s="152">
        <v>1.03</v>
      </c>
      <c r="AB11" s="130">
        <f>X11/Y17</f>
        <v>0.33</v>
      </c>
      <c r="AC11" s="150">
        <v>5.65</v>
      </c>
      <c r="AD11" s="38">
        <v>5.0999999999999996</v>
      </c>
      <c r="AE11" s="2">
        <f t="shared" si="5"/>
        <v>110.78431372549021</v>
      </c>
      <c r="AF11" s="152">
        <v>1.1100000000000001</v>
      </c>
      <c r="AG11" s="27">
        <f>AC11/AD17</f>
        <v>0.55392156862745101</v>
      </c>
      <c r="AH11" s="213">
        <v>6</v>
      </c>
      <c r="AI11" s="38">
        <v>5.7</v>
      </c>
      <c r="AJ11" s="2">
        <f t="shared" si="6"/>
        <v>105.26315789473684</v>
      </c>
      <c r="AK11" s="152">
        <v>1.05</v>
      </c>
      <c r="AL11" s="130">
        <f>AH11/AI17</f>
        <v>0.52631578947368418</v>
      </c>
      <c r="AM11" s="150">
        <v>6</v>
      </c>
      <c r="AN11" s="38">
        <v>6</v>
      </c>
      <c r="AO11" s="2">
        <f t="shared" si="7"/>
        <v>100</v>
      </c>
      <c r="AP11" s="148">
        <v>1</v>
      </c>
      <c r="AQ11" s="27">
        <f>AM11/AN17</f>
        <v>0.5</v>
      </c>
      <c r="AR11" s="136">
        <v>675</v>
      </c>
      <c r="AS11" s="1">
        <v>526</v>
      </c>
      <c r="AT11" s="2">
        <f t="shared" si="8"/>
        <v>128.32699619771864</v>
      </c>
      <c r="AU11" s="152">
        <v>1.28</v>
      </c>
      <c r="AV11" s="27">
        <f>AR11/AS17</f>
        <v>0.41108404384896469</v>
      </c>
      <c r="AW11" s="3">
        <v>345104</v>
      </c>
      <c r="AX11" s="1">
        <v>327890</v>
      </c>
      <c r="AY11" s="2">
        <f t="shared" si="9"/>
        <v>105.24993137942602</v>
      </c>
      <c r="AZ11" s="152">
        <v>1.05</v>
      </c>
      <c r="BA11" s="27">
        <f>AW11/AX17</f>
        <v>0.38871205004651876</v>
      </c>
    </row>
    <row r="12" spans="2:53" x14ac:dyDescent="0.35">
      <c r="B12" s="69">
        <v>7</v>
      </c>
      <c r="C12" s="70" t="s">
        <v>11</v>
      </c>
      <c r="D12" s="118">
        <v>0</v>
      </c>
      <c r="E12" s="119">
        <v>975</v>
      </c>
      <c r="F12" s="120">
        <f t="shared" si="0"/>
        <v>0</v>
      </c>
      <c r="G12" s="121">
        <v>0</v>
      </c>
      <c r="H12" s="122">
        <f>D12/E17</f>
        <v>0</v>
      </c>
      <c r="I12" s="118">
        <v>0</v>
      </c>
      <c r="J12" s="119">
        <v>1</v>
      </c>
      <c r="K12" s="120">
        <f t="shared" si="1"/>
        <v>0</v>
      </c>
      <c r="L12" s="121">
        <v>0</v>
      </c>
      <c r="M12" s="122">
        <f>I12/J17</f>
        <v>0</v>
      </c>
      <c r="N12" s="3">
        <v>0</v>
      </c>
      <c r="O12" s="1">
        <v>35000</v>
      </c>
      <c r="P12" s="2">
        <f t="shared" si="2"/>
        <v>0</v>
      </c>
      <c r="Q12" s="38">
        <v>0</v>
      </c>
      <c r="R12" s="27">
        <f>N12/O17</f>
        <v>0</v>
      </c>
      <c r="S12" s="118">
        <v>0</v>
      </c>
      <c r="T12" s="119">
        <v>1</v>
      </c>
      <c r="U12" s="120">
        <f t="shared" si="3"/>
        <v>0</v>
      </c>
      <c r="V12" s="121">
        <v>0</v>
      </c>
      <c r="W12" s="122">
        <f>S12/T17</f>
        <v>0</v>
      </c>
      <c r="X12" s="3">
        <v>0</v>
      </c>
      <c r="Y12" s="112">
        <v>0.41</v>
      </c>
      <c r="Z12" s="2">
        <f t="shared" si="4"/>
        <v>0</v>
      </c>
      <c r="AA12" s="38">
        <v>0</v>
      </c>
      <c r="AB12" s="130">
        <f>X12/Y17</f>
        <v>0</v>
      </c>
      <c r="AC12" s="3">
        <v>0</v>
      </c>
      <c r="AD12" s="38">
        <v>5.95</v>
      </c>
      <c r="AE12" s="2">
        <f t="shared" si="5"/>
        <v>0</v>
      </c>
      <c r="AF12" s="38">
        <v>0</v>
      </c>
      <c r="AG12" s="27">
        <f>AC12/AD17</f>
        <v>0</v>
      </c>
      <c r="AH12" s="136">
        <v>0</v>
      </c>
      <c r="AI12" s="38">
        <v>6.65</v>
      </c>
      <c r="AJ12" s="2">
        <f t="shared" si="6"/>
        <v>0</v>
      </c>
      <c r="AK12" s="38">
        <v>0</v>
      </c>
      <c r="AL12" s="130">
        <f>AH12/AI17</f>
        <v>0</v>
      </c>
      <c r="AM12" s="3">
        <v>0</v>
      </c>
      <c r="AN12" s="38">
        <v>7</v>
      </c>
      <c r="AO12" s="2">
        <f t="shared" si="7"/>
        <v>0</v>
      </c>
      <c r="AP12" s="38">
        <v>0</v>
      </c>
      <c r="AQ12" s="27">
        <f>AM12/AN17</f>
        <v>0</v>
      </c>
      <c r="AR12" s="136">
        <v>0</v>
      </c>
      <c r="AS12" s="1">
        <v>583</v>
      </c>
      <c r="AT12" s="2">
        <f t="shared" si="8"/>
        <v>0</v>
      </c>
      <c r="AU12" s="38">
        <v>0</v>
      </c>
      <c r="AV12" s="27">
        <f>AR12/AS17</f>
        <v>0</v>
      </c>
      <c r="AW12" s="3">
        <v>0</v>
      </c>
      <c r="AX12" s="1">
        <v>413413</v>
      </c>
      <c r="AY12" s="2">
        <f t="shared" si="9"/>
        <v>0</v>
      </c>
      <c r="AZ12" s="38">
        <v>0</v>
      </c>
      <c r="BA12" s="27">
        <f>AW12/AX17</f>
        <v>0</v>
      </c>
    </row>
    <row r="13" spans="2:53" x14ac:dyDescent="0.35">
      <c r="B13" s="69">
        <v>8</v>
      </c>
      <c r="C13" s="70" t="s">
        <v>12</v>
      </c>
      <c r="D13" s="118">
        <v>0</v>
      </c>
      <c r="E13" s="119">
        <v>975</v>
      </c>
      <c r="F13" s="120">
        <f t="shared" si="0"/>
        <v>0</v>
      </c>
      <c r="G13" s="121">
        <v>0</v>
      </c>
      <c r="H13" s="122">
        <f>D13/E17</f>
        <v>0</v>
      </c>
      <c r="I13" s="118">
        <v>0</v>
      </c>
      <c r="J13" s="119">
        <v>1</v>
      </c>
      <c r="K13" s="120">
        <f t="shared" si="1"/>
        <v>0</v>
      </c>
      <c r="L13" s="121">
        <v>0</v>
      </c>
      <c r="M13" s="122">
        <f>I13/J17</f>
        <v>0</v>
      </c>
      <c r="N13" s="3">
        <v>0</v>
      </c>
      <c r="O13" s="1">
        <v>50000</v>
      </c>
      <c r="P13" s="2">
        <f t="shared" si="2"/>
        <v>0</v>
      </c>
      <c r="Q13" s="38">
        <v>0</v>
      </c>
      <c r="R13" s="27">
        <f>N13/O17</f>
        <v>0</v>
      </c>
      <c r="S13" s="118">
        <v>0</v>
      </c>
      <c r="T13" s="119">
        <v>1</v>
      </c>
      <c r="U13" s="120">
        <f t="shared" si="3"/>
        <v>0</v>
      </c>
      <c r="V13" s="121">
        <v>0</v>
      </c>
      <c r="W13" s="122">
        <f>S13/T17</f>
        <v>0</v>
      </c>
      <c r="X13" s="3">
        <v>0</v>
      </c>
      <c r="Y13" s="112">
        <v>0.54</v>
      </c>
      <c r="Z13" s="2">
        <f t="shared" si="4"/>
        <v>0</v>
      </c>
      <c r="AA13" s="38">
        <v>0</v>
      </c>
      <c r="AB13" s="130">
        <f>X13/Y17</f>
        <v>0</v>
      </c>
      <c r="AC13" s="3">
        <v>0</v>
      </c>
      <c r="AD13" s="38">
        <v>6.8</v>
      </c>
      <c r="AE13" s="2">
        <f t="shared" si="5"/>
        <v>0</v>
      </c>
      <c r="AF13" s="38">
        <v>0</v>
      </c>
      <c r="AG13" s="27">
        <f>AC13/AD17</f>
        <v>0</v>
      </c>
      <c r="AH13" s="136">
        <v>0</v>
      </c>
      <c r="AI13" s="38">
        <v>7.6</v>
      </c>
      <c r="AJ13" s="2">
        <f t="shared" si="6"/>
        <v>0</v>
      </c>
      <c r="AK13" s="38">
        <v>0</v>
      </c>
      <c r="AL13" s="130">
        <f>AH13/AI17</f>
        <v>0</v>
      </c>
      <c r="AM13" s="3">
        <v>0</v>
      </c>
      <c r="AN13" s="38">
        <v>8</v>
      </c>
      <c r="AO13" s="2">
        <f t="shared" si="7"/>
        <v>0</v>
      </c>
      <c r="AP13" s="38">
        <v>0</v>
      </c>
      <c r="AQ13" s="27">
        <f>AM13/AN17</f>
        <v>0</v>
      </c>
      <c r="AR13" s="136">
        <v>0</v>
      </c>
      <c r="AS13" s="1">
        <v>784</v>
      </c>
      <c r="AT13" s="2">
        <f t="shared" si="8"/>
        <v>0</v>
      </c>
      <c r="AU13" s="38">
        <v>0</v>
      </c>
      <c r="AV13" s="27">
        <f>AR13/AS17</f>
        <v>0</v>
      </c>
      <c r="AW13" s="3">
        <v>0</v>
      </c>
      <c r="AX13" s="1">
        <v>491076</v>
      </c>
      <c r="AY13" s="2">
        <f t="shared" si="9"/>
        <v>0</v>
      </c>
      <c r="AZ13" s="38">
        <v>0</v>
      </c>
      <c r="BA13" s="27">
        <f>AW13/AX17</f>
        <v>0</v>
      </c>
    </row>
    <row r="14" spans="2:53" x14ac:dyDescent="0.35">
      <c r="B14" s="108">
        <v>9</v>
      </c>
      <c r="C14" s="109" t="s">
        <v>13</v>
      </c>
      <c r="D14" s="118">
        <v>0</v>
      </c>
      <c r="E14" s="119">
        <v>975</v>
      </c>
      <c r="F14" s="120">
        <f t="shared" si="0"/>
        <v>0</v>
      </c>
      <c r="G14" s="121">
        <v>0</v>
      </c>
      <c r="H14" s="122">
        <f>D14/E17</f>
        <v>0</v>
      </c>
      <c r="I14" s="118">
        <v>0</v>
      </c>
      <c r="J14" s="119">
        <v>1</v>
      </c>
      <c r="K14" s="120">
        <f t="shared" si="1"/>
        <v>0</v>
      </c>
      <c r="L14" s="121">
        <v>0</v>
      </c>
      <c r="M14" s="122">
        <f>I14/J17</f>
        <v>0</v>
      </c>
      <c r="N14" s="3">
        <v>920199</v>
      </c>
      <c r="O14" s="1">
        <v>166034</v>
      </c>
      <c r="P14" s="2">
        <f t="shared" si="2"/>
        <v>554.22323138634249</v>
      </c>
      <c r="Q14" s="152">
        <v>5.54</v>
      </c>
      <c r="R14" s="27">
        <f>N14/O17</f>
        <v>4.3276192894833372</v>
      </c>
      <c r="S14" s="118">
        <v>0</v>
      </c>
      <c r="T14" s="119">
        <v>1</v>
      </c>
      <c r="U14" s="120">
        <f t="shared" si="3"/>
        <v>0</v>
      </c>
      <c r="V14" s="121">
        <v>0</v>
      </c>
      <c r="W14" s="122">
        <f>S14/T17</f>
        <v>0</v>
      </c>
      <c r="X14" s="150">
        <v>0.65</v>
      </c>
      <c r="Y14" s="112">
        <v>0.64</v>
      </c>
      <c r="Z14" s="2">
        <f t="shared" si="4"/>
        <v>101.5625</v>
      </c>
      <c r="AA14" s="152">
        <v>1.02</v>
      </c>
      <c r="AB14" s="130">
        <f>X14/Y17</f>
        <v>0.65</v>
      </c>
      <c r="AC14" s="150">
        <v>8.35</v>
      </c>
      <c r="AD14" s="38">
        <v>7.65</v>
      </c>
      <c r="AE14" s="2">
        <f t="shared" si="5"/>
        <v>109.15032679738562</v>
      </c>
      <c r="AF14" s="152">
        <v>1.0900000000000001</v>
      </c>
      <c r="AG14" s="27">
        <f>AC14/AD17</f>
        <v>0.81862745098039214</v>
      </c>
      <c r="AH14" s="213">
        <v>9</v>
      </c>
      <c r="AI14" s="38">
        <v>8.5500000000000007</v>
      </c>
      <c r="AJ14" s="2">
        <f t="shared" si="6"/>
        <v>105.26315789473684</v>
      </c>
      <c r="AK14" s="152">
        <v>1.05</v>
      </c>
      <c r="AL14" s="130">
        <f>AH14/AI17</f>
        <v>0.78947368421052633</v>
      </c>
      <c r="AM14" s="150">
        <v>9</v>
      </c>
      <c r="AN14" s="38">
        <v>9</v>
      </c>
      <c r="AO14" s="2">
        <f t="shared" si="7"/>
        <v>100</v>
      </c>
      <c r="AP14" s="148">
        <v>1</v>
      </c>
      <c r="AQ14" s="27">
        <f>AM14/AN17</f>
        <v>0.75</v>
      </c>
      <c r="AR14" s="136">
        <v>1175</v>
      </c>
      <c r="AS14" s="1">
        <v>968</v>
      </c>
      <c r="AT14" s="2">
        <f t="shared" si="8"/>
        <v>121.38429752066115</v>
      </c>
      <c r="AU14" s="152">
        <v>1.21</v>
      </c>
      <c r="AV14" s="27">
        <f>AR14/AS17</f>
        <v>0.71559074299634595</v>
      </c>
      <c r="AW14" s="3">
        <v>634659</v>
      </c>
      <c r="AX14" s="1">
        <v>568007</v>
      </c>
      <c r="AY14" s="2">
        <f t="shared" si="9"/>
        <v>111.73436242863204</v>
      </c>
      <c r="AZ14" s="152">
        <v>1.1200000000000001</v>
      </c>
      <c r="BA14" s="27">
        <f>AW14/AX17</f>
        <v>0.71485581439355539</v>
      </c>
    </row>
    <row r="15" spans="2:53" x14ac:dyDescent="0.35">
      <c r="B15" s="69">
        <v>10</v>
      </c>
      <c r="C15" s="70" t="s">
        <v>14</v>
      </c>
      <c r="D15" s="3">
        <v>0</v>
      </c>
      <c r="E15" s="1">
        <v>975</v>
      </c>
      <c r="F15" s="2">
        <f t="shared" si="0"/>
        <v>0</v>
      </c>
      <c r="G15" s="38">
        <v>0</v>
      </c>
      <c r="H15" s="27">
        <f>D15/E17</f>
        <v>0</v>
      </c>
      <c r="I15" s="118">
        <v>0</v>
      </c>
      <c r="J15" s="119">
        <v>1</v>
      </c>
      <c r="K15" s="120">
        <f t="shared" si="1"/>
        <v>0</v>
      </c>
      <c r="L15" s="121">
        <v>0</v>
      </c>
      <c r="M15" s="122">
        <f>I15/J17</f>
        <v>0</v>
      </c>
      <c r="N15" s="3">
        <v>0</v>
      </c>
      <c r="O15" s="1">
        <v>176034</v>
      </c>
      <c r="P15" s="2">
        <f t="shared" si="2"/>
        <v>0</v>
      </c>
      <c r="Q15" s="38">
        <v>0</v>
      </c>
      <c r="R15" s="27">
        <f>N15/O17</f>
        <v>0</v>
      </c>
      <c r="S15" s="118">
        <v>0</v>
      </c>
      <c r="T15" s="119">
        <v>1</v>
      </c>
      <c r="U15" s="120">
        <f t="shared" si="3"/>
        <v>0</v>
      </c>
      <c r="V15" s="121">
        <v>0</v>
      </c>
      <c r="W15" s="122">
        <f>S15/T17</f>
        <v>0</v>
      </c>
      <c r="X15" s="3">
        <v>0</v>
      </c>
      <c r="Y15" s="112">
        <v>0.76</v>
      </c>
      <c r="Z15" s="2">
        <f t="shared" si="4"/>
        <v>0</v>
      </c>
      <c r="AA15" s="38">
        <v>0</v>
      </c>
      <c r="AB15" s="130">
        <f>X15/Y17</f>
        <v>0</v>
      </c>
      <c r="AC15" s="3">
        <v>0</v>
      </c>
      <c r="AD15" s="38">
        <v>8.5</v>
      </c>
      <c r="AE15" s="2">
        <f t="shared" si="5"/>
        <v>0</v>
      </c>
      <c r="AF15" s="38">
        <v>0</v>
      </c>
      <c r="AG15" s="27">
        <f>AC15/AD17</f>
        <v>0</v>
      </c>
      <c r="AH15" s="136">
        <v>0</v>
      </c>
      <c r="AI15" s="38">
        <v>9.5</v>
      </c>
      <c r="AJ15" s="2">
        <f t="shared" si="6"/>
        <v>0</v>
      </c>
      <c r="AK15" s="38">
        <v>0</v>
      </c>
      <c r="AL15" s="130">
        <f>AH15/AI17</f>
        <v>0</v>
      </c>
      <c r="AM15" s="3">
        <v>0</v>
      </c>
      <c r="AN15" s="38">
        <v>10</v>
      </c>
      <c r="AO15" s="2">
        <f t="shared" si="7"/>
        <v>0</v>
      </c>
      <c r="AP15" s="38">
        <v>0</v>
      </c>
      <c r="AQ15" s="27">
        <f>AM15/AN17</f>
        <v>0</v>
      </c>
      <c r="AR15" s="136">
        <v>0</v>
      </c>
      <c r="AS15" s="1">
        <v>1167</v>
      </c>
      <c r="AT15" s="2">
        <f t="shared" si="8"/>
        <v>0</v>
      </c>
      <c r="AU15" s="38">
        <v>0</v>
      </c>
      <c r="AV15" s="27">
        <f>AR15/AS17</f>
        <v>0</v>
      </c>
      <c r="AW15" s="3">
        <v>0</v>
      </c>
      <c r="AX15" s="1">
        <v>646402</v>
      </c>
      <c r="AY15" s="2">
        <f t="shared" si="9"/>
        <v>0</v>
      </c>
      <c r="AZ15" s="38">
        <v>0</v>
      </c>
      <c r="BA15" s="27">
        <f>AW15/AX17</f>
        <v>0</v>
      </c>
    </row>
    <row r="16" spans="2:53" x14ac:dyDescent="0.35">
      <c r="B16" s="69">
        <v>11</v>
      </c>
      <c r="C16" s="70" t="s">
        <v>47</v>
      </c>
      <c r="D16" s="3">
        <v>0</v>
      </c>
      <c r="E16" s="1">
        <v>975</v>
      </c>
      <c r="F16" s="2">
        <f t="shared" si="0"/>
        <v>0</v>
      </c>
      <c r="G16" s="38">
        <v>0</v>
      </c>
      <c r="H16" s="27">
        <f>D16/E17</f>
        <v>0</v>
      </c>
      <c r="I16" s="118">
        <v>0</v>
      </c>
      <c r="J16" s="119">
        <v>1</v>
      </c>
      <c r="K16" s="120">
        <f t="shared" si="1"/>
        <v>0</v>
      </c>
      <c r="L16" s="121">
        <v>0</v>
      </c>
      <c r="M16" s="122">
        <f>I16/J17</f>
        <v>0</v>
      </c>
      <c r="N16" s="3">
        <v>0</v>
      </c>
      <c r="O16" s="1">
        <v>181034</v>
      </c>
      <c r="P16" s="2">
        <f t="shared" si="2"/>
        <v>0</v>
      </c>
      <c r="Q16" s="38">
        <v>0</v>
      </c>
      <c r="R16" s="27">
        <f>N16/O17</f>
        <v>0</v>
      </c>
      <c r="S16" s="118">
        <v>0</v>
      </c>
      <c r="T16" s="119">
        <v>1</v>
      </c>
      <c r="U16" s="120">
        <f t="shared" si="3"/>
        <v>0</v>
      </c>
      <c r="V16" s="121">
        <v>0</v>
      </c>
      <c r="W16" s="122">
        <f>S16/T17</f>
        <v>0</v>
      </c>
      <c r="X16" s="3">
        <v>0</v>
      </c>
      <c r="Y16" s="112">
        <v>0.89</v>
      </c>
      <c r="Z16" s="2">
        <f t="shared" si="4"/>
        <v>0</v>
      </c>
      <c r="AA16" s="38">
        <v>0</v>
      </c>
      <c r="AB16" s="130">
        <f>X16/Y17</f>
        <v>0</v>
      </c>
      <c r="AC16" s="3">
        <v>0</v>
      </c>
      <c r="AD16" s="38">
        <v>9.35</v>
      </c>
      <c r="AE16" s="2">
        <f t="shared" si="5"/>
        <v>0</v>
      </c>
      <c r="AF16" s="38">
        <v>0</v>
      </c>
      <c r="AG16" s="27">
        <f>AC16/AD17</f>
        <v>0</v>
      </c>
      <c r="AH16" s="136">
        <v>0</v>
      </c>
      <c r="AI16" s="38">
        <v>10.45</v>
      </c>
      <c r="AJ16" s="2">
        <f t="shared" si="6"/>
        <v>0</v>
      </c>
      <c r="AK16" s="38">
        <v>0</v>
      </c>
      <c r="AL16" s="130">
        <f>AH16/AI17</f>
        <v>0</v>
      </c>
      <c r="AM16" s="3">
        <v>0</v>
      </c>
      <c r="AN16" s="38">
        <v>11</v>
      </c>
      <c r="AO16" s="2">
        <f t="shared" si="7"/>
        <v>0</v>
      </c>
      <c r="AP16" s="38">
        <v>0</v>
      </c>
      <c r="AQ16" s="27">
        <f>AM16/AN17</f>
        <v>0</v>
      </c>
      <c r="AR16" s="136">
        <v>0</v>
      </c>
      <c r="AS16" s="1">
        <v>1412</v>
      </c>
      <c r="AT16" s="2">
        <f t="shared" si="8"/>
        <v>0</v>
      </c>
      <c r="AU16" s="38">
        <v>0</v>
      </c>
      <c r="AV16" s="27">
        <f>AR16/AS17</f>
        <v>0</v>
      </c>
      <c r="AW16" s="3">
        <v>0</v>
      </c>
      <c r="AX16" s="1">
        <v>714972</v>
      </c>
      <c r="AY16" s="2">
        <f t="shared" si="9"/>
        <v>0</v>
      </c>
      <c r="AZ16" s="38">
        <v>0</v>
      </c>
      <c r="BA16" s="27">
        <f>AW16/AX17</f>
        <v>0</v>
      </c>
    </row>
    <row r="17" spans="2:53" ht="15" thickBot="1" x14ac:dyDescent="0.4">
      <c r="B17" s="110">
        <v>12</v>
      </c>
      <c r="C17" s="111" t="s">
        <v>15</v>
      </c>
      <c r="D17" s="49">
        <v>0</v>
      </c>
      <c r="E17" s="75">
        <v>1950</v>
      </c>
      <c r="F17" s="48">
        <f t="shared" si="0"/>
        <v>0</v>
      </c>
      <c r="G17" s="39">
        <v>0</v>
      </c>
      <c r="H17" s="71">
        <f>D17/E17</f>
        <v>0</v>
      </c>
      <c r="I17" s="49">
        <v>0</v>
      </c>
      <c r="J17" s="75">
        <v>7504765</v>
      </c>
      <c r="K17" s="48">
        <f t="shared" si="1"/>
        <v>0</v>
      </c>
      <c r="L17" s="39">
        <v>0</v>
      </c>
      <c r="M17" s="71">
        <f>I17/J17</f>
        <v>0</v>
      </c>
      <c r="N17" s="49">
        <v>0</v>
      </c>
      <c r="O17" s="75">
        <v>212634</v>
      </c>
      <c r="P17" s="48">
        <f t="shared" si="2"/>
        <v>0</v>
      </c>
      <c r="Q17" s="39">
        <v>0</v>
      </c>
      <c r="R17" s="71">
        <f>N17/O17</f>
        <v>0</v>
      </c>
      <c r="S17" s="49">
        <v>0</v>
      </c>
      <c r="T17" s="75">
        <v>1</v>
      </c>
      <c r="U17" s="48">
        <f t="shared" si="3"/>
        <v>0</v>
      </c>
      <c r="V17" s="39">
        <v>0</v>
      </c>
      <c r="W17" s="71">
        <f>S17/T17</f>
        <v>0</v>
      </c>
      <c r="X17" s="49">
        <v>0</v>
      </c>
      <c r="Y17" s="113">
        <v>1</v>
      </c>
      <c r="Z17" s="48">
        <f t="shared" si="4"/>
        <v>0</v>
      </c>
      <c r="AA17" s="39">
        <v>0</v>
      </c>
      <c r="AB17" s="131">
        <f>X17/Y17</f>
        <v>0</v>
      </c>
      <c r="AC17" s="49">
        <v>0</v>
      </c>
      <c r="AD17" s="39">
        <v>10.199999999999999</v>
      </c>
      <c r="AE17" s="48">
        <f t="shared" si="5"/>
        <v>0</v>
      </c>
      <c r="AF17" s="39">
        <v>0</v>
      </c>
      <c r="AG17" s="71">
        <f>AC17/AD17</f>
        <v>0</v>
      </c>
      <c r="AH17" s="137">
        <v>0</v>
      </c>
      <c r="AI17" s="39">
        <v>11.4</v>
      </c>
      <c r="AJ17" s="48">
        <f t="shared" si="6"/>
        <v>0</v>
      </c>
      <c r="AK17" s="39">
        <v>0</v>
      </c>
      <c r="AL17" s="131">
        <f>AH17/AI17</f>
        <v>0</v>
      </c>
      <c r="AM17" s="49">
        <v>0</v>
      </c>
      <c r="AN17" s="39">
        <v>12</v>
      </c>
      <c r="AO17" s="48">
        <f t="shared" si="7"/>
        <v>0</v>
      </c>
      <c r="AP17" s="39">
        <v>0</v>
      </c>
      <c r="AQ17" s="71">
        <f>AM17/AN17</f>
        <v>0</v>
      </c>
      <c r="AR17" s="137">
        <v>0</v>
      </c>
      <c r="AS17" s="75">
        <v>1642</v>
      </c>
      <c r="AT17" s="48">
        <f t="shared" si="8"/>
        <v>0</v>
      </c>
      <c r="AU17" s="39">
        <v>0</v>
      </c>
      <c r="AV17" s="71">
        <f>AR17/AS17</f>
        <v>0</v>
      </c>
      <c r="AW17" s="49">
        <v>0</v>
      </c>
      <c r="AX17" s="75">
        <v>887814</v>
      </c>
      <c r="AY17" s="48">
        <f t="shared" si="9"/>
        <v>0</v>
      </c>
      <c r="AZ17" s="39">
        <v>0</v>
      </c>
      <c r="BA17" s="71">
        <f>AW17/AX17</f>
        <v>0</v>
      </c>
    </row>
    <row r="19" spans="2:53" ht="15" thickBot="1" x14ac:dyDescent="0.4"/>
    <row r="20" spans="2:53" ht="15" customHeight="1" x14ac:dyDescent="0.35">
      <c r="B20" s="22"/>
      <c r="C20" s="23"/>
      <c r="D20" s="56"/>
      <c r="E20" s="56"/>
      <c r="F20" s="56"/>
      <c r="G20" s="56"/>
      <c r="H20" s="346" t="s">
        <v>446</v>
      </c>
      <c r="I20" s="347"/>
    </row>
    <row r="21" spans="2:53" ht="12" customHeight="1" thickBot="1" x14ac:dyDescent="0.4">
      <c r="H21" s="348"/>
      <c r="I21" s="349"/>
    </row>
    <row r="22" spans="2:53" ht="15" customHeight="1" x14ac:dyDescent="0.35">
      <c r="B22" s="12">
        <v>1</v>
      </c>
      <c r="C22" s="7" t="s">
        <v>48</v>
      </c>
      <c r="D22" s="8"/>
      <c r="E22" s="305" t="s">
        <v>49</v>
      </c>
      <c r="F22" s="305"/>
      <c r="G22" s="306"/>
      <c r="H22" s="16">
        <v>7</v>
      </c>
      <c r="I22" s="19">
        <f>H22/H25</f>
        <v>1</v>
      </c>
    </row>
    <row r="23" spans="2:53" ht="15" customHeight="1" x14ac:dyDescent="0.35">
      <c r="B23" s="13">
        <v>2</v>
      </c>
      <c r="C23" s="9" t="s">
        <v>50</v>
      </c>
      <c r="D23" s="4"/>
      <c r="E23" s="307" t="s">
        <v>51</v>
      </c>
      <c r="F23" s="307"/>
      <c r="G23" s="308"/>
      <c r="H23" s="17">
        <v>0</v>
      </c>
      <c r="I23" s="20">
        <f>H23/H25</f>
        <v>0</v>
      </c>
    </row>
    <row r="24" spans="2:53" ht="15.75" customHeight="1" thickBot="1" x14ac:dyDescent="0.4">
      <c r="B24" s="14">
        <v>3</v>
      </c>
      <c r="C24" s="10" t="s">
        <v>52</v>
      </c>
      <c r="D24" s="11"/>
      <c r="E24" s="309" t="s">
        <v>53</v>
      </c>
      <c r="F24" s="309"/>
      <c r="G24" s="310"/>
      <c r="H24" s="18">
        <v>0</v>
      </c>
      <c r="I24" s="21">
        <f>H24/H25</f>
        <v>0</v>
      </c>
    </row>
    <row r="25" spans="2:53" ht="15" thickBot="1" x14ac:dyDescent="0.4">
      <c r="B25" s="343" t="s">
        <v>157</v>
      </c>
      <c r="C25" s="344"/>
      <c r="D25" s="344"/>
      <c r="E25" s="344"/>
      <c r="F25" s="344"/>
      <c r="G25" s="345"/>
      <c r="H25" s="15">
        <f>SUM(H22:H24)</f>
        <v>7</v>
      </c>
      <c r="I25" s="24">
        <f>SUM(I22:I24)</f>
        <v>1</v>
      </c>
      <c r="AD25" s="38">
        <v>0.85</v>
      </c>
      <c r="AI25" s="38">
        <v>0.95</v>
      </c>
      <c r="AN25" s="38">
        <v>1</v>
      </c>
    </row>
    <row r="26" spans="2:53" ht="15" thickBot="1" x14ac:dyDescent="0.4">
      <c r="AD26" s="38">
        <v>0.85</v>
      </c>
      <c r="AI26" s="38">
        <v>0.95</v>
      </c>
      <c r="AN26" s="38">
        <v>1</v>
      </c>
    </row>
    <row r="27" spans="2:53" ht="15" thickBot="1" x14ac:dyDescent="0.4">
      <c r="B27" s="66">
        <v>0</v>
      </c>
      <c r="C27" s="337" t="s">
        <v>112</v>
      </c>
      <c r="D27" s="338"/>
      <c r="AD27" s="38">
        <v>0.85</v>
      </c>
      <c r="AI27" s="38">
        <v>0.95</v>
      </c>
      <c r="AN27" s="38">
        <v>1</v>
      </c>
    </row>
    <row r="28" spans="2:53" x14ac:dyDescent="0.35">
      <c r="AD28" s="38">
        <v>0.85</v>
      </c>
      <c r="AI28" s="38">
        <v>0.95</v>
      </c>
      <c r="AN28" s="38">
        <v>1</v>
      </c>
    </row>
    <row r="29" spans="2:53" x14ac:dyDescent="0.35">
      <c r="AD29" s="38">
        <v>0.85</v>
      </c>
      <c r="AI29" s="38">
        <v>0.95</v>
      </c>
      <c r="AN29" s="38">
        <v>1</v>
      </c>
    </row>
    <row r="30" spans="2:53" x14ac:dyDescent="0.35">
      <c r="AD30" s="38">
        <v>0.85</v>
      </c>
      <c r="AI30" s="38">
        <v>0.95</v>
      </c>
      <c r="AN30" s="38">
        <v>1</v>
      </c>
    </row>
    <row r="31" spans="2:53" x14ac:dyDescent="0.35">
      <c r="AD31" s="38">
        <v>0.85</v>
      </c>
      <c r="AI31" s="38">
        <v>0.95</v>
      </c>
      <c r="AN31" s="38">
        <v>1</v>
      </c>
    </row>
    <row r="32" spans="2:53" x14ac:dyDescent="0.35">
      <c r="AD32" s="38">
        <v>0.85</v>
      </c>
      <c r="AI32" s="38">
        <v>0.95</v>
      </c>
      <c r="AN32" s="38">
        <v>1</v>
      </c>
    </row>
    <row r="33" spans="30:40" x14ac:dyDescent="0.35">
      <c r="AD33" s="38">
        <v>0.85</v>
      </c>
      <c r="AI33" s="38">
        <v>0.95</v>
      </c>
      <c r="AN33" s="38">
        <v>1</v>
      </c>
    </row>
    <row r="34" spans="30:40" x14ac:dyDescent="0.35">
      <c r="AD34" s="38">
        <v>0.85</v>
      </c>
      <c r="AI34" s="38">
        <v>0.95</v>
      </c>
      <c r="AN34" s="38">
        <v>1</v>
      </c>
    </row>
    <row r="35" spans="30:40" x14ac:dyDescent="0.35">
      <c r="AD35" s="38">
        <v>0.85</v>
      </c>
      <c r="AI35" s="38">
        <v>0.95</v>
      </c>
      <c r="AN35" s="38">
        <v>1</v>
      </c>
    </row>
    <row r="36" spans="30:40" x14ac:dyDescent="0.35">
      <c r="AD36" s="38">
        <v>0.85</v>
      </c>
      <c r="AI36" s="38">
        <v>0.95</v>
      </c>
      <c r="AN36" s="38">
        <v>1</v>
      </c>
    </row>
  </sheetData>
  <mergeCells count="48">
    <mergeCell ref="B2:C5"/>
    <mergeCell ref="D2:BA2"/>
    <mergeCell ref="S3:W3"/>
    <mergeCell ref="S4:U4"/>
    <mergeCell ref="V4:V5"/>
    <mergeCell ref="W4:W5"/>
    <mergeCell ref="M4:M5"/>
    <mergeCell ref="N4:P4"/>
    <mergeCell ref="Q4:Q5"/>
    <mergeCell ref="R4:R5"/>
    <mergeCell ref="AR3:AV3"/>
    <mergeCell ref="AW3:BA3"/>
    <mergeCell ref="D3:H3"/>
    <mergeCell ref="D4:F4"/>
    <mergeCell ref="G4:G5"/>
    <mergeCell ref="H4:H5"/>
    <mergeCell ref="I3:M3"/>
    <mergeCell ref="BA4:BA5"/>
    <mergeCell ref="AQ4:AQ5"/>
    <mergeCell ref="AR4:AT4"/>
    <mergeCell ref="AU4:AU5"/>
    <mergeCell ref="AV4:AV5"/>
    <mergeCell ref="AW4:AY4"/>
    <mergeCell ref="AZ4:AZ5"/>
    <mergeCell ref="N3:R3"/>
    <mergeCell ref="I4:K4"/>
    <mergeCell ref="L4:L5"/>
    <mergeCell ref="C27:D27"/>
    <mergeCell ref="E23:G23"/>
    <mergeCell ref="E24:G24"/>
    <mergeCell ref="B25:G25"/>
    <mergeCell ref="E22:G22"/>
    <mergeCell ref="H20:I21"/>
    <mergeCell ref="AM3:AQ3"/>
    <mergeCell ref="X4:Z4"/>
    <mergeCell ref="AA4:AA5"/>
    <mergeCell ref="AB4:AB5"/>
    <mergeCell ref="AF4:AF5"/>
    <mergeCell ref="AG4:AG5"/>
    <mergeCell ref="AH4:AJ4"/>
    <mergeCell ref="AK4:AK5"/>
    <mergeCell ref="AC4:AE4"/>
    <mergeCell ref="AC3:AG3"/>
    <mergeCell ref="AH3:AL3"/>
    <mergeCell ref="AL4:AL5"/>
    <mergeCell ref="AM4:AO4"/>
    <mergeCell ref="AP4:AP5"/>
    <mergeCell ref="X3:AB3"/>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F0"/>
  </sheetPr>
  <dimension ref="B1:W42"/>
  <sheetViews>
    <sheetView workbookViewId="0">
      <selection activeCell="H20" sqref="H20:I21"/>
    </sheetView>
  </sheetViews>
  <sheetFormatPr baseColWidth="10" defaultRowHeight="14.5" x14ac:dyDescent="0.35"/>
  <cols>
    <col min="1" max="1" width="3.26953125" customWidth="1"/>
    <col min="2" max="2" width="4" customWidth="1"/>
    <col min="3" max="3" width="12" customWidth="1"/>
    <col min="4" max="5" width="6.54296875" customWidth="1"/>
    <col min="6" max="6" width="5.81640625" customWidth="1"/>
    <col min="7" max="7" width="6.453125" customWidth="1"/>
    <col min="8" max="8" width="9.81640625" customWidth="1"/>
    <col min="9" max="9" width="7.26953125" customWidth="1"/>
    <col min="10" max="10" width="6.7265625" customWidth="1"/>
    <col min="11" max="11" width="6.453125" customWidth="1"/>
    <col min="12" max="12" width="6.7265625" customWidth="1"/>
    <col min="13" max="13" width="9.81640625" customWidth="1"/>
    <col min="14" max="14" width="7.26953125" customWidth="1"/>
    <col min="15" max="15" width="6.7265625" customWidth="1"/>
    <col min="16" max="16" width="6" customWidth="1"/>
    <col min="17" max="17" width="6.54296875" customWidth="1"/>
    <col min="18" max="18" width="10.1796875" customWidth="1"/>
    <col min="19" max="19" width="6.81640625" customWidth="1"/>
    <col min="20" max="20" width="7.7265625" customWidth="1"/>
    <col min="21" max="21" width="7.453125" customWidth="1"/>
    <col min="22" max="22" width="8.54296875" customWidth="1"/>
  </cols>
  <sheetData>
    <row r="1" spans="2:23" ht="15" thickBot="1" x14ac:dyDescent="0.4"/>
    <row r="2" spans="2:23" ht="16.5" customHeight="1" thickBot="1" x14ac:dyDescent="0.4">
      <c r="B2" s="350" t="s">
        <v>127</v>
      </c>
      <c r="C2" s="351"/>
      <c r="D2" s="334" t="s">
        <v>114</v>
      </c>
      <c r="E2" s="335"/>
      <c r="F2" s="335"/>
      <c r="G2" s="335"/>
      <c r="H2" s="335"/>
      <c r="I2" s="335"/>
      <c r="J2" s="335"/>
      <c r="K2" s="335"/>
      <c r="L2" s="335"/>
      <c r="M2" s="335"/>
      <c r="N2" s="335"/>
      <c r="O2" s="335"/>
      <c r="P2" s="335"/>
      <c r="Q2" s="335"/>
      <c r="R2" s="335"/>
      <c r="S2" s="335"/>
      <c r="T2" s="335"/>
      <c r="U2" s="335"/>
      <c r="V2" s="335"/>
      <c r="W2" s="336"/>
    </row>
    <row r="3" spans="2:23" ht="87.75" customHeight="1" thickBot="1" x14ac:dyDescent="0.4">
      <c r="B3" s="352"/>
      <c r="C3" s="353"/>
      <c r="D3" s="356" t="s">
        <v>433</v>
      </c>
      <c r="E3" s="357"/>
      <c r="F3" s="358"/>
      <c r="G3" s="358"/>
      <c r="H3" s="359"/>
      <c r="I3" s="360" t="s">
        <v>434</v>
      </c>
      <c r="J3" s="361"/>
      <c r="K3" s="362"/>
      <c r="L3" s="362"/>
      <c r="M3" s="363"/>
      <c r="N3" s="326" t="s">
        <v>436</v>
      </c>
      <c r="O3" s="327"/>
      <c r="P3" s="327"/>
      <c r="Q3" s="327"/>
      <c r="R3" s="328"/>
      <c r="S3" s="326" t="s">
        <v>435</v>
      </c>
      <c r="T3" s="327"/>
      <c r="U3" s="327"/>
      <c r="V3" s="327"/>
      <c r="W3" s="328"/>
    </row>
    <row r="4" spans="2:23" ht="27" customHeight="1" thickBot="1" x14ac:dyDescent="0.4">
      <c r="B4" s="352"/>
      <c r="C4" s="353"/>
      <c r="D4" s="329" t="s">
        <v>0</v>
      </c>
      <c r="E4" s="339"/>
      <c r="F4" s="340"/>
      <c r="G4" s="341" t="s">
        <v>1</v>
      </c>
      <c r="H4" s="332" t="s">
        <v>124</v>
      </c>
      <c r="I4" s="329" t="s">
        <v>0</v>
      </c>
      <c r="J4" s="330"/>
      <c r="K4" s="331"/>
      <c r="L4" s="332" t="s">
        <v>1</v>
      </c>
      <c r="M4" s="332" t="s">
        <v>124</v>
      </c>
      <c r="N4" s="329" t="s">
        <v>0</v>
      </c>
      <c r="O4" s="330"/>
      <c r="P4" s="331"/>
      <c r="Q4" s="332" t="s">
        <v>1</v>
      </c>
      <c r="R4" s="332" t="s">
        <v>124</v>
      </c>
      <c r="S4" s="329" t="s">
        <v>0</v>
      </c>
      <c r="T4" s="330"/>
      <c r="U4" s="331"/>
      <c r="V4" s="332" t="s">
        <v>1</v>
      </c>
      <c r="W4" s="332" t="s">
        <v>124</v>
      </c>
    </row>
    <row r="5" spans="2:23" ht="18" customHeight="1" thickBot="1" x14ac:dyDescent="0.4">
      <c r="B5" s="354"/>
      <c r="C5" s="355"/>
      <c r="D5" s="99" t="s">
        <v>54</v>
      </c>
      <c r="E5" s="100" t="s">
        <v>2</v>
      </c>
      <c r="F5" s="101" t="s">
        <v>3</v>
      </c>
      <c r="G5" s="342"/>
      <c r="H5" s="333"/>
      <c r="I5" s="99" t="s">
        <v>54</v>
      </c>
      <c r="J5" s="100" t="s">
        <v>2</v>
      </c>
      <c r="K5" s="102" t="s">
        <v>3</v>
      </c>
      <c r="L5" s="333"/>
      <c r="M5" s="333"/>
      <c r="N5" s="99" t="s">
        <v>54</v>
      </c>
      <c r="O5" s="100" t="s">
        <v>4</v>
      </c>
      <c r="P5" s="102" t="s">
        <v>3</v>
      </c>
      <c r="Q5" s="333"/>
      <c r="R5" s="333"/>
      <c r="S5" s="99" t="s">
        <v>54</v>
      </c>
      <c r="T5" s="100" t="s">
        <v>4</v>
      </c>
      <c r="U5" s="102" t="s">
        <v>3</v>
      </c>
      <c r="V5" s="333"/>
      <c r="W5" s="333"/>
    </row>
    <row r="6" spans="2:23" ht="16.5" customHeight="1" x14ac:dyDescent="0.35">
      <c r="B6" s="68">
        <v>1</v>
      </c>
      <c r="C6" s="37" t="s">
        <v>5</v>
      </c>
      <c r="D6" s="114">
        <v>0</v>
      </c>
      <c r="E6" s="115">
        <v>1</v>
      </c>
      <c r="F6" s="115">
        <f>D6/E6*100</f>
        <v>0</v>
      </c>
      <c r="G6" s="116">
        <v>0</v>
      </c>
      <c r="H6" s="117">
        <f>D6/E17</f>
        <v>0</v>
      </c>
      <c r="I6" s="114">
        <v>0</v>
      </c>
      <c r="J6" s="115">
        <v>1</v>
      </c>
      <c r="K6" s="115">
        <f>I6/J6*100</f>
        <v>0</v>
      </c>
      <c r="L6" s="116">
        <v>0</v>
      </c>
      <c r="M6" s="117">
        <f>I6/J17</f>
        <v>0</v>
      </c>
      <c r="N6" s="114">
        <v>0</v>
      </c>
      <c r="O6" s="115">
        <v>1</v>
      </c>
      <c r="P6" s="115">
        <f>N6/O6*100</f>
        <v>0</v>
      </c>
      <c r="Q6" s="116">
        <v>0</v>
      </c>
      <c r="R6" s="117">
        <f>N6/O17</f>
        <v>0</v>
      </c>
      <c r="S6" s="114">
        <v>0</v>
      </c>
      <c r="T6" s="115">
        <v>1</v>
      </c>
      <c r="U6" s="115">
        <f>S6/T6*100</f>
        <v>0</v>
      </c>
      <c r="V6" s="116">
        <v>0</v>
      </c>
      <c r="W6" s="117">
        <f>S6/T17</f>
        <v>0</v>
      </c>
    </row>
    <row r="7" spans="2:23" x14ac:dyDescent="0.35">
      <c r="B7" s="69">
        <v>2</v>
      </c>
      <c r="C7" s="70" t="s">
        <v>6</v>
      </c>
      <c r="D7" s="118">
        <v>0</v>
      </c>
      <c r="E7" s="119">
        <v>1</v>
      </c>
      <c r="F7" s="120">
        <f>D7/E7*100</f>
        <v>0</v>
      </c>
      <c r="G7" s="121">
        <v>0</v>
      </c>
      <c r="H7" s="122">
        <f>D7/E17</f>
        <v>0</v>
      </c>
      <c r="I7" s="118">
        <v>0</v>
      </c>
      <c r="J7" s="119">
        <v>1</v>
      </c>
      <c r="K7" s="120">
        <f>I7/J7*100</f>
        <v>0</v>
      </c>
      <c r="L7" s="121">
        <v>0</v>
      </c>
      <c r="M7" s="122">
        <f>I7/J17</f>
        <v>0</v>
      </c>
      <c r="N7" s="118">
        <v>0</v>
      </c>
      <c r="O7" s="119">
        <v>1</v>
      </c>
      <c r="P7" s="120">
        <f>N7/O7*100</f>
        <v>0</v>
      </c>
      <c r="Q7" s="121">
        <v>0</v>
      </c>
      <c r="R7" s="122">
        <f>N7/O17</f>
        <v>0</v>
      </c>
      <c r="S7" s="118">
        <v>0</v>
      </c>
      <c r="T7" s="119">
        <v>1</v>
      </c>
      <c r="U7" s="120">
        <f>S7/T7*100</f>
        <v>0</v>
      </c>
      <c r="V7" s="121">
        <v>0</v>
      </c>
      <c r="W7" s="122">
        <f>S7/T17</f>
        <v>0</v>
      </c>
    </row>
    <row r="8" spans="2:23" ht="15.5" x14ac:dyDescent="0.35">
      <c r="B8" s="106">
        <v>3</v>
      </c>
      <c r="C8" s="107" t="s">
        <v>7</v>
      </c>
      <c r="D8" s="118">
        <v>0</v>
      </c>
      <c r="E8" s="119">
        <v>1</v>
      </c>
      <c r="F8" s="120">
        <f>D8/E8*100</f>
        <v>0</v>
      </c>
      <c r="G8" s="121">
        <v>0</v>
      </c>
      <c r="H8" s="122">
        <f>D8/E17</f>
        <v>0</v>
      </c>
      <c r="I8" s="118">
        <v>0</v>
      </c>
      <c r="J8" s="119">
        <v>1</v>
      </c>
      <c r="K8" s="120">
        <f>I8/J8*100</f>
        <v>0</v>
      </c>
      <c r="L8" s="121">
        <v>0</v>
      </c>
      <c r="M8" s="122">
        <f>I8/J17</f>
        <v>0</v>
      </c>
      <c r="N8" s="118">
        <v>0</v>
      </c>
      <c r="O8" s="119">
        <v>1</v>
      </c>
      <c r="P8" s="120">
        <f>N8/O8*100</f>
        <v>0</v>
      </c>
      <c r="Q8" s="121">
        <v>0</v>
      </c>
      <c r="R8" s="122">
        <f>N8/O17</f>
        <v>0</v>
      </c>
      <c r="S8" s="118">
        <v>0</v>
      </c>
      <c r="T8" s="119">
        <v>1</v>
      </c>
      <c r="U8" s="120">
        <f>S8/T8*100</f>
        <v>0</v>
      </c>
      <c r="V8" s="121">
        <v>0</v>
      </c>
      <c r="W8" s="122">
        <f>S8/T17</f>
        <v>0</v>
      </c>
    </row>
    <row r="9" spans="2:23" x14ac:dyDescent="0.35">
      <c r="B9" s="69">
        <v>4</v>
      </c>
      <c r="C9" s="70" t="s">
        <v>8</v>
      </c>
      <c r="D9" s="118">
        <v>0</v>
      </c>
      <c r="E9" s="119">
        <v>2</v>
      </c>
      <c r="F9" s="120">
        <f t="shared" ref="F9:F17" si="0">D9/E9*100</f>
        <v>0</v>
      </c>
      <c r="G9" s="121">
        <v>0</v>
      </c>
      <c r="H9" s="122">
        <f>D9/E17</f>
        <v>0</v>
      </c>
      <c r="I9" s="118">
        <v>0</v>
      </c>
      <c r="J9" s="119">
        <v>1</v>
      </c>
      <c r="K9" s="120">
        <f t="shared" ref="K9:K17" si="1">I9/J9*100</f>
        <v>0</v>
      </c>
      <c r="L9" s="121">
        <v>0</v>
      </c>
      <c r="M9" s="122">
        <f>I9/J17</f>
        <v>0</v>
      </c>
      <c r="N9" s="118">
        <v>0</v>
      </c>
      <c r="O9" s="158">
        <v>1</v>
      </c>
      <c r="P9" s="120">
        <f t="shared" ref="P9:P17" si="2">N9/O9*100</f>
        <v>0</v>
      </c>
      <c r="Q9" s="121">
        <v>0</v>
      </c>
      <c r="R9" s="122">
        <f>N9/O17</f>
        <v>0</v>
      </c>
      <c r="S9" s="118">
        <v>0</v>
      </c>
      <c r="T9" s="119">
        <v>2</v>
      </c>
      <c r="U9" s="120">
        <f t="shared" ref="U9:U17" si="3">S9/T9*100</f>
        <v>0</v>
      </c>
      <c r="V9" s="121">
        <v>0</v>
      </c>
      <c r="W9" s="122">
        <f>S9/T17</f>
        <v>0</v>
      </c>
    </row>
    <row r="10" spans="2:23" x14ac:dyDescent="0.35">
      <c r="B10" s="69">
        <v>5</v>
      </c>
      <c r="C10" s="70" t="s">
        <v>9</v>
      </c>
      <c r="D10" s="118">
        <v>0</v>
      </c>
      <c r="E10" s="119">
        <v>4</v>
      </c>
      <c r="F10" s="120">
        <f t="shared" si="0"/>
        <v>0</v>
      </c>
      <c r="G10" s="121">
        <v>0</v>
      </c>
      <c r="H10" s="122">
        <f>D10/E17</f>
        <v>0</v>
      </c>
      <c r="I10" s="118">
        <v>0</v>
      </c>
      <c r="J10" s="119">
        <v>2</v>
      </c>
      <c r="K10" s="120">
        <f t="shared" si="1"/>
        <v>0</v>
      </c>
      <c r="L10" s="121">
        <v>0</v>
      </c>
      <c r="M10" s="122">
        <f>I10/J17</f>
        <v>0</v>
      </c>
      <c r="N10" s="118">
        <v>0</v>
      </c>
      <c r="O10" s="158">
        <v>1</v>
      </c>
      <c r="P10" s="120">
        <f t="shared" si="2"/>
        <v>0</v>
      </c>
      <c r="Q10" s="121">
        <v>0</v>
      </c>
      <c r="R10" s="122">
        <f>N10/O17</f>
        <v>0</v>
      </c>
      <c r="S10" s="118">
        <v>0</v>
      </c>
      <c r="T10" s="119">
        <v>5</v>
      </c>
      <c r="U10" s="120">
        <f t="shared" si="3"/>
        <v>0</v>
      </c>
      <c r="V10" s="121">
        <v>0</v>
      </c>
      <c r="W10" s="122">
        <f>S10/T17</f>
        <v>0</v>
      </c>
    </row>
    <row r="11" spans="2:23" x14ac:dyDescent="0.35">
      <c r="B11" s="108">
        <v>6</v>
      </c>
      <c r="C11" s="109" t="s">
        <v>10</v>
      </c>
      <c r="D11" s="3">
        <v>6</v>
      </c>
      <c r="E11" s="1">
        <v>6</v>
      </c>
      <c r="F11" s="2">
        <f t="shared" si="0"/>
        <v>100</v>
      </c>
      <c r="G11" s="148">
        <v>1</v>
      </c>
      <c r="H11" s="27">
        <f>D11/E17</f>
        <v>0.3</v>
      </c>
      <c r="I11" s="3">
        <v>8</v>
      </c>
      <c r="J11" s="1">
        <v>3</v>
      </c>
      <c r="K11" s="2">
        <f t="shared" si="1"/>
        <v>266.66666666666663</v>
      </c>
      <c r="L11" s="152">
        <v>2.67</v>
      </c>
      <c r="M11" s="27">
        <f>I11/J17</f>
        <v>0.8</v>
      </c>
      <c r="N11" s="150">
        <v>1</v>
      </c>
      <c r="O11" s="112">
        <v>1</v>
      </c>
      <c r="P11" s="2">
        <f t="shared" si="2"/>
        <v>100</v>
      </c>
      <c r="Q11" s="148">
        <v>1</v>
      </c>
      <c r="R11" s="27">
        <f>N11/O17</f>
        <v>0.33333333333333331</v>
      </c>
      <c r="S11" s="3">
        <v>10</v>
      </c>
      <c r="T11" s="1">
        <v>10</v>
      </c>
      <c r="U11" s="2">
        <f t="shared" si="3"/>
        <v>100</v>
      </c>
      <c r="V11" s="148">
        <v>1</v>
      </c>
      <c r="W11" s="27">
        <f>S11/T17</f>
        <v>0.5</v>
      </c>
    </row>
    <row r="12" spans="2:23" x14ac:dyDescent="0.35">
      <c r="B12" s="69">
        <v>7</v>
      </c>
      <c r="C12" s="70" t="s">
        <v>11</v>
      </c>
      <c r="D12" s="3">
        <v>0</v>
      </c>
      <c r="E12" s="1">
        <v>6</v>
      </c>
      <c r="F12" s="2">
        <f t="shared" si="0"/>
        <v>0</v>
      </c>
      <c r="G12" s="38">
        <v>0</v>
      </c>
      <c r="H12" s="27">
        <f>D12/E17</f>
        <v>0</v>
      </c>
      <c r="I12" s="3">
        <v>0</v>
      </c>
      <c r="J12" s="1">
        <v>3</v>
      </c>
      <c r="K12" s="2">
        <f t="shared" si="1"/>
        <v>0</v>
      </c>
      <c r="L12" s="38">
        <v>0</v>
      </c>
      <c r="M12" s="27">
        <f>I12/J17</f>
        <v>0</v>
      </c>
      <c r="N12" s="3">
        <v>0</v>
      </c>
      <c r="O12" s="112">
        <v>1</v>
      </c>
      <c r="P12" s="2">
        <f t="shared" si="2"/>
        <v>0</v>
      </c>
      <c r="Q12" s="38">
        <v>0</v>
      </c>
      <c r="R12" s="27">
        <f>N12/O17</f>
        <v>0</v>
      </c>
      <c r="S12" s="3">
        <v>0</v>
      </c>
      <c r="T12" s="1">
        <v>10</v>
      </c>
      <c r="U12" s="2">
        <f t="shared" si="3"/>
        <v>0</v>
      </c>
      <c r="V12" s="38">
        <v>0</v>
      </c>
      <c r="W12" s="27">
        <f>S12/T17</f>
        <v>0</v>
      </c>
    </row>
    <row r="13" spans="2:23" x14ac:dyDescent="0.35">
      <c r="B13" s="69">
        <v>8</v>
      </c>
      <c r="C13" s="70" t="s">
        <v>12</v>
      </c>
      <c r="D13" s="3">
        <v>0</v>
      </c>
      <c r="E13" s="1">
        <v>6</v>
      </c>
      <c r="F13" s="2">
        <f t="shared" si="0"/>
        <v>0</v>
      </c>
      <c r="G13" s="38">
        <v>0</v>
      </c>
      <c r="H13" s="27">
        <f>D13/E17</f>
        <v>0</v>
      </c>
      <c r="I13" s="3">
        <v>0</v>
      </c>
      <c r="J13" s="1">
        <v>3</v>
      </c>
      <c r="K13" s="2">
        <f t="shared" si="1"/>
        <v>0</v>
      </c>
      <c r="L13" s="38">
        <v>0</v>
      </c>
      <c r="M13" s="27">
        <f>I13/J17</f>
        <v>0</v>
      </c>
      <c r="N13" s="3">
        <v>0</v>
      </c>
      <c r="O13" s="112">
        <v>1</v>
      </c>
      <c r="P13" s="2">
        <f t="shared" si="2"/>
        <v>0</v>
      </c>
      <c r="Q13" s="38">
        <v>0</v>
      </c>
      <c r="R13" s="27">
        <f>N13/O17</f>
        <v>0</v>
      </c>
      <c r="S13" s="3">
        <v>0</v>
      </c>
      <c r="T13" s="1">
        <v>10</v>
      </c>
      <c r="U13" s="2">
        <f t="shared" si="3"/>
        <v>0</v>
      </c>
      <c r="V13" s="38">
        <v>0</v>
      </c>
      <c r="W13" s="27">
        <f>S13/T17</f>
        <v>0</v>
      </c>
    </row>
    <row r="14" spans="2:23" x14ac:dyDescent="0.35">
      <c r="B14" s="108">
        <v>9</v>
      </c>
      <c r="C14" s="109" t="s">
        <v>13</v>
      </c>
      <c r="D14" s="3">
        <v>14</v>
      </c>
      <c r="E14" s="1">
        <v>14</v>
      </c>
      <c r="F14" s="2">
        <f t="shared" si="0"/>
        <v>100</v>
      </c>
      <c r="G14" s="148">
        <v>1</v>
      </c>
      <c r="H14" s="27">
        <f>D14/E17</f>
        <v>0.7</v>
      </c>
      <c r="I14" s="3">
        <v>12</v>
      </c>
      <c r="J14" s="1">
        <v>7</v>
      </c>
      <c r="K14" s="2">
        <f t="shared" si="1"/>
        <v>171.42857142857142</v>
      </c>
      <c r="L14" s="152">
        <v>1.71</v>
      </c>
      <c r="M14" s="27">
        <f>I14/J17</f>
        <v>1.2</v>
      </c>
      <c r="N14" s="150">
        <v>2</v>
      </c>
      <c r="O14" s="112">
        <v>2</v>
      </c>
      <c r="P14" s="2">
        <f t="shared" si="2"/>
        <v>100</v>
      </c>
      <c r="Q14" s="148">
        <v>1</v>
      </c>
      <c r="R14" s="27">
        <f>N14/O17</f>
        <v>0.66666666666666663</v>
      </c>
      <c r="S14" s="3">
        <v>16</v>
      </c>
      <c r="T14" s="1">
        <v>16</v>
      </c>
      <c r="U14" s="2">
        <f t="shared" si="3"/>
        <v>100</v>
      </c>
      <c r="V14" s="148">
        <v>1</v>
      </c>
      <c r="W14" s="27">
        <f>S14/T17</f>
        <v>0.8</v>
      </c>
    </row>
    <row r="15" spans="2:23" x14ac:dyDescent="0.35">
      <c r="B15" s="69">
        <v>10</v>
      </c>
      <c r="C15" s="70" t="s">
        <v>14</v>
      </c>
      <c r="D15" s="3">
        <v>0</v>
      </c>
      <c r="E15" s="1">
        <v>14</v>
      </c>
      <c r="F15" s="2">
        <f t="shared" si="0"/>
        <v>0</v>
      </c>
      <c r="G15" s="38">
        <v>0</v>
      </c>
      <c r="H15" s="27">
        <f>D15/E17</f>
        <v>0</v>
      </c>
      <c r="I15" s="3">
        <v>0</v>
      </c>
      <c r="J15" s="1">
        <v>7</v>
      </c>
      <c r="K15" s="2">
        <f t="shared" si="1"/>
        <v>0</v>
      </c>
      <c r="L15" s="38">
        <v>0</v>
      </c>
      <c r="M15" s="27">
        <f>I15/J17</f>
        <v>0</v>
      </c>
      <c r="N15" s="3">
        <v>0</v>
      </c>
      <c r="O15" s="112">
        <v>2</v>
      </c>
      <c r="P15" s="2">
        <f t="shared" si="2"/>
        <v>0</v>
      </c>
      <c r="Q15" s="38">
        <v>0</v>
      </c>
      <c r="R15" s="27">
        <f>N15/O17</f>
        <v>0</v>
      </c>
      <c r="S15" s="3">
        <v>0</v>
      </c>
      <c r="T15" s="1">
        <v>16</v>
      </c>
      <c r="U15" s="2">
        <f t="shared" si="3"/>
        <v>0</v>
      </c>
      <c r="V15" s="38">
        <v>0</v>
      </c>
      <c r="W15" s="27">
        <f>S15/T17</f>
        <v>0</v>
      </c>
    </row>
    <row r="16" spans="2:23" x14ac:dyDescent="0.35">
      <c r="B16" s="69">
        <v>11</v>
      </c>
      <c r="C16" s="70" t="s">
        <v>47</v>
      </c>
      <c r="D16" s="3">
        <v>0</v>
      </c>
      <c r="E16" s="1">
        <v>14</v>
      </c>
      <c r="F16" s="2">
        <f t="shared" si="0"/>
        <v>0</v>
      </c>
      <c r="G16" s="38">
        <v>0</v>
      </c>
      <c r="H16" s="27">
        <f>D16/E17</f>
        <v>0</v>
      </c>
      <c r="I16" s="3">
        <v>0</v>
      </c>
      <c r="J16" s="1">
        <v>7</v>
      </c>
      <c r="K16" s="2">
        <f t="shared" si="1"/>
        <v>0</v>
      </c>
      <c r="L16" s="38">
        <v>0</v>
      </c>
      <c r="M16" s="27">
        <f>I16/J17</f>
        <v>0</v>
      </c>
      <c r="N16" s="3">
        <v>0</v>
      </c>
      <c r="O16" s="112">
        <v>2</v>
      </c>
      <c r="P16" s="2">
        <f t="shared" si="2"/>
        <v>0</v>
      </c>
      <c r="Q16" s="38">
        <v>0</v>
      </c>
      <c r="R16" s="27">
        <f>N16/O17</f>
        <v>0</v>
      </c>
      <c r="S16" s="3">
        <v>0</v>
      </c>
      <c r="T16" s="1">
        <v>16</v>
      </c>
      <c r="U16" s="2">
        <f t="shared" si="3"/>
        <v>0</v>
      </c>
      <c r="V16" s="38">
        <v>0</v>
      </c>
      <c r="W16" s="27">
        <f>S16/T17</f>
        <v>0</v>
      </c>
    </row>
    <row r="17" spans="2:23" ht="15" thickBot="1" x14ac:dyDescent="0.4">
      <c r="B17" s="110">
        <v>12</v>
      </c>
      <c r="C17" s="111" t="s">
        <v>15</v>
      </c>
      <c r="D17" s="49">
        <v>0</v>
      </c>
      <c r="E17" s="75">
        <v>20</v>
      </c>
      <c r="F17" s="48">
        <f t="shared" si="0"/>
        <v>0</v>
      </c>
      <c r="G17" s="39">
        <v>0</v>
      </c>
      <c r="H17" s="71">
        <f>D17/E17</f>
        <v>0</v>
      </c>
      <c r="I17" s="49">
        <v>0</v>
      </c>
      <c r="J17" s="75">
        <v>10</v>
      </c>
      <c r="K17" s="48">
        <f t="shared" si="1"/>
        <v>0</v>
      </c>
      <c r="L17" s="39">
        <v>0</v>
      </c>
      <c r="M17" s="71">
        <f>I17/J17</f>
        <v>0</v>
      </c>
      <c r="N17" s="49">
        <v>0</v>
      </c>
      <c r="O17" s="113">
        <v>3</v>
      </c>
      <c r="P17" s="48">
        <f t="shared" si="2"/>
        <v>0</v>
      </c>
      <c r="Q17" s="39">
        <v>0</v>
      </c>
      <c r="R17" s="71">
        <f>N17/O17</f>
        <v>0</v>
      </c>
      <c r="S17" s="49">
        <v>0</v>
      </c>
      <c r="T17" s="75">
        <v>20</v>
      </c>
      <c r="U17" s="48">
        <f t="shared" si="3"/>
        <v>0</v>
      </c>
      <c r="V17" s="39">
        <v>0</v>
      </c>
      <c r="W17" s="71">
        <f>S17/T17</f>
        <v>0</v>
      </c>
    </row>
    <row r="19" spans="2:23" ht="15" thickBot="1" x14ac:dyDescent="0.4"/>
    <row r="20" spans="2:23" ht="12.75" customHeight="1" thickBot="1" x14ac:dyDescent="0.4">
      <c r="B20" s="22"/>
      <c r="C20" s="23"/>
      <c r="D20" s="56"/>
      <c r="E20" s="56"/>
      <c r="F20" s="56"/>
      <c r="G20" s="56"/>
      <c r="H20" s="346" t="s">
        <v>446</v>
      </c>
      <c r="I20" s="347"/>
    </row>
    <row r="21" spans="2:23" ht="14.25" customHeight="1" thickBot="1" x14ac:dyDescent="0.4">
      <c r="H21" s="348"/>
      <c r="I21" s="349"/>
      <c r="O21" s="196">
        <v>1</v>
      </c>
      <c r="T21" s="196">
        <v>1</v>
      </c>
    </row>
    <row r="22" spans="2:23" x14ac:dyDescent="0.35">
      <c r="B22" s="12">
        <v>1</v>
      </c>
      <c r="C22" s="7" t="s">
        <v>48</v>
      </c>
      <c r="D22" s="8"/>
      <c r="E22" s="305" t="s">
        <v>49</v>
      </c>
      <c r="F22" s="305"/>
      <c r="G22" s="306"/>
      <c r="H22" s="16">
        <v>4</v>
      </c>
      <c r="I22" s="19">
        <f>H22/H25</f>
        <v>1</v>
      </c>
      <c r="O22" s="197">
        <v>1</v>
      </c>
      <c r="T22" s="197">
        <v>1</v>
      </c>
    </row>
    <row r="23" spans="2:23" x14ac:dyDescent="0.35">
      <c r="B23" s="13">
        <v>2</v>
      </c>
      <c r="C23" s="9" t="s">
        <v>50</v>
      </c>
      <c r="D23" s="4"/>
      <c r="E23" s="307" t="s">
        <v>51</v>
      </c>
      <c r="F23" s="307"/>
      <c r="G23" s="308"/>
      <c r="H23" s="17">
        <v>0</v>
      </c>
      <c r="I23" s="20">
        <f>H23/H25</f>
        <v>0</v>
      </c>
      <c r="O23" s="197">
        <v>1</v>
      </c>
      <c r="T23" s="197">
        <v>1</v>
      </c>
    </row>
    <row r="24" spans="2:23" ht="15" thickBot="1" x14ac:dyDescent="0.4">
      <c r="B24" s="14">
        <v>3</v>
      </c>
      <c r="C24" s="10" t="s">
        <v>52</v>
      </c>
      <c r="D24" s="11"/>
      <c r="E24" s="309" t="s">
        <v>53</v>
      </c>
      <c r="F24" s="309"/>
      <c r="G24" s="310"/>
      <c r="H24" s="18">
        <v>0</v>
      </c>
      <c r="I24" s="21">
        <f>H24/H25</f>
        <v>0</v>
      </c>
      <c r="O24" s="44">
        <v>1</v>
      </c>
      <c r="T24" s="155">
        <v>2</v>
      </c>
    </row>
    <row r="25" spans="2:23" ht="15" thickBot="1" x14ac:dyDescent="0.4">
      <c r="B25" s="343" t="s">
        <v>128</v>
      </c>
      <c r="C25" s="344"/>
      <c r="D25" s="344"/>
      <c r="E25" s="344"/>
      <c r="F25" s="344"/>
      <c r="G25" s="345"/>
      <c r="H25" s="15">
        <f>SUM(H22:H24)</f>
        <v>4</v>
      </c>
      <c r="I25" s="24">
        <f>SUM(I22:I24)</f>
        <v>1</v>
      </c>
      <c r="O25" s="44">
        <v>1</v>
      </c>
      <c r="T25" s="155">
        <v>5</v>
      </c>
    </row>
    <row r="26" spans="2:23" ht="15" thickBot="1" x14ac:dyDescent="0.4">
      <c r="O26" s="44">
        <v>1</v>
      </c>
      <c r="T26" s="155">
        <v>8</v>
      </c>
    </row>
    <row r="27" spans="2:23" ht="15" thickBot="1" x14ac:dyDescent="0.4">
      <c r="B27" s="66">
        <v>0</v>
      </c>
      <c r="C27" s="337" t="s">
        <v>112</v>
      </c>
      <c r="D27" s="338"/>
      <c r="O27" s="44">
        <v>1</v>
      </c>
      <c r="T27" s="155">
        <v>11</v>
      </c>
    </row>
    <row r="28" spans="2:23" x14ac:dyDescent="0.35">
      <c r="O28" s="44">
        <v>1</v>
      </c>
      <c r="T28" s="155">
        <v>14</v>
      </c>
    </row>
    <row r="29" spans="2:23" x14ac:dyDescent="0.35">
      <c r="O29" s="44">
        <v>1</v>
      </c>
      <c r="T29" s="155">
        <v>17</v>
      </c>
    </row>
    <row r="30" spans="2:23" ht="15" thickBot="1" x14ac:dyDescent="0.4">
      <c r="O30" s="44">
        <v>1</v>
      </c>
      <c r="T30" s="155">
        <v>20</v>
      </c>
    </row>
    <row r="31" spans="2:23" x14ac:dyDescent="0.35">
      <c r="E31" s="196">
        <v>1</v>
      </c>
      <c r="J31" s="196">
        <v>1</v>
      </c>
      <c r="O31" s="44">
        <v>1</v>
      </c>
      <c r="T31" s="155">
        <v>25</v>
      </c>
    </row>
    <row r="32" spans="2:23" ht="15" thickBot="1" x14ac:dyDescent="0.4">
      <c r="E32" s="197">
        <v>1</v>
      </c>
      <c r="J32" s="197">
        <v>1</v>
      </c>
      <c r="O32" s="165">
        <v>1</v>
      </c>
      <c r="T32" s="156">
        <v>31</v>
      </c>
    </row>
    <row r="33" spans="5:10" x14ac:dyDescent="0.35">
      <c r="E33" s="197">
        <v>1</v>
      </c>
      <c r="J33" s="197">
        <v>1</v>
      </c>
    </row>
    <row r="34" spans="5:10" x14ac:dyDescent="0.35">
      <c r="E34" s="155">
        <v>2</v>
      </c>
      <c r="J34" s="155">
        <v>1</v>
      </c>
    </row>
    <row r="35" spans="5:10" x14ac:dyDescent="0.35">
      <c r="E35" s="155">
        <v>4</v>
      </c>
      <c r="J35" s="155">
        <v>2</v>
      </c>
    </row>
    <row r="36" spans="5:10" x14ac:dyDescent="0.35">
      <c r="E36" s="155">
        <v>6</v>
      </c>
      <c r="J36" s="155">
        <v>3</v>
      </c>
    </row>
    <row r="37" spans="5:10" x14ac:dyDescent="0.35">
      <c r="E37" s="155">
        <v>10</v>
      </c>
      <c r="J37" s="155">
        <v>5</v>
      </c>
    </row>
    <row r="38" spans="5:10" x14ac:dyDescent="0.35">
      <c r="E38" s="155">
        <v>12</v>
      </c>
      <c r="J38" s="155">
        <v>6</v>
      </c>
    </row>
    <row r="39" spans="5:10" x14ac:dyDescent="0.35">
      <c r="E39" s="155">
        <v>14</v>
      </c>
      <c r="J39" s="155">
        <v>7</v>
      </c>
    </row>
    <row r="40" spans="5:10" x14ac:dyDescent="0.35">
      <c r="E40" s="155">
        <v>16</v>
      </c>
      <c r="J40" s="155">
        <v>8</v>
      </c>
    </row>
    <row r="41" spans="5:10" x14ac:dyDescent="0.35">
      <c r="E41" s="155">
        <v>18</v>
      </c>
      <c r="J41" s="155">
        <v>9</v>
      </c>
    </row>
    <row r="42" spans="5:10" ht="15" thickBot="1" x14ac:dyDescent="0.4">
      <c r="E42" s="156">
        <v>20</v>
      </c>
      <c r="J42" s="156">
        <v>10</v>
      </c>
    </row>
  </sheetData>
  <mergeCells count="24">
    <mergeCell ref="E23:G23"/>
    <mergeCell ref="E24:G24"/>
    <mergeCell ref="B25:G25"/>
    <mergeCell ref="C27:D27"/>
    <mergeCell ref="M4:M5"/>
    <mergeCell ref="H20:I21"/>
    <mergeCell ref="E22:G22"/>
    <mergeCell ref="B2:C5"/>
    <mergeCell ref="D3:H3"/>
    <mergeCell ref="I3:M3"/>
    <mergeCell ref="D4:F4"/>
    <mergeCell ref="G4:G5"/>
    <mergeCell ref="H4:H5"/>
    <mergeCell ref="I4:K4"/>
    <mergeCell ref="L4:L5"/>
    <mergeCell ref="D2:W2"/>
    <mergeCell ref="N3:R3"/>
    <mergeCell ref="S3:W3"/>
    <mergeCell ref="N4:P4"/>
    <mergeCell ref="Q4:Q5"/>
    <mergeCell ref="R4:R5"/>
    <mergeCell ref="S4:U4"/>
    <mergeCell ref="V4:V5"/>
    <mergeCell ref="W4:W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BA27"/>
  <sheetViews>
    <sheetView workbookViewId="0">
      <selection activeCell="H20" sqref="H20:I21"/>
    </sheetView>
  </sheetViews>
  <sheetFormatPr baseColWidth="10" defaultRowHeight="14.5" x14ac:dyDescent="0.35"/>
  <cols>
    <col min="1" max="1" width="6" customWidth="1"/>
    <col min="2" max="2" width="4.453125" customWidth="1"/>
    <col min="3" max="3" width="13.1796875" customWidth="1"/>
    <col min="4" max="4" width="6.26953125" customWidth="1"/>
    <col min="5" max="5" width="4.54296875" customWidth="1"/>
    <col min="6" max="6" width="5.81640625" customWidth="1"/>
    <col min="7" max="7" width="6.81640625" customWidth="1"/>
    <col min="8" max="8" width="11.54296875" customWidth="1"/>
    <col min="9" max="9" width="7.81640625" customWidth="1"/>
    <col min="10" max="10" width="5.453125" customWidth="1"/>
    <col min="11" max="11" width="6.54296875" customWidth="1"/>
    <col min="12" max="12" width="7.54296875" customWidth="1"/>
    <col min="13" max="13" width="9.81640625" customWidth="1"/>
    <col min="14" max="14" width="6.453125" customWidth="1"/>
    <col min="15" max="15" width="5" customWidth="1"/>
    <col min="16" max="16" width="6.453125" customWidth="1"/>
    <col min="17" max="17" width="7" customWidth="1"/>
    <col min="18" max="18" width="9.81640625" customWidth="1"/>
    <col min="19" max="19" width="7.1796875" customWidth="1"/>
    <col min="20" max="20" width="5.1796875" customWidth="1"/>
    <col min="21" max="21" width="6.54296875" customWidth="1"/>
    <col min="22" max="22" width="7" customWidth="1"/>
    <col min="23" max="23" width="9.7265625" customWidth="1"/>
    <col min="24" max="24" width="6.453125" customWidth="1"/>
    <col min="25" max="25" width="5.1796875" customWidth="1"/>
    <col min="26" max="26" width="6.1796875" customWidth="1"/>
    <col min="27" max="27" width="7" customWidth="1"/>
    <col min="28" max="28" width="9.54296875" customWidth="1"/>
    <col min="29" max="29" width="6.54296875" customWidth="1"/>
    <col min="30" max="30" width="5.81640625" customWidth="1"/>
    <col min="31" max="31" width="6.453125" customWidth="1"/>
    <col min="32" max="32" width="6.81640625" customWidth="1"/>
    <col min="33" max="33" width="10.453125" customWidth="1"/>
    <col min="34" max="34" width="7.1796875" customWidth="1"/>
    <col min="35" max="35" width="6.54296875" customWidth="1"/>
    <col min="36" max="36" width="6.26953125" customWidth="1"/>
    <col min="37" max="37" width="6.54296875" customWidth="1"/>
    <col min="38" max="38" width="9.54296875" customWidth="1"/>
    <col min="39" max="39" width="6.54296875" customWidth="1"/>
    <col min="40" max="40" width="5.453125" customWidth="1"/>
    <col min="41" max="42" width="6.453125" customWidth="1"/>
    <col min="43" max="43" width="9.7265625" customWidth="1"/>
    <col min="44" max="44" width="7.1796875" customWidth="1"/>
    <col min="45" max="45" width="4.7265625" customWidth="1"/>
    <col min="46" max="46" width="6.26953125" customWidth="1"/>
    <col min="47" max="47" width="6.81640625" customWidth="1"/>
    <col min="48" max="48" width="9.81640625" customWidth="1"/>
    <col min="49" max="49" width="7" customWidth="1"/>
    <col min="50" max="50" width="6" customWidth="1"/>
    <col min="51" max="51" width="6.54296875" customWidth="1"/>
    <col min="52" max="52" width="6.81640625" customWidth="1"/>
    <col min="53" max="53" width="10.1796875" customWidth="1"/>
  </cols>
  <sheetData>
    <row r="1" spans="2:53" ht="15" thickBot="1" x14ac:dyDescent="0.4"/>
    <row r="2" spans="2:53" ht="15" thickBot="1" x14ac:dyDescent="0.4">
      <c r="B2" s="350" t="s">
        <v>17</v>
      </c>
      <c r="C2" s="351"/>
      <c r="D2" s="334" t="s">
        <v>80</v>
      </c>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6"/>
    </row>
    <row r="3" spans="2:53" ht="64.5" customHeight="1" thickBot="1" x14ac:dyDescent="0.4">
      <c r="B3" s="352"/>
      <c r="C3" s="368"/>
      <c r="D3" s="356" t="s">
        <v>173</v>
      </c>
      <c r="E3" s="357"/>
      <c r="F3" s="358"/>
      <c r="G3" s="358"/>
      <c r="H3" s="359"/>
      <c r="I3" s="360" t="s">
        <v>176</v>
      </c>
      <c r="J3" s="361"/>
      <c r="K3" s="362"/>
      <c r="L3" s="362"/>
      <c r="M3" s="363"/>
      <c r="N3" s="326" t="s">
        <v>175</v>
      </c>
      <c r="O3" s="327"/>
      <c r="P3" s="327"/>
      <c r="Q3" s="327"/>
      <c r="R3" s="328"/>
      <c r="S3" s="326" t="s">
        <v>174</v>
      </c>
      <c r="T3" s="327"/>
      <c r="U3" s="327"/>
      <c r="V3" s="327"/>
      <c r="W3" s="328"/>
      <c r="X3" s="361" t="s">
        <v>179</v>
      </c>
      <c r="Y3" s="361"/>
      <c r="Z3" s="362"/>
      <c r="AA3" s="362"/>
      <c r="AB3" s="363"/>
      <c r="AC3" s="360" t="s">
        <v>180</v>
      </c>
      <c r="AD3" s="361"/>
      <c r="AE3" s="362"/>
      <c r="AF3" s="362"/>
      <c r="AG3" s="363"/>
      <c r="AH3" s="360" t="s">
        <v>181</v>
      </c>
      <c r="AI3" s="361"/>
      <c r="AJ3" s="362"/>
      <c r="AK3" s="362"/>
      <c r="AL3" s="363"/>
      <c r="AM3" s="361" t="s">
        <v>177</v>
      </c>
      <c r="AN3" s="361"/>
      <c r="AO3" s="362"/>
      <c r="AP3" s="362"/>
      <c r="AQ3" s="363"/>
      <c r="AR3" s="360" t="s">
        <v>178</v>
      </c>
      <c r="AS3" s="361"/>
      <c r="AT3" s="362"/>
      <c r="AU3" s="362"/>
      <c r="AV3" s="363"/>
      <c r="AW3" s="360" t="s">
        <v>158</v>
      </c>
      <c r="AX3" s="361"/>
      <c r="AY3" s="362"/>
      <c r="AZ3" s="362"/>
      <c r="BA3" s="363"/>
    </row>
    <row r="4" spans="2:53" ht="24.75" customHeight="1" thickBot="1" x14ac:dyDescent="0.4">
      <c r="B4" s="352"/>
      <c r="C4" s="368"/>
      <c r="D4" s="329" t="s">
        <v>0</v>
      </c>
      <c r="E4" s="339"/>
      <c r="F4" s="340"/>
      <c r="G4" s="341" t="s">
        <v>1</v>
      </c>
      <c r="H4" s="332" t="s">
        <v>124</v>
      </c>
      <c r="I4" s="329" t="s">
        <v>0</v>
      </c>
      <c r="J4" s="330"/>
      <c r="K4" s="331"/>
      <c r="L4" s="332" t="s">
        <v>1</v>
      </c>
      <c r="M4" s="332" t="s">
        <v>124</v>
      </c>
      <c r="N4" s="329" t="s">
        <v>0</v>
      </c>
      <c r="O4" s="330"/>
      <c r="P4" s="331"/>
      <c r="Q4" s="332" t="s">
        <v>1</v>
      </c>
      <c r="R4" s="332" t="s">
        <v>124</v>
      </c>
      <c r="S4" s="329" t="s">
        <v>0</v>
      </c>
      <c r="T4" s="330"/>
      <c r="U4" s="331"/>
      <c r="V4" s="332" t="s">
        <v>1</v>
      </c>
      <c r="W4" s="332" t="s">
        <v>124</v>
      </c>
      <c r="X4" s="339" t="s">
        <v>0</v>
      </c>
      <c r="Y4" s="330"/>
      <c r="Z4" s="331"/>
      <c r="AA4" s="332" t="s">
        <v>1</v>
      </c>
      <c r="AB4" s="332" t="s">
        <v>124</v>
      </c>
      <c r="AC4" s="329" t="s">
        <v>0</v>
      </c>
      <c r="AD4" s="330"/>
      <c r="AE4" s="331"/>
      <c r="AF4" s="332" t="s">
        <v>1</v>
      </c>
      <c r="AG4" s="332" t="s">
        <v>124</v>
      </c>
      <c r="AH4" s="329" t="s">
        <v>0</v>
      </c>
      <c r="AI4" s="330"/>
      <c r="AJ4" s="331"/>
      <c r="AK4" s="332" t="s">
        <v>1</v>
      </c>
      <c r="AL4" s="332" t="s">
        <v>124</v>
      </c>
      <c r="AM4" s="365" t="s">
        <v>0</v>
      </c>
      <c r="AN4" s="365"/>
      <c r="AO4" s="365"/>
      <c r="AP4" s="366" t="s">
        <v>1</v>
      </c>
      <c r="AQ4" s="332" t="s">
        <v>124</v>
      </c>
      <c r="AR4" s="364" t="s">
        <v>0</v>
      </c>
      <c r="AS4" s="365"/>
      <c r="AT4" s="365"/>
      <c r="AU4" s="366" t="s">
        <v>1</v>
      </c>
      <c r="AV4" s="332" t="s">
        <v>124</v>
      </c>
      <c r="AW4" s="364" t="s">
        <v>0</v>
      </c>
      <c r="AX4" s="365"/>
      <c r="AY4" s="365"/>
      <c r="AZ4" s="366" t="s">
        <v>1</v>
      </c>
      <c r="BA4" s="332" t="s">
        <v>124</v>
      </c>
    </row>
    <row r="5" spans="2:53" ht="18" customHeight="1" thickBot="1" x14ac:dyDescent="0.4">
      <c r="B5" s="354"/>
      <c r="C5" s="369"/>
      <c r="D5" s="99" t="s">
        <v>54</v>
      </c>
      <c r="E5" s="100" t="s">
        <v>2</v>
      </c>
      <c r="F5" s="101" t="s">
        <v>3</v>
      </c>
      <c r="G5" s="342"/>
      <c r="H5" s="333"/>
      <c r="I5" s="99" t="s">
        <v>54</v>
      </c>
      <c r="J5" s="100" t="s">
        <v>2</v>
      </c>
      <c r="K5" s="102" t="s">
        <v>3</v>
      </c>
      <c r="L5" s="333"/>
      <c r="M5" s="333"/>
      <c r="N5" s="99" t="s">
        <v>54</v>
      </c>
      <c r="O5" s="100" t="s">
        <v>4</v>
      </c>
      <c r="P5" s="102" t="s">
        <v>3</v>
      </c>
      <c r="Q5" s="333"/>
      <c r="R5" s="333"/>
      <c r="S5" s="99" t="s">
        <v>54</v>
      </c>
      <c r="T5" s="100" t="s">
        <v>4</v>
      </c>
      <c r="U5" s="102" t="s">
        <v>3</v>
      </c>
      <c r="V5" s="333"/>
      <c r="W5" s="333"/>
      <c r="X5" s="103" t="s">
        <v>54</v>
      </c>
      <c r="Y5" s="100" t="s">
        <v>4</v>
      </c>
      <c r="Z5" s="102" t="s">
        <v>3</v>
      </c>
      <c r="AA5" s="333"/>
      <c r="AB5" s="333"/>
      <c r="AC5" s="99" t="s">
        <v>54</v>
      </c>
      <c r="AD5" s="100" t="s">
        <v>4</v>
      </c>
      <c r="AE5" s="102" t="s">
        <v>3</v>
      </c>
      <c r="AF5" s="333"/>
      <c r="AG5" s="333"/>
      <c r="AH5" s="99" t="s">
        <v>54</v>
      </c>
      <c r="AI5" s="100" t="s">
        <v>4</v>
      </c>
      <c r="AJ5" s="102" t="s">
        <v>3</v>
      </c>
      <c r="AK5" s="333"/>
      <c r="AL5" s="333"/>
      <c r="AM5" s="104" t="s">
        <v>54</v>
      </c>
      <c r="AN5" s="100" t="s">
        <v>4</v>
      </c>
      <c r="AO5" s="102" t="s">
        <v>3</v>
      </c>
      <c r="AP5" s="367"/>
      <c r="AQ5" s="333"/>
      <c r="AR5" s="105" t="s">
        <v>54</v>
      </c>
      <c r="AS5" s="100" t="s">
        <v>4</v>
      </c>
      <c r="AT5" s="102" t="s">
        <v>3</v>
      </c>
      <c r="AU5" s="367"/>
      <c r="AV5" s="333"/>
      <c r="AW5" s="105" t="s">
        <v>54</v>
      </c>
      <c r="AX5" s="100" t="s">
        <v>4</v>
      </c>
      <c r="AY5" s="102" t="s">
        <v>3</v>
      </c>
      <c r="AZ5" s="367"/>
      <c r="BA5" s="333"/>
    </row>
    <row r="6" spans="2:53" ht="17.25" customHeight="1" x14ac:dyDescent="0.35">
      <c r="B6" s="68">
        <v>1</v>
      </c>
      <c r="C6" s="37" t="s">
        <v>5</v>
      </c>
      <c r="D6" s="114">
        <v>0</v>
      </c>
      <c r="E6" s="115">
        <v>100</v>
      </c>
      <c r="F6" s="115">
        <f>D6/E6*100</f>
        <v>0</v>
      </c>
      <c r="G6" s="116">
        <v>0</v>
      </c>
      <c r="H6" s="117">
        <f>D6/E17</f>
        <v>0</v>
      </c>
      <c r="I6" s="114">
        <v>0</v>
      </c>
      <c r="J6" s="115">
        <v>1</v>
      </c>
      <c r="K6" s="115">
        <f>I6/J6*100</f>
        <v>0</v>
      </c>
      <c r="L6" s="116">
        <v>0</v>
      </c>
      <c r="M6" s="117">
        <f>I6/J17</f>
        <v>0</v>
      </c>
      <c r="N6" s="114">
        <v>0</v>
      </c>
      <c r="O6" s="115">
        <v>100</v>
      </c>
      <c r="P6" s="115">
        <f>N6/O6*100</f>
        <v>0</v>
      </c>
      <c r="Q6" s="116">
        <v>0</v>
      </c>
      <c r="R6" s="117">
        <f>N6/O17</f>
        <v>0</v>
      </c>
      <c r="S6" s="114">
        <v>0</v>
      </c>
      <c r="T6" s="115">
        <v>1</v>
      </c>
      <c r="U6" s="115">
        <f>S6/T6*100</f>
        <v>0</v>
      </c>
      <c r="V6" s="116">
        <v>0</v>
      </c>
      <c r="W6" s="117">
        <f>S6/T17</f>
        <v>0</v>
      </c>
      <c r="X6" s="114">
        <v>0</v>
      </c>
      <c r="Y6" s="115">
        <v>1</v>
      </c>
      <c r="Z6" s="115">
        <f>X6/Y6*100</f>
        <v>0</v>
      </c>
      <c r="AA6" s="116">
        <v>0</v>
      </c>
      <c r="AB6" s="117">
        <f>X6/Y17</f>
        <v>0</v>
      </c>
      <c r="AC6" s="114">
        <v>0</v>
      </c>
      <c r="AD6" s="115">
        <v>1</v>
      </c>
      <c r="AE6" s="115">
        <f>AC6/AD6*100</f>
        <v>0</v>
      </c>
      <c r="AF6" s="116">
        <v>0</v>
      </c>
      <c r="AG6" s="117">
        <f>AC6/AD17</f>
        <v>0</v>
      </c>
      <c r="AH6" s="114">
        <v>0</v>
      </c>
      <c r="AI6" s="115">
        <v>1</v>
      </c>
      <c r="AJ6" s="115">
        <f>AH6/AI6*100</f>
        <v>0</v>
      </c>
      <c r="AK6" s="116">
        <v>0</v>
      </c>
      <c r="AL6" s="117">
        <f>AH6/AI17</f>
        <v>0</v>
      </c>
      <c r="AM6" s="72">
        <v>1</v>
      </c>
      <c r="AN6" s="73">
        <v>1</v>
      </c>
      <c r="AO6" s="73">
        <f>AM6/AN6*100</f>
        <v>100</v>
      </c>
      <c r="AP6" s="74">
        <v>1</v>
      </c>
      <c r="AQ6" s="46">
        <f>AM6/AN17</f>
        <v>1</v>
      </c>
      <c r="AR6" s="72">
        <v>100</v>
      </c>
      <c r="AS6" s="73">
        <v>100</v>
      </c>
      <c r="AT6" s="73">
        <f>AR6/AS6*100</f>
        <v>100</v>
      </c>
      <c r="AU6" s="74">
        <v>1</v>
      </c>
      <c r="AV6" s="46">
        <f>AR6/AS17</f>
        <v>1</v>
      </c>
      <c r="AW6" s="114">
        <v>0</v>
      </c>
      <c r="AX6" s="115">
        <v>100</v>
      </c>
      <c r="AY6" s="115">
        <f>AW6/AX6*100</f>
        <v>0</v>
      </c>
      <c r="AZ6" s="116">
        <v>0</v>
      </c>
      <c r="BA6" s="117">
        <f>AW6/AX17</f>
        <v>0</v>
      </c>
    </row>
    <row r="7" spans="2:53" x14ac:dyDescent="0.35">
      <c r="B7" s="69">
        <v>2</v>
      </c>
      <c r="C7" s="70" t="s">
        <v>6</v>
      </c>
      <c r="D7" s="118">
        <v>0</v>
      </c>
      <c r="E7" s="119">
        <v>100</v>
      </c>
      <c r="F7" s="120">
        <f>D7/E7*100</f>
        <v>0</v>
      </c>
      <c r="G7" s="121">
        <v>0</v>
      </c>
      <c r="H7" s="122">
        <f>D7/E17</f>
        <v>0</v>
      </c>
      <c r="I7" s="118">
        <v>0</v>
      </c>
      <c r="J7" s="119">
        <v>1</v>
      </c>
      <c r="K7" s="120">
        <f>I7/J7*100</f>
        <v>0</v>
      </c>
      <c r="L7" s="121">
        <v>0</v>
      </c>
      <c r="M7" s="122">
        <f>I7/J17</f>
        <v>0</v>
      </c>
      <c r="N7" s="118">
        <v>0</v>
      </c>
      <c r="O7" s="119">
        <v>100</v>
      </c>
      <c r="P7" s="120">
        <f>N7/O7*100</f>
        <v>0</v>
      </c>
      <c r="Q7" s="121">
        <v>0</v>
      </c>
      <c r="R7" s="122">
        <f>N7/O17</f>
        <v>0</v>
      </c>
      <c r="S7" s="118">
        <v>0</v>
      </c>
      <c r="T7" s="119">
        <v>1</v>
      </c>
      <c r="U7" s="120">
        <f>S7/T7*100</f>
        <v>0</v>
      </c>
      <c r="V7" s="121">
        <v>0</v>
      </c>
      <c r="W7" s="122">
        <f>S7/T17</f>
        <v>0</v>
      </c>
      <c r="X7" s="118">
        <v>0</v>
      </c>
      <c r="Y7" s="119">
        <v>1</v>
      </c>
      <c r="Z7" s="120">
        <f>X7/Y7*100</f>
        <v>0</v>
      </c>
      <c r="AA7" s="121">
        <v>0</v>
      </c>
      <c r="AB7" s="122">
        <f>X7/Y17</f>
        <v>0</v>
      </c>
      <c r="AC7" s="118">
        <v>0</v>
      </c>
      <c r="AD7" s="119">
        <v>1</v>
      </c>
      <c r="AE7" s="120">
        <f>AC7/AD7*100</f>
        <v>0</v>
      </c>
      <c r="AF7" s="121">
        <v>0</v>
      </c>
      <c r="AG7" s="122">
        <f>AC7/AD17</f>
        <v>0</v>
      </c>
      <c r="AH7" s="118">
        <v>0</v>
      </c>
      <c r="AI7" s="119">
        <v>1</v>
      </c>
      <c r="AJ7" s="120">
        <f>AH7/AI7*100</f>
        <v>0</v>
      </c>
      <c r="AK7" s="121">
        <v>0</v>
      </c>
      <c r="AL7" s="122">
        <f>AH7/AI17</f>
        <v>0</v>
      </c>
      <c r="AM7" s="3">
        <v>1</v>
      </c>
      <c r="AN7" s="1">
        <v>1</v>
      </c>
      <c r="AO7" s="2">
        <f>AM7/AN7*100</f>
        <v>100</v>
      </c>
      <c r="AP7" s="38">
        <v>1</v>
      </c>
      <c r="AQ7" s="27">
        <f>AM7/AN17</f>
        <v>1</v>
      </c>
      <c r="AR7" s="3">
        <v>100</v>
      </c>
      <c r="AS7" s="1">
        <v>100</v>
      </c>
      <c r="AT7" s="2">
        <f>AR7/AS7*100</f>
        <v>100</v>
      </c>
      <c r="AU7" s="38">
        <v>1</v>
      </c>
      <c r="AV7" s="27">
        <f>AR7/AS17</f>
        <v>1</v>
      </c>
      <c r="AW7" s="118">
        <v>0</v>
      </c>
      <c r="AX7" s="119">
        <v>100</v>
      </c>
      <c r="AY7" s="120">
        <f>AW7/AX7*100</f>
        <v>0</v>
      </c>
      <c r="AZ7" s="121">
        <v>0</v>
      </c>
      <c r="BA7" s="122">
        <f>AW7/AX17</f>
        <v>0</v>
      </c>
    </row>
    <row r="8" spans="2:53" ht="15.5" x14ac:dyDescent="0.35">
      <c r="B8" s="106">
        <v>3</v>
      </c>
      <c r="C8" s="107" t="s">
        <v>7</v>
      </c>
      <c r="D8" s="118">
        <v>0</v>
      </c>
      <c r="E8" s="119">
        <v>100</v>
      </c>
      <c r="F8" s="120">
        <f>D8/E8*100</f>
        <v>0</v>
      </c>
      <c r="G8" s="121">
        <v>0</v>
      </c>
      <c r="H8" s="122">
        <f>D8/E17</f>
        <v>0</v>
      </c>
      <c r="I8" s="118">
        <v>0</v>
      </c>
      <c r="J8" s="119">
        <v>1</v>
      </c>
      <c r="K8" s="120">
        <f>I8/J8*100</f>
        <v>0</v>
      </c>
      <c r="L8" s="121">
        <v>0</v>
      </c>
      <c r="M8" s="122">
        <f>I8/J17</f>
        <v>0</v>
      </c>
      <c r="N8" s="118">
        <v>0</v>
      </c>
      <c r="O8" s="119">
        <v>100</v>
      </c>
      <c r="P8" s="120">
        <f>N8/O8*100</f>
        <v>0</v>
      </c>
      <c r="Q8" s="121">
        <v>0</v>
      </c>
      <c r="R8" s="122">
        <f>N8/O17</f>
        <v>0</v>
      </c>
      <c r="S8" s="118">
        <v>0</v>
      </c>
      <c r="T8" s="119">
        <v>1</v>
      </c>
      <c r="U8" s="120">
        <f>S8/T8*100</f>
        <v>0</v>
      </c>
      <c r="V8" s="121">
        <v>0</v>
      </c>
      <c r="W8" s="122">
        <f>S8/T17</f>
        <v>0</v>
      </c>
      <c r="X8" s="118">
        <v>0</v>
      </c>
      <c r="Y8" s="119">
        <v>1</v>
      </c>
      <c r="Z8" s="120">
        <f>X8/Y8*100</f>
        <v>0</v>
      </c>
      <c r="AA8" s="121">
        <v>0</v>
      </c>
      <c r="AB8" s="122">
        <f>X8/Y17</f>
        <v>0</v>
      </c>
      <c r="AC8" s="118">
        <v>0</v>
      </c>
      <c r="AD8" s="119">
        <v>1</v>
      </c>
      <c r="AE8" s="120">
        <f>AC8/AD8*100</f>
        <v>0</v>
      </c>
      <c r="AF8" s="121">
        <v>0</v>
      </c>
      <c r="AG8" s="122">
        <f>AC8/AD17</f>
        <v>0</v>
      </c>
      <c r="AH8" s="118">
        <v>0</v>
      </c>
      <c r="AI8" s="119">
        <v>1</v>
      </c>
      <c r="AJ8" s="120">
        <f>AH8/AI8*100</f>
        <v>0</v>
      </c>
      <c r="AK8" s="121">
        <v>0</v>
      </c>
      <c r="AL8" s="122">
        <f>AH8/AI17</f>
        <v>0</v>
      </c>
      <c r="AM8" s="3">
        <v>1</v>
      </c>
      <c r="AN8" s="1">
        <v>1</v>
      </c>
      <c r="AO8" s="2">
        <f>AM8/AN8*100</f>
        <v>100</v>
      </c>
      <c r="AP8" s="148">
        <v>1</v>
      </c>
      <c r="AQ8" s="27">
        <f>AM8/AN17</f>
        <v>1</v>
      </c>
      <c r="AR8" s="3">
        <v>100</v>
      </c>
      <c r="AS8" s="1">
        <v>100</v>
      </c>
      <c r="AT8" s="2">
        <f>AR8/AS8*100</f>
        <v>100</v>
      </c>
      <c r="AU8" s="148">
        <v>1</v>
      </c>
      <c r="AV8" s="27">
        <f>AR8/AS17</f>
        <v>1</v>
      </c>
      <c r="AW8" s="118">
        <v>0</v>
      </c>
      <c r="AX8" s="119">
        <v>100</v>
      </c>
      <c r="AY8" s="120">
        <f>AW8/AX8*100</f>
        <v>0</v>
      </c>
      <c r="AZ8" s="121">
        <v>0</v>
      </c>
      <c r="BA8" s="122">
        <f>AW8/AX17</f>
        <v>0</v>
      </c>
    </row>
    <row r="9" spans="2:53" x14ac:dyDescent="0.35">
      <c r="B9" s="69">
        <v>4</v>
      </c>
      <c r="C9" s="70" t="s">
        <v>8</v>
      </c>
      <c r="D9" s="3">
        <v>0</v>
      </c>
      <c r="E9" s="1">
        <v>1</v>
      </c>
      <c r="F9" s="2">
        <f t="shared" ref="F9:F17" si="0">D9/E9*100</f>
        <v>0</v>
      </c>
      <c r="G9" s="38">
        <v>0</v>
      </c>
      <c r="H9" s="27">
        <f>D9/E17</f>
        <v>0</v>
      </c>
      <c r="I9" s="3">
        <v>0</v>
      </c>
      <c r="J9" s="1">
        <v>1</v>
      </c>
      <c r="K9" s="2">
        <f t="shared" ref="K9:K17" si="1">I9/J9*100</f>
        <v>0</v>
      </c>
      <c r="L9" s="38">
        <v>0</v>
      </c>
      <c r="M9" s="27">
        <f>I9/J17</f>
        <v>0</v>
      </c>
      <c r="N9" s="3">
        <v>0</v>
      </c>
      <c r="O9" s="1">
        <v>1</v>
      </c>
      <c r="P9" s="2">
        <f t="shared" ref="P9:P17" si="2">N9/O9*100</f>
        <v>0</v>
      </c>
      <c r="Q9" s="38">
        <v>0</v>
      </c>
      <c r="R9" s="27">
        <f>N9/O17</f>
        <v>0</v>
      </c>
      <c r="S9" s="3">
        <v>0</v>
      </c>
      <c r="T9" s="1">
        <v>1</v>
      </c>
      <c r="U9" s="2">
        <f t="shared" ref="U9:U17" si="3">S9/T9*100</f>
        <v>0</v>
      </c>
      <c r="V9" s="38">
        <v>0</v>
      </c>
      <c r="W9" s="27">
        <f>S9/T17</f>
        <v>0</v>
      </c>
      <c r="X9" s="3">
        <v>0</v>
      </c>
      <c r="Y9" s="1">
        <v>1</v>
      </c>
      <c r="Z9" s="2">
        <f t="shared" ref="Z9:Z17" si="4">X9/Y9*100</f>
        <v>0</v>
      </c>
      <c r="AA9" s="38">
        <v>0</v>
      </c>
      <c r="AB9" s="27">
        <f>X9/Y17</f>
        <v>0</v>
      </c>
      <c r="AC9" s="118">
        <v>0</v>
      </c>
      <c r="AD9" s="119">
        <v>1</v>
      </c>
      <c r="AE9" s="120">
        <f t="shared" ref="AE9:AE17" si="5">AC9/AD9*100</f>
        <v>0</v>
      </c>
      <c r="AF9" s="121">
        <v>0</v>
      </c>
      <c r="AG9" s="122">
        <f>AC9/AD17</f>
        <v>0</v>
      </c>
      <c r="AH9" s="118">
        <v>0</v>
      </c>
      <c r="AI9" s="119">
        <v>1</v>
      </c>
      <c r="AJ9" s="120">
        <f t="shared" ref="AJ9:AJ17" si="6">AH9/AI9*100</f>
        <v>0</v>
      </c>
      <c r="AK9" s="121">
        <v>0</v>
      </c>
      <c r="AL9" s="122">
        <f>AH9/AI17</f>
        <v>0</v>
      </c>
      <c r="AM9" s="3">
        <v>0</v>
      </c>
      <c r="AN9" s="1">
        <v>1</v>
      </c>
      <c r="AO9" s="2">
        <f t="shared" ref="AO9:AO17" si="7">AM9/AN9*100</f>
        <v>0</v>
      </c>
      <c r="AP9" s="38">
        <v>0</v>
      </c>
      <c r="AQ9" s="27">
        <f>AM9/AN17</f>
        <v>0</v>
      </c>
      <c r="AR9" s="3">
        <v>100</v>
      </c>
      <c r="AS9" s="1">
        <v>100</v>
      </c>
      <c r="AT9" s="2">
        <f t="shared" ref="AT9:AT17" si="8">AR9/AS9*100</f>
        <v>100</v>
      </c>
      <c r="AU9" s="38">
        <v>0</v>
      </c>
      <c r="AV9" s="27">
        <f>AR9/AS17</f>
        <v>1</v>
      </c>
      <c r="AW9" s="118">
        <v>0</v>
      </c>
      <c r="AX9" s="119">
        <v>100</v>
      </c>
      <c r="AY9" s="120">
        <f t="shared" ref="AY9:AY17" si="9">AW9/AX9*100</f>
        <v>0</v>
      </c>
      <c r="AZ9" s="121">
        <v>0</v>
      </c>
      <c r="BA9" s="122">
        <f>AW9/AX17</f>
        <v>0</v>
      </c>
    </row>
    <row r="10" spans="2:53" x14ac:dyDescent="0.35">
      <c r="B10" s="69">
        <v>5</v>
      </c>
      <c r="C10" s="70" t="s">
        <v>9</v>
      </c>
      <c r="D10" s="3">
        <v>0</v>
      </c>
      <c r="E10" s="1">
        <v>1</v>
      </c>
      <c r="F10" s="2">
        <f t="shared" si="0"/>
        <v>0</v>
      </c>
      <c r="G10" s="38">
        <v>0</v>
      </c>
      <c r="H10" s="27">
        <f>D10/E17</f>
        <v>0</v>
      </c>
      <c r="I10" s="3">
        <v>0</v>
      </c>
      <c r="J10" s="1">
        <v>1</v>
      </c>
      <c r="K10" s="2">
        <f t="shared" si="1"/>
        <v>0</v>
      </c>
      <c r="L10" s="38">
        <v>0</v>
      </c>
      <c r="M10" s="27">
        <f>I10/J17</f>
        <v>0</v>
      </c>
      <c r="N10" s="3">
        <v>0</v>
      </c>
      <c r="O10" s="1">
        <v>2</v>
      </c>
      <c r="P10" s="2">
        <f t="shared" si="2"/>
        <v>0</v>
      </c>
      <c r="Q10" s="38">
        <v>0</v>
      </c>
      <c r="R10" s="27">
        <f>N10/O17</f>
        <v>0</v>
      </c>
      <c r="S10" s="3">
        <v>0</v>
      </c>
      <c r="T10" s="1">
        <v>1</v>
      </c>
      <c r="U10" s="2">
        <f t="shared" si="3"/>
        <v>0</v>
      </c>
      <c r="V10" s="38">
        <v>0</v>
      </c>
      <c r="W10" s="27">
        <f>S10/T17</f>
        <v>0</v>
      </c>
      <c r="X10" s="3">
        <v>0</v>
      </c>
      <c r="Y10" s="1">
        <v>1</v>
      </c>
      <c r="Z10" s="2">
        <f t="shared" si="4"/>
        <v>0</v>
      </c>
      <c r="AA10" s="38">
        <v>0</v>
      </c>
      <c r="AB10" s="27">
        <f>X10/Y17</f>
        <v>0</v>
      </c>
      <c r="AC10" s="3">
        <v>0</v>
      </c>
      <c r="AD10" s="1">
        <v>1</v>
      </c>
      <c r="AE10" s="2">
        <f t="shared" si="5"/>
        <v>0</v>
      </c>
      <c r="AF10" s="38">
        <v>0</v>
      </c>
      <c r="AG10" s="27">
        <f>AC10/AD17</f>
        <v>0</v>
      </c>
      <c r="AH10" s="118">
        <v>0</v>
      </c>
      <c r="AI10" s="119">
        <v>1</v>
      </c>
      <c r="AJ10" s="120">
        <f t="shared" si="6"/>
        <v>0</v>
      </c>
      <c r="AK10" s="121">
        <v>0</v>
      </c>
      <c r="AL10" s="122">
        <f>AH10/AI17</f>
        <v>0</v>
      </c>
      <c r="AM10" s="3">
        <v>0</v>
      </c>
      <c r="AN10" s="1">
        <v>1</v>
      </c>
      <c r="AO10" s="2">
        <f t="shared" si="7"/>
        <v>0</v>
      </c>
      <c r="AP10" s="38">
        <v>0</v>
      </c>
      <c r="AQ10" s="27">
        <f>AM10/AN17</f>
        <v>0</v>
      </c>
      <c r="AR10" s="3">
        <v>100</v>
      </c>
      <c r="AS10" s="1">
        <v>100</v>
      </c>
      <c r="AT10" s="2">
        <f t="shared" si="8"/>
        <v>100</v>
      </c>
      <c r="AU10" s="38">
        <v>0</v>
      </c>
      <c r="AV10" s="27">
        <f>AR10/AS17</f>
        <v>1</v>
      </c>
      <c r="AW10" s="118">
        <v>0</v>
      </c>
      <c r="AX10" s="119">
        <v>100</v>
      </c>
      <c r="AY10" s="120">
        <f t="shared" si="9"/>
        <v>0</v>
      </c>
      <c r="AZ10" s="121">
        <v>0</v>
      </c>
      <c r="BA10" s="122">
        <f>AW10/AX17</f>
        <v>0</v>
      </c>
    </row>
    <row r="11" spans="2:53" x14ac:dyDescent="0.35">
      <c r="B11" s="108">
        <v>6</v>
      </c>
      <c r="C11" s="109" t="s">
        <v>10</v>
      </c>
      <c r="D11" s="3">
        <v>1</v>
      </c>
      <c r="E11" s="1">
        <v>1</v>
      </c>
      <c r="F11" s="2">
        <f t="shared" si="0"/>
        <v>100</v>
      </c>
      <c r="G11" s="148">
        <v>1</v>
      </c>
      <c r="H11" s="27">
        <f>D11/E17</f>
        <v>0.25</v>
      </c>
      <c r="I11" s="3">
        <v>1</v>
      </c>
      <c r="J11" s="1">
        <v>1</v>
      </c>
      <c r="K11" s="2">
        <f t="shared" si="1"/>
        <v>100</v>
      </c>
      <c r="L11" s="148">
        <v>1</v>
      </c>
      <c r="M11" s="27">
        <f>I11/J17</f>
        <v>1</v>
      </c>
      <c r="N11" s="3">
        <v>3</v>
      </c>
      <c r="O11" s="1">
        <v>3</v>
      </c>
      <c r="P11" s="2">
        <f t="shared" si="2"/>
        <v>100</v>
      </c>
      <c r="Q11" s="148">
        <v>1</v>
      </c>
      <c r="R11" s="27">
        <f>N11/O17</f>
        <v>0.3</v>
      </c>
      <c r="S11" s="3">
        <v>1</v>
      </c>
      <c r="T11" s="1">
        <v>1</v>
      </c>
      <c r="U11" s="2">
        <f t="shared" si="3"/>
        <v>100</v>
      </c>
      <c r="V11" s="148">
        <v>1</v>
      </c>
      <c r="W11" s="27">
        <f>S11/T17</f>
        <v>0.25</v>
      </c>
      <c r="X11" s="3">
        <v>1</v>
      </c>
      <c r="Y11" s="1">
        <v>1</v>
      </c>
      <c r="Z11" s="2">
        <f t="shared" si="4"/>
        <v>100</v>
      </c>
      <c r="AA11" s="148">
        <v>1</v>
      </c>
      <c r="AB11" s="27">
        <f>X11/Y17</f>
        <v>1</v>
      </c>
      <c r="AC11" s="3">
        <v>1</v>
      </c>
      <c r="AD11" s="1">
        <v>1</v>
      </c>
      <c r="AE11" s="2">
        <f t="shared" si="5"/>
        <v>100</v>
      </c>
      <c r="AF11" s="148">
        <v>1</v>
      </c>
      <c r="AG11" s="27">
        <f>AC11/AD17</f>
        <v>1</v>
      </c>
      <c r="AH11" s="118">
        <v>0</v>
      </c>
      <c r="AI11" s="119">
        <v>1</v>
      </c>
      <c r="AJ11" s="120">
        <f t="shared" si="6"/>
        <v>0</v>
      </c>
      <c r="AK11" s="121">
        <v>0</v>
      </c>
      <c r="AL11" s="122">
        <f>AH11/AI17</f>
        <v>0</v>
      </c>
      <c r="AM11" s="3">
        <v>1</v>
      </c>
      <c r="AN11" s="1">
        <v>1</v>
      </c>
      <c r="AO11" s="2">
        <f t="shared" si="7"/>
        <v>100</v>
      </c>
      <c r="AP11" s="148">
        <v>1</v>
      </c>
      <c r="AQ11" s="27">
        <f>AM11/AN17</f>
        <v>1</v>
      </c>
      <c r="AR11" s="3">
        <v>100</v>
      </c>
      <c r="AS11" s="1">
        <v>100</v>
      </c>
      <c r="AT11" s="2">
        <f t="shared" si="8"/>
        <v>100</v>
      </c>
      <c r="AU11" s="148">
        <v>1</v>
      </c>
      <c r="AV11" s="27">
        <f>AR11/AS17</f>
        <v>1</v>
      </c>
      <c r="AW11" s="118">
        <v>0</v>
      </c>
      <c r="AX11" s="119">
        <v>100</v>
      </c>
      <c r="AY11" s="120">
        <f t="shared" si="9"/>
        <v>0</v>
      </c>
      <c r="AZ11" s="121">
        <v>0</v>
      </c>
      <c r="BA11" s="122">
        <f>AW11/AX17</f>
        <v>0</v>
      </c>
    </row>
    <row r="12" spans="2:53" x14ac:dyDescent="0.35">
      <c r="B12" s="69">
        <v>7</v>
      </c>
      <c r="C12" s="70" t="s">
        <v>11</v>
      </c>
      <c r="D12" s="3">
        <v>0</v>
      </c>
      <c r="E12" s="1">
        <v>2</v>
      </c>
      <c r="F12" s="2">
        <f t="shared" si="0"/>
        <v>0</v>
      </c>
      <c r="G12" s="38">
        <v>0</v>
      </c>
      <c r="H12" s="27">
        <f>D12/E17</f>
        <v>0</v>
      </c>
      <c r="I12" s="3">
        <v>0</v>
      </c>
      <c r="J12" s="1">
        <v>1</v>
      </c>
      <c r="K12" s="2">
        <f t="shared" si="1"/>
        <v>0</v>
      </c>
      <c r="L12" s="38">
        <v>0</v>
      </c>
      <c r="M12" s="27">
        <f>I12/J17</f>
        <v>0</v>
      </c>
      <c r="N12" s="3">
        <v>0</v>
      </c>
      <c r="O12" s="1">
        <v>4</v>
      </c>
      <c r="P12" s="2">
        <f t="shared" si="2"/>
        <v>0</v>
      </c>
      <c r="Q12" s="38">
        <v>0</v>
      </c>
      <c r="R12" s="27">
        <f>N12/O17</f>
        <v>0</v>
      </c>
      <c r="S12" s="3">
        <v>0</v>
      </c>
      <c r="T12" s="1">
        <v>2</v>
      </c>
      <c r="U12" s="2">
        <f t="shared" si="3"/>
        <v>0</v>
      </c>
      <c r="V12" s="38">
        <v>0</v>
      </c>
      <c r="W12" s="27">
        <f>S12/T17</f>
        <v>0</v>
      </c>
      <c r="X12" s="3">
        <v>0</v>
      </c>
      <c r="Y12" s="1">
        <v>1</v>
      </c>
      <c r="Z12" s="2">
        <f t="shared" si="4"/>
        <v>0</v>
      </c>
      <c r="AA12" s="38">
        <v>0</v>
      </c>
      <c r="AB12" s="27">
        <f>X12/Y17</f>
        <v>0</v>
      </c>
      <c r="AC12" s="3">
        <v>0</v>
      </c>
      <c r="AD12" s="1">
        <v>1</v>
      </c>
      <c r="AE12" s="2">
        <f t="shared" si="5"/>
        <v>0</v>
      </c>
      <c r="AF12" s="38">
        <v>0</v>
      </c>
      <c r="AG12" s="27">
        <f>AC12/AD17</f>
        <v>0</v>
      </c>
      <c r="AH12" s="3">
        <v>0</v>
      </c>
      <c r="AI12" s="1">
        <v>1</v>
      </c>
      <c r="AJ12" s="2">
        <f t="shared" si="6"/>
        <v>0</v>
      </c>
      <c r="AK12" s="38">
        <v>0</v>
      </c>
      <c r="AL12" s="27">
        <f>AH12/AI17</f>
        <v>0</v>
      </c>
      <c r="AM12" s="3">
        <v>0</v>
      </c>
      <c r="AN12" s="1">
        <v>1</v>
      </c>
      <c r="AO12" s="2">
        <f t="shared" si="7"/>
        <v>0</v>
      </c>
      <c r="AP12" s="38">
        <v>0</v>
      </c>
      <c r="AQ12" s="27">
        <f>AM12/AN17</f>
        <v>0</v>
      </c>
      <c r="AR12" s="3">
        <v>100</v>
      </c>
      <c r="AS12" s="1">
        <v>100</v>
      </c>
      <c r="AT12" s="2">
        <f t="shared" si="8"/>
        <v>100</v>
      </c>
      <c r="AU12" s="38">
        <v>0</v>
      </c>
      <c r="AV12" s="27">
        <f>AR12/AS17</f>
        <v>1</v>
      </c>
      <c r="AW12" s="118">
        <v>0</v>
      </c>
      <c r="AX12" s="119">
        <v>100</v>
      </c>
      <c r="AY12" s="120">
        <f t="shared" si="9"/>
        <v>0</v>
      </c>
      <c r="AZ12" s="121">
        <v>0</v>
      </c>
      <c r="BA12" s="122">
        <f>AW12/AX17</f>
        <v>0</v>
      </c>
    </row>
    <row r="13" spans="2:53" x14ac:dyDescent="0.35">
      <c r="B13" s="69">
        <v>8</v>
      </c>
      <c r="C13" s="70" t="s">
        <v>12</v>
      </c>
      <c r="D13" s="3">
        <v>0</v>
      </c>
      <c r="E13" s="1">
        <v>2</v>
      </c>
      <c r="F13" s="2">
        <f t="shared" si="0"/>
        <v>0</v>
      </c>
      <c r="G13" s="38">
        <v>0</v>
      </c>
      <c r="H13" s="27">
        <f>D13/E17</f>
        <v>0</v>
      </c>
      <c r="I13" s="3">
        <v>0</v>
      </c>
      <c r="J13" s="1">
        <v>1</v>
      </c>
      <c r="K13" s="2">
        <f t="shared" si="1"/>
        <v>0</v>
      </c>
      <c r="L13" s="38">
        <v>0</v>
      </c>
      <c r="M13" s="27">
        <f>I13/J17</f>
        <v>0</v>
      </c>
      <c r="N13" s="3">
        <v>0</v>
      </c>
      <c r="O13" s="1">
        <v>5</v>
      </c>
      <c r="P13" s="2">
        <f t="shared" si="2"/>
        <v>0</v>
      </c>
      <c r="Q13" s="38">
        <v>0</v>
      </c>
      <c r="R13" s="27">
        <f>N13/O17</f>
        <v>0</v>
      </c>
      <c r="S13" s="3">
        <v>0</v>
      </c>
      <c r="T13" s="1">
        <v>2</v>
      </c>
      <c r="U13" s="2">
        <f t="shared" si="3"/>
        <v>0</v>
      </c>
      <c r="V13" s="38">
        <v>0</v>
      </c>
      <c r="W13" s="27">
        <f>S13/T17</f>
        <v>0</v>
      </c>
      <c r="X13" s="3">
        <v>0</v>
      </c>
      <c r="Y13" s="1">
        <v>1</v>
      </c>
      <c r="Z13" s="2">
        <f t="shared" si="4"/>
        <v>0</v>
      </c>
      <c r="AA13" s="38">
        <v>0</v>
      </c>
      <c r="AB13" s="27">
        <f>X13/Y17</f>
        <v>0</v>
      </c>
      <c r="AC13" s="3">
        <v>0</v>
      </c>
      <c r="AD13" s="1">
        <v>1</v>
      </c>
      <c r="AE13" s="2">
        <f t="shared" si="5"/>
        <v>0</v>
      </c>
      <c r="AF13" s="38">
        <v>0</v>
      </c>
      <c r="AG13" s="27">
        <f>AC13/AD17</f>
        <v>0</v>
      </c>
      <c r="AH13" s="3">
        <v>0</v>
      </c>
      <c r="AI13" s="1">
        <v>1</v>
      </c>
      <c r="AJ13" s="2">
        <f t="shared" si="6"/>
        <v>0</v>
      </c>
      <c r="AK13" s="38">
        <v>0</v>
      </c>
      <c r="AL13" s="27">
        <f>AH13/AI17</f>
        <v>0</v>
      </c>
      <c r="AM13" s="3">
        <v>0</v>
      </c>
      <c r="AN13" s="1">
        <v>1</v>
      </c>
      <c r="AO13" s="2">
        <f t="shared" si="7"/>
        <v>0</v>
      </c>
      <c r="AP13" s="38">
        <v>0</v>
      </c>
      <c r="AQ13" s="27">
        <f>AM13/AN17</f>
        <v>0</v>
      </c>
      <c r="AR13" s="3">
        <v>100</v>
      </c>
      <c r="AS13" s="1">
        <v>100</v>
      </c>
      <c r="AT13" s="2">
        <f t="shared" si="8"/>
        <v>100</v>
      </c>
      <c r="AU13" s="38">
        <v>0</v>
      </c>
      <c r="AV13" s="27">
        <f>AR13/AS17</f>
        <v>1</v>
      </c>
      <c r="AW13" s="118">
        <v>0</v>
      </c>
      <c r="AX13" s="119">
        <v>100</v>
      </c>
      <c r="AY13" s="120">
        <f t="shared" si="9"/>
        <v>0</v>
      </c>
      <c r="AZ13" s="121">
        <v>0</v>
      </c>
      <c r="BA13" s="122">
        <f>AW13/AX17</f>
        <v>0</v>
      </c>
    </row>
    <row r="14" spans="2:53" x14ac:dyDescent="0.35">
      <c r="B14" s="108">
        <v>9</v>
      </c>
      <c r="C14" s="109" t="s">
        <v>13</v>
      </c>
      <c r="D14" s="3">
        <v>2</v>
      </c>
      <c r="E14" s="1">
        <v>2</v>
      </c>
      <c r="F14" s="2">
        <f t="shared" si="0"/>
        <v>100</v>
      </c>
      <c r="G14" s="148">
        <v>1</v>
      </c>
      <c r="H14" s="27">
        <f>D14/E17</f>
        <v>0.5</v>
      </c>
      <c r="I14" s="3">
        <v>1</v>
      </c>
      <c r="J14" s="1">
        <v>1</v>
      </c>
      <c r="K14" s="2">
        <f t="shared" si="1"/>
        <v>100</v>
      </c>
      <c r="L14" s="148">
        <v>1</v>
      </c>
      <c r="M14" s="27">
        <f>I14/J17</f>
        <v>1</v>
      </c>
      <c r="N14" s="3">
        <v>6</v>
      </c>
      <c r="O14" s="1">
        <v>6</v>
      </c>
      <c r="P14" s="2">
        <f t="shared" si="2"/>
        <v>100</v>
      </c>
      <c r="Q14" s="148">
        <v>1</v>
      </c>
      <c r="R14" s="27">
        <f>N14/O17</f>
        <v>0.6</v>
      </c>
      <c r="S14" s="3">
        <v>2</v>
      </c>
      <c r="T14" s="1">
        <v>2</v>
      </c>
      <c r="U14" s="2">
        <f t="shared" si="3"/>
        <v>100</v>
      </c>
      <c r="V14" s="148">
        <v>1</v>
      </c>
      <c r="W14" s="27">
        <f>S14/T17</f>
        <v>0.5</v>
      </c>
      <c r="X14" s="3">
        <v>1</v>
      </c>
      <c r="Y14" s="1">
        <v>1</v>
      </c>
      <c r="Z14" s="2">
        <f t="shared" si="4"/>
        <v>100</v>
      </c>
      <c r="AA14" s="148">
        <v>1</v>
      </c>
      <c r="AB14" s="27">
        <f>X14/Y17</f>
        <v>1</v>
      </c>
      <c r="AC14" s="3">
        <v>1</v>
      </c>
      <c r="AD14" s="1">
        <v>1</v>
      </c>
      <c r="AE14" s="2">
        <f t="shared" si="5"/>
        <v>100</v>
      </c>
      <c r="AF14" s="148">
        <v>1</v>
      </c>
      <c r="AG14" s="27">
        <f>AC14/AD17</f>
        <v>1</v>
      </c>
      <c r="AH14" s="3">
        <v>1</v>
      </c>
      <c r="AI14" s="1">
        <v>1</v>
      </c>
      <c r="AJ14" s="2">
        <f t="shared" si="6"/>
        <v>100</v>
      </c>
      <c r="AK14" s="148">
        <v>1</v>
      </c>
      <c r="AL14" s="27">
        <f>AH14/AI17</f>
        <v>0.5</v>
      </c>
      <c r="AM14" s="3">
        <v>1</v>
      </c>
      <c r="AN14" s="1">
        <v>1</v>
      </c>
      <c r="AO14" s="2">
        <f t="shared" si="7"/>
        <v>100</v>
      </c>
      <c r="AP14" s="148">
        <v>1</v>
      </c>
      <c r="AQ14" s="27">
        <f>AM14/AN17</f>
        <v>1</v>
      </c>
      <c r="AR14" s="3">
        <v>100</v>
      </c>
      <c r="AS14" s="1">
        <v>100</v>
      </c>
      <c r="AT14" s="2">
        <f t="shared" si="8"/>
        <v>100</v>
      </c>
      <c r="AU14" s="148">
        <v>1</v>
      </c>
      <c r="AV14" s="27">
        <f>AR14/AS17</f>
        <v>1</v>
      </c>
      <c r="AW14" s="3">
        <v>5</v>
      </c>
      <c r="AX14" s="1">
        <v>5</v>
      </c>
      <c r="AY14" s="2">
        <f t="shared" si="9"/>
        <v>100</v>
      </c>
      <c r="AZ14" s="148">
        <v>1</v>
      </c>
      <c r="BA14" s="27">
        <f>AW14/AX17</f>
        <v>0.25</v>
      </c>
    </row>
    <row r="15" spans="2:53" x14ac:dyDescent="0.35">
      <c r="B15" s="69">
        <v>10</v>
      </c>
      <c r="C15" s="70" t="s">
        <v>14</v>
      </c>
      <c r="D15" s="3">
        <v>0</v>
      </c>
      <c r="E15" s="1">
        <v>3</v>
      </c>
      <c r="F15" s="2">
        <f t="shared" si="0"/>
        <v>0</v>
      </c>
      <c r="G15" s="38">
        <v>0</v>
      </c>
      <c r="H15" s="27">
        <f>D15/E17</f>
        <v>0</v>
      </c>
      <c r="I15" s="3">
        <v>0</v>
      </c>
      <c r="J15" s="1">
        <v>1</v>
      </c>
      <c r="K15" s="2">
        <f t="shared" si="1"/>
        <v>0</v>
      </c>
      <c r="L15" s="38">
        <v>0</v>
      </c>
      <c r="M15" s="27">
        <f>I15/J17</f>
        <v>0</v>
      </c>
      <c r="N15" s="3">
        <v>0</v>
      </c>
      <c r="O15" s="1">
        <v>7</v>
      </c>
      <c r="P15" s="2">
        <f t="shared" si="2"/>
        <v>0</v>
      </c>
      <c r="Q15" s="38">
        <v>0</v>
      </c>
      <c r="R15" s="27">
        <f>N15/O17</f>
        <v>0</v>
      </c>
      <c r="S15" s="3">
        <v>0</v>
      </c>
      <c r="T15" s="1">
        <v>3</v>
      </c>
      <c r="U15" s="2">
        <f t="shared" si="3"/>
        <v>0</v>
      </c>
      <c r="V15" s="38">
        <v>0</v>
      </c>
      <c r="W15" s="27">
        <f>S15/T17</f>
        <v>0</v>
      </c>
      <c r="X15" s="3">
        <v>0</v>
      </c>
      <c r="Y15" s="1">
        <v>1</v>
      </c>
      <c r="Z15" s="2">
        <f t="shared" si="4"/>
        <v>0</v>
      </c>
      <c r="AA15" s="38">
        <v>0</v>
      </c>
      <c r="AB15" s="27">
        <f>X15/Y17</f>
        <v>0</v>
      </c>
      <c r="AC15" s="3">
        <v>0</v>
      </c>
      <c r="AD15" s="1">
        <v>1</v>
      </c>
      <c r="AE15" s="2">
        <f t="shared" si="5"/>
        <v>0</v>
      </c>
      <c r="AF15" s="38">
        <v>0</v>
      </c>
      <c r="AG15" s="27">
        <f>AC15/AD17</f>
        <v>0</v>
      </c>
      <c r="AH15" s="3">
        <v>0</v>
      </c>
      <c r="AI15" s="1">
        <v>1</v>
      </c>
      <c r="AJ15" s="2">
        <f t="shared" si="6"/>
        <v>0</v>
      </c>
      <c r="AK15" s="38">
        <v>0</v>
      </c>
      <c r="AL15" s="27">
        <f>AH15/AI17</f>
        <v>0</v>
      </c>
      <c r="AM15" s="3">
        <v>0</v>
      </c>
      <c r="AN15" s="1">
        <v>1</v>
      </c>
      <c r="AO15" s="2">
        <f t="shared" si="7"/>
        <v>0</v>
      </c>
      <c r="AP15" s="38">
        <v>0</v>
      </c>
      <c r="AQ15" s="27">
        <f>AM15/AN17</f>
        <v>0</v>
      </c>
      <c r="AR15" s="3">
        <v>0</v>
      </c>
      <c r="AS15" s="1">
        <v>100</v>
      </c>
      <c r="AT15" s="2">
        <f t="shared" si="8"/>
        <v>0</v>
      </c>
      <c r="AU15" s="38">
        <v>0</v>
      </c>
      <c r="AV15" s="27">
        <f>AR15/AS17</f>
        <v>0</v>
      </c>
      <c r="AW15" s="3">
        <v>0</v>
      </c>
      <c r="AX15" s="1">
        <v>10</v>
      </c>
      <c r="AY15" s="2">
        <f t="shared" si="9"/>
        <v>0</v>
      </c>
      <c r="AZ15" s="38">
        <v>0</v>
      </c>
      <c r="BA15" s="27">
        <f>AW15/AX17</f>
        <v>0</v>
      </c>
    </row>
    <row r="16" spans="2:53" x14ac:dyDescent="0.35">
      <c r="B16" s="69">
        <v>11</v>
      </c>
      <c r="C16" s="70" t="s">
        <v>47</v>
      </c>
      <c r="D16" s="3">
        <v>0</v>
      </c>
      <c r="E16" s="1">
        <v>3</v>
      </c>
      <c r="F16" s="2">
        <f t="shared" si="0"/>
        <v>0</v>
      </c>
      <c r="G16" s="38">
        <v>0</v>
      </c>
      <c r="H16" s="27">
        <f>D16/E17</f>
        <v>0</v>
      </c>
      <c r="I16" s="3">
        <v>0</v>
      </c>
      <c r="J16" s="1">
        <v>1</v>
      </c>
      <c r="K16" s="2">
        <f t="shared" si="1"/>
        <v>0</v>
      </c>
      <c r="L16" s="38">
        <v>0</v>
      </c>
      <c r="M16" s="27">
        <f>I16/J17</f>
        <v>0</v>
      </c>
      <c r="N16" s="3">
        <v>0</v>
      </c>
      <c r="O16" s="1">
        <v>8</v>
      </c>
      <c r="P16" s="2">
        <f t="shared" si="2"/>
        <v>0</v>
      </c>
      <c r="Q16" s="38">
        <v>0</v>
      </c>
      <c r="R16" s="27">
        <f>N16/O17</f>
        <v>0</v>
      </c>
      <c r="S16" s="3">
        <v>0</v>
      </c>
      <c r="T16" s="1">
        <v>3</v>
      </c>
      <c r="U16" s="2">
        <f t="shared" si="3"/>
        <v>0</v>
      </c>
      <c r="V16" s="38">
        <v>0</v>
      </c>
      <c r="W16" s="27">
        <f>S16/T17</f>
        <v>0</v>
      </c>
      <c r="X16" s="3">
        <v>0</v>
      </c>
      <c r="Y16" s="1">
        <v>1</v>
      </c>
      <c r="Z16" s="2">
        <f t="shared" si="4"/>
        <v>0</v>
      </c>
      <c r="AA16" s="38">
        <v>0</v>
      </c>
      <c r="AB16" s="27">
        <f>X16/Y17</f>
        <v>0</v>
      </c>
      <c r="AC16" s="3">
        <v>0</v>
      </c>
      <c r="AD16" s="1">
        <v>1</v>
      </c>
      <c r="AE16" s="2">
        <f t="shared" si="5"/>
        <v>0</v>
      </c>
      <c r="AF16" s="38">
        <v>0</v>
      </c>
      <c r="AG16" s="27">
        <f>AC16/AD17</f>
        <v>0</v>
      </c>
      <c r="AH16" s="3">
        <v>0</v>
      </c>
      <c r="AI16" s="1">
        <v>1</v>
      </c>
      <c r="AJ16" s="2">
        <f t="shared" si="6"/>
        <v>0</v>
      </c>
      <c r="AK16" s="38">
        <v>0</v>
      </c>
      <c r="AL16" s="27">
        <f>AH16/AI17</f>
        <v>0</v>
      </c>
      <c r="AM16" s="3">
        <v>0</v>
      </c>
      <c r="AN16" s="1">
        <v>1</v>
      </c>
      <c r="AO16" s="2">
        <f t="shared" si="7"/>
        <v>0</v>
      </c>
      <c r="AP16" s="38">
        <v>0</v>
      </c>
      <c r="AQ16" s="27">
        <f>AM16/AN17</f>
        <v>0</v>
      </c>
      <c r="AR16" s="3">
        <v>0</v>
      </c>
      <c r="AS16" s="1">
        <v>100</v>
      </c>
      <c r="AT16" s="2">
        <f t="shared" si="8"/>
        <v>0</v>
      </c>
      <c r="AU16" s="38">
        <v>0</v>
      </c>
      <c r="AV16" s="27">
        <f>AR16/AS17</f>
        <v>0</v>
      </c>
      <c r="AW16" s="3">
        <v>0</v>
      </c>
      <c r="AX16" s="1">
        <v>15</v>
      </c>
      <c r="AY16" s="2">
        <f t="shared" si="9"/>
        <v>0</v>
      </c>
      <c r="AZ16" s="38">
        <v>0</v>
      </c>
      <c r="BA16" s="27">
        <f>AW16/AX17</f>
        <v>0</v>
      </c>
    </row>
    <row r="17" spans="2:53" ht="15" thickBot="1" x14ac:dyDescent="0.4">
      <c r="B17" s="110">
        <v>12</v>
      </c>
      <c r="C17" s="111" t="s">
        <v>15</v>
      </c>
      <c r="D17" s="49">
        <v>0</v>
      </c>
      <c r="E17" s="75">
        <v>4</v>
      </c>
      <c r="F17" s="48">
        <f t="shared" si="0"/>
        <v>0</v>
      </c>
      <c r="G17" s="39">
        <v>0</v>
      </c>
      <c r="H17" s="71">
        <f>D17/E17</f>
        <v>0</v>
      </c>
      <c r="I17" s="49">
        <v>0</v>
      </c>
      <c r="J17" s="75">
        <v>1</v>
      </c>
      <c r="K17" s="48">
        <f t="shared" si="1"/>
        <v>0</v>
      </c>
      <c r="L17" s="39">
        <v>0</v>
      </c>
      <c r="M17" s="71">
        <f>I17/J17</f>
        <v>0</v>
      </c>
      <c r="N17" s="49">
        <v>0</v>
      </c>
      <c r="O17" s="75">
        <v>10</v>
      </c>
      <c r="P17" s="48">
        <f t="shared" si="2"/>
        <v>0</v>
      </c>
      <c r="Q17" s="39">
        <v>0</v>
      </c>
      <c r="R17" s="71">
        <f>N17/O17</f>
        <v>0</v>
      </c>
      <c r="S17" s="49">
        <v>0</v>
      </c>
      <c r="T17" s="75">
        <v>4</v>
      </c>
      <c r="U17" s="48">
        <f t="shared" si="3"/>
        <v>0</v>
      </c>
      <c r="V17" s="39">
        <v>0</v>
      </c>
      <c r="W17" s="71">
        <f>S17/T17</f>
        <v>0</v>
      </c>
      <c r="X17" s="49">
        <v>0</v>
      </c>
      <c r="Y17" s="75">
        <v>1</v>
      </c>
      <c r="Z17" s="48">
        <f t="shared" si="4"/>
        <v>0</v>
      </c>
      <c r="AA17" s="39">
        <v>0</v>
      </c>
      <c r="AB17" s="71">
        <f>X17/Y17</f>
        <v>0</v>
      </c>
      <c r="AC17" s="49">
        <v>0</v>
      </c>
      <c r="AD17" s="75">
        <v>1</v>
      </c>
      <c r="AE17" s="48">
        <f t="shared" si="5"/>
        <v>0</v>
      </c>
      <c r="AF17" s="39">
        <v>0</v>
      </c>
      <c r="AG17" s="71">
        <f>AC17/AD17</f>
        <v>0</v>
      </c>
      <c r="AH17" s="49">
        <v>0</v>
      </c>
      <c r="AI17" s="75">
        <v>2</v>
      </c>
      <c r="AJ17" s="48">
        <f t="shared" si="6"/>
        <v>0</v>
      </c>
      <c r="AK17" s="39">
        <v>0</v>
      </c>
      <c r="AL17" s="71">
        <f>AH17/AI17</f>
        <v>0</v>
      </c>
      <c r="AM17" s="49">
        <v>0</v>
      </c>
      <c r="AN17" s="75">
        <v>1</v>
      </c>
      <c r="AO17" s="48">
        <f t="shared" si="7"/>
        <v>0</v>
      </c>
      <c r="AP17" s="39">
        <v>0</v>
      </c>
      <c r="AQ17" s="71">
        <f>AM17/AN17</f>
        <v>0</v>
      </c>
      <c r="AR17" s="49">
        <v>0</v>
      </c>
      <c r="AS17" s="75">
        <v>100</v>
      </c>
      <c r="AT17" s="48">
        <f t="shared" si="8"/>
        <v>0</v>
      </c>
      <c r="AU17" s="39">
        <v>0</v>
      </c>
      <c r="AV17" s="71">
        <f>AR17/AS17</f>
        <v>0</v>
      </c>
      <c r="AW17" s="49">
        <v>0</v>
      </c>
      <c r="AX17" s="75">
        <v>20</v>
      </c>
      <c r="AY17" s="48">
        <f t="shared" si="9"/>
        <v>0</v>
      </c>
      <c r="AZ17" s="39">
        <v>0</v>
      </c>
      <c r="BA17" s="71">
        <f>AW17/AX17</f>
        <v>0</v>
      </c>
    </row>
    <row r="19" spans="2:53" ht="18" customHeight="1" thickBot="1" x14ac:dyDescent="0.4"/>
    <row r="20" spans="2:53" ht="12.75" customHeight="1" x14ac:dyDescent="0.35">
      <c r="G20" s="5"/>
      <c r="H20" s="346" t="s">
        <v>446</v>
      </c>
      <c r="I20" s="347"/>
      <c r="J20" s="45"/>
      <c r="K20" s="45"/>
      <c r="L20" s="45"/>
      <c r="M20" s="45"/>
      <c r="N20" s="45"/>
    </row>
    <row r="21" spans="2:53" ht="13.5" customHeight="1" thickBot="1" x14ac:dyDescent="0.4">
      <c r="H21" s="348"/>
      <c r="I21" s="349"/>
      <c r="J21" s="45"/>
      <c r="K21" s="45"/>
      <c r="L21" s="45"/>
      <c r="M21" s="45"/>
      <c r="N21" s="45"/>
    </row>
    <row r="22" spans="2:53" x14ac:dyDescent="0.35">
      <c r="B22" s="12">
        <v>1</v>
      </c>
      <c r="C22" s="7" t="s">
        <v>48</v>
      </c>
      <c r="D22" s="8"/>
      <c r="E22" s="305" t="s">
        <v>49</v>
      </c>
      <c r="F22" s="305"/>
      <c r="G22" s="306"/>
      <c r="H22" s="248">
        <v>10</v>
      </c>
      <c r="I22" s="19">
        <f>H22/H25</f>
        <v>1</v>
      </c>
      <c r="J22" s="40"/>
      <c r="K22" s="40"/>
      <c r="L22" s="40"/>
      <c r="M22" s="40"/>
      <c r="N22" s="41"/>
    </row>
    <row r="23" spans="2:53" x14ac:dyDescent="0.35">
      <c r="B23" s="13">
        <v>2</v>
      </c>
      <c r="C23" s="9" t="s">
        <v>50</v>
      </c>
      <c r="D23" s="4"/>
      <c r="E23" s="307" t="s">
        <v>51</v>
      </c>
      <c r="F23" s="307"/>
      <c r="G23" s="308"/>
      <c r="H23" s="249">
        <v>0</v>
      </c>
      <c r="I23" s="20">
        <f>H23/H25</f>
        <v>0</v>
      </c>
      <c r="J23" s="40"/>
      <c r="K23" s="40"/>
      <c r="L23" s="40"/>
      <c r="M23" s="40"/>
      <c r="N23" s="41"/>
    </row>
    <row r="24" spans="2:53" ht="15" thickBot="1" x14ac:dyDescent="0.4">
      <c r="B24" s="14">
        <v>3</v>
      </c>
      <c r="C24" s="10" t="s">
        <v>52</v>
      </c>
      <c r="D24" s="11"/>
      <c r="E24" s="309" t="s">
        <v>53</v>
      </c>
      <c r="F24" s="309"/>
      <c r="G24" s="310"/>
      <c r="H24" s="250">
        <v>0</v>
      </c>
      <c r="I24" s="251">
        <f>H24/H25</f>
        <v>0</v>
      </c>
      <c r="J24" s="40"/>
      <c r="K24" s="40"/>
      <c r="L24" s="40"/>
      <c r="M24" s="40"/>
      <c r="N24" s="41"/>
    </row>
    <row r="25" spans="2:53" ht="15" thickBot="1" x14ac:dyDescent="0.4">
      <c r="B25" s="343" t="s">
        <v>130</v>
      </c>
      <c r="C25" s="344"/>
      <c r="D25" s="344"/>
      <c r="E25" s="344"/>
      <c r="F25" s="344"/>
      <c r="G25" s="344"/>
      <c r="H25" s="247">
        <f>SUM(H22:H24)</f>
        <v>10</v>
      </c>
      <c r="I25" s="24">
        <f>SUM(I22:I24)</f>
        <v>1</v>
      </c>
      <c r="J25" s="42"/>
      <c r="K25" s="42"/>
      <c r="L25" s="42"/>
      <c r="M25" s="42"/>
      <c r="N25" s="43"/>
    </row>
    <row r="26" spans="2:53" ht="15" thickBot="1" x14ac:dyDescent="0.4"/>
    <row r="27" spans="2:53" ht="18" customHeight="1" thickBot="1" x14ac:dyDescent="0.4">
      <c r="B27" s="66">
        <v>0</v>
      </c>
      <c r="C27" s="337" t="s">
        <v>112</v>
      </c>
      <c r="D27" s="338"/>
    </row>
  </sheetData>
  <mergeCells count="48">
    <mergeCell ref="C27:D27"/>
    <mergeCell ref="B2:C5"/>
    <mergeCell ref="D3:H3"/>
    <mergeCell ref="N3:R3"/>
    <mergeCell ref="S3:W3"/>
    <mergeCell ref="D2:BA2"/>
    <mergeCell ref="AL4:AL5"/>
    <mergeCell ref="AM4:AO4"/>
    <mergeCell ref="AW3:BA3"/>
    <mergeCell ref="AC3:AG3"/>
    <mergeCell ref="AH3:AL3"/>
    <mergeCell ref="AM3:AQ3"/>
    <mergeCell ref="AR3:AV3"/>
    <mergeCell ref="AP4:AP5"/>
    <mergeCell ref="AQ4:AQ5"/>
    <mergeCell ref="AR4:AT4"/>
    <mergeCell ref="AV4:AV5"/>
    <mergeCell ref="AW4:AY4"/>
    <mergeCell ref="AZ4:AZ5"/>
    <mergeCell ref="BA4:BA5"/>
    <mergeCell ref="I3:M3"/>
    <mergeCell ref="I4:K4"/>
    <mergeCell ref="L4:L5"/>
    <mergeCell ref="M4:M5"/>
    <mergeCell ref="Q4:Q5"/>
    <mergeCell ref="N4:P4"/>
    <mergeCell ref="AU4:AU5"/>
    <mergeCell ref="X3:AB3"/>
    <mergeCell ref="R4:R5"/>
    <mergeCell ref="S4:U4"/>
    <mergeCell ref="V4:V5"/>
    <mergeCell ref="W4:W5"/>
    <mergeCell ref="AG4:AG5"/>
    <mergeCell ref="AH4:AJ4"/>
    <mergeCell ref="AK4:AK5"/>
    <mergeCell ref="D4:F4"/>
    <mergeCell ref="G4:G5"/>
    <mergeCell ref="H4:H5"/>
    <mergeCell ref="X4:Z4"/>
    <mergeCell ref="AB4:AB5"/>
    <mergeCell ref="E24:G24"/>
    <mergeCell ref="B25:G25"/>
    <mergeCell ref="H20:I21"/>
    <mergeCell ref="AC4:AE4"/>
    <mergeCell ref="AF4:AF5"/>
    <mergeCell ref="AA4:AA5"/>
    <mergeCell ref="E22:G22"/>
    <mergeCell ref="E23:G2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AV29"/>
  <sheetViews>
    <sheetView workbookViewId="0">
      <selection activeCell="H19" sqref="H19:I20"/>
    </sheetView>
  </sheetViews>
  <sheetFormatPr baseColWidth="10" defaultRowHeight="14.5" x14ac:dyDescent="0.35"/>
  <cols>
    <col min="1" max="1" width="6" customWidth="1"/>
    <col min="2" max="2" width="4.453125" customWidth="1"/>
    <col min="3" max="3" width="13.1796875" customWidth="1"/>
    <col min="4" max="4" width="6.26953125" customWidth="1"/>
    <col min="5" max="5" width="5.26953125" customWidth="1"/>
    <col min="6" max="6" width="5.81640625" customWidth="1"/>
    <col min="7" max="7" width="6.54296875" customWidth="1"/>
    <col min="8" max="8" width="9.81640625" customWidth="1"/>
    <col min="9" max="9" width="6.1796875" customWidth="1"/>
    <col min="10" max="10" width="5.54296875" customWidth="1"/>
    <col min="11" max="11" width="6.453125" customWidth="1"/>
    <col min="12" max="12" width="7" customWidth="1"/>
    <col min="13" max="13" width="9.81640625" customWidth="1"/>
    <col min="14" max="14" width="6.26953125" customWidth="1"/>
    <col min="15" max="15" width="5" customWidth="1"/>
    <col min="16" max="16" width="6.453125" customWidth="1"/>
    <col min="17" max="17" width="6.54296875" customWidth="1"/>
    <col min="18" max="18" width="9.7265625" customWidth="1"/>
    <col min="19" max="19" width="6.1796875" customWidth="1"/>
    <col min="20" max="20" width="4.453125" customWidth="1"/>
    <col min="21" max="21" width="6.453125" customWidth="1"/>
    <col min="22" max="22" width="7" customWidth="1"/>
    <col min="23" max="23" width="9.54296875" customWidth="1"/>
    <col min="24" max="24" width="6.54296875" customWidth="1"/>
    <col min="25" max="25" width="4.81640625" customWidth="1"/>
    <col min="26" max="26" width="6.453125" customWidth="1"/>
    <col min="27" max="27" width="6.81640625" customWidth="1"/>
    <col min="28" max="28" width="10.1796875" customWidth="1"/>
    <col min="29" max="29" width="6.54296875" customWidth="1"/>
    <col min="30" max="30" width="5.1796875" customWidth="1"/>
    <col min="31" max="32" width="6.453125" customWidth="1"/>
    <col min="33" max="33" width="9.54296875" customWidth="1"/>
    <col min="34" max="34" width="7.1796875" customWidth="1"/>
    <col min="35" max="35" width="5.453125" customWidth="1"/>
    <col min="36" max="36" width="6.26953125" customWidth="1"/>
    <col min="37" max="37" width="6.81640625" customWidth="1"/>
    <col min="38" max="38" width="9.81640625" customWidth="1"/>
    <col min="39" max="39" width="7.1796875" customWidth="1"/>
    <col min="40" max="40" width="6.7265625" customWidth="1"/>
    <col min="41" max="41" width="6.54296875" customWidth="1"/>
    <col min="42" max="42" width="8.1796875" customWidth="1"/>
    <col min="43" max="43" width="9.81640625" customWidth="1"/>
    <col min="44" max="44" width="6.453125" customWidth="1"/>
    <col min="45" max="45" width="6" customWidth="1"/>
    <col min="46" max="46" width="6.1796875" customWidth="1"/>
    <col min="47" max="47" width="7" customWidth="1"/>
    <col min="48" max="48" width="9.54296875" customWidth="1"/>
  </cols>
  <sheetData>
    <row r="1" spans="2:48" ht="15" thickBot="1" x14ac:dyDescent="0.4"/>
    <row r="2" spans="2:48" ht="15" thickBot="1" x14ac:dyDescent="0.4">
      <c r="B2" s="350" t="s">
        <v>18</v>
      </c>
      <c r="C2" s="351"/>
      <c r="D2" s="334" t="s">
        <v>81</v>
      </c>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6"/>
    </row>
    <row r="3" spans="2:48" ht="64.5" customHeight="1" thickBot="1" x14ac:dyDescent="0.4">
      <c r="B3" s="352"/>
      <c r="C3" s="368"/>
      <c r="D3" s="370" t="s">
        <v>186</v>
      </c>
      <c r="E3" s="371"/>
      <c r="F3" s="372"/>
      <c r="G3" s="372"/>
      <c r="H3" s="373"/>
      <c r="I3" s="360" t="s">
        <v>183</v>
      </c>
      <c r="J3" s="361"/>
      <c r="K3" s="362"/>
      <c r="L3" s="362"/>
      <c r="M3" s="363"/>
      <c r="N3" s="326" t="s">
        <v>438</v>
      </c>
      <c r="O3" s="327"/>
      <c r="P3" s="327"/>
      <c r="Q3" s="327"/>
      <c r="R3" s="328"/>
      <c r="S3" s="326" t="s">
        <v>198</v>
      </c>
      <c r="T3" s="327"/>
      <c r="U3" s="327"/>
      <c r="V3" s="327"/>
      <c r="W3" s="328"/>
      <c r="X3" s="361" t="s">
        <v>184</v>
      </c>
      <c r="Y3" s="361"/>
      <c r="Z3" s="362"/>
      <c r="AA3" s="362"/>
      <c r="AB3" s="363"/>
      <c r="AC3" s="360" t="s">
        <v>439</v>
      </c>
      <c r="AD3" s="361"/>
      <c r="AE3" s="362"/>
      <c r="AF3" s="362"/>
      <c r="AG3" s="363"/>
      <c r="AH3" s="360" t="s">
        <v>182</v>
      </c>
      <c r="AI3" s="361"/>
      <c r="AJ3" s="362"/>
      <c r="AK3" s="362"/>
      <c r="AL3" s="363"/>
      <c r="AM3" s="360" t="s">
        <v>185</v>
      </c>
      <c r="AN3" s="361"/>
      <c r="AO3" s="362"/>
      <c r="AP3" s="362"/>
      <c r="AQ3" s="363"/>
      <c r="AR3" s="360" t="s">
        <v>447</v>
      </c>
      <c r="AS3" s="361"/>
      <c r="AT3" s="362"/>
      <c r="AU3" s="362"/>
      <c r="AV3" s="363"/>
    </row>
    <row r="4" spans="2:48" ht="24.75" customHeight="1" thickBot="1" x14ac:dyDescent="0.4">
      <c r="B4" s="352"/>
      <c r="C4" s="368"/>
      <c r="D4" s="374" t="s">
        <v>0</v>
      </c>
      <c r="E4" s="375"/>
      <c r="F4" s="376"/>
      <c r="G4" s="377" t="s">
        <v>1</v>
      </c>
      <c r="H4" s="379" t="s">
        <v>124</v>
      </c>
      <c r="I4" s="329" t="s">
        <v>0</v>
      </c>
      <c r="J4" s="330"/>
      <c r="K4" s="331"/>
      <c r="L4" s="332" t="s">
        <v>1</v>
      </c>
      <c r="M4" s="332" t="s">
        <v>124</v>
      </c>
      <c r="N4" s="329" t="s">
        <v>0</v>
      </c>
      <c r="O4" s="330"/>
      <c r="P4" s="331"/>
      <c r="Q4" s="332" t="s">
        <v>1</v>
      </c>
      <c r="R4" s="332" t="s">
        <v>124</v>
      </c>
      <c r="S4" s="329" t="s">
        <v>0</v>
      </c>
      <c r="T4" s="330"/>
      <c r="U4" s="331"/>
      <c r="V4" s="332" t="s">
        <v>1</v>
      </c>
      <c r="W4" s="332" t="s">
        <v>124</v>
      </c>
      <c r="X4" s="339" t="s">
        <v>0</v>
      </c>
      <c r="Y4" s="330"/>
      <c r="Z4" s="331"/>
      <c r="AA4" s="332" t="s">
        <v>1</v>
      </c>
      <c r="AB4" s="332" t="s">
        <v>124</v>
      </c>
      <c r="AC4" s="329" t="s">
        <v>0</v>
      </c>
      <c r="AD4" s="330"/>
      <c r="AE4" s="331"/>
      <c r="AF4" s="332" t="s">
        <v>1</v>
      </c>
      <c r="AG4" s="332" t="s">
        <v>124</v>
      </c>
      <c r="AH4" s="329" t="s">
        <v>0</v>
      </c>
      <c r="AI4" s="330"/>
      <c r="AJ4" s="331"/>
      <c r="AK4" s="332" t="s">
        <v>1</v>
      </c>
      <c r="AL4" s="332" t="s">
        <v>124</v>
      </c>
      <c r="AM4" s="329" t="s">
        <v>0</v>
      </c>
      <c r="AN4" s="330"/>
      <c r="AO4" s="331"/>
      <c r="AP4" s="332" t="s">
        <v>1</v>
      </c>
      <c r="AQ4" s="332" t="s">
        <v>124</v>
      </c>
      <c r="AR4" s="381" t="s">
        <v>0</v>
      </c>
      <c r="AS4" s="382"/>
      <c r="AT4" s="383"/>
      <c r="AU4" s="384" t="s">
        <v>1</v>
      </c>
      <c r="AV4" s="384" t="s">
        <v>124</v>
      </c>
    </row>
    <row r="5" spans="2:48" ht="18" customHeight="1" thickBot="1" x14ac:dyDescent="0.4">
      <c r="B5" s="354"/>
      <c r="C5" s="369"/>
      <c r="D5" s="174" t="s">
        <v>54</v>
      </c>
      <c r="E5" s="175" t="s">
        <v>2</v>
      </c>
      <c r="F5" s="203" t="s">
        <v>3</v>
      </c>
      <c r="G5" s="378"/>
      <c r="H5" s="380"/>
      <c r="I5" s="99" t="s">
        <v>54</v>
      </c>
      <c r="J5" s="100" t="s">
        <v>2</v>
      </c>
      <c r="K5" s="102" t="s">
        <v>3</v>
      </c>
      <c r="L5" s="333"/>
      <c r="M5" s="333"/>
      <c r="N5" s="99" t="s">
        <v>54</v>
      </c>
      <c r="O5" s="100" t="s">
        <v>4</v>
      </c>
      <c r="P5" s="102" t="s">
        <v>3</v>
      </c>
      <c r="Q5" s="333"/>
      <c r="R5" s="333"/>
      <c r="S5" s="99" t="s">
        <v>54</v>
      </c>
      <c r="T5" s="100" t="s">
        <v>4</v>
      </c>
      <c r="U5" s="102" t="s">
        <v>3</v>
      </c>
      <c r="V5" s="333"/>
      <c r="W5" s="333"/>
      <c r="X5" s="103" t="s">
        <v>54</v>
      </c>
      <c r="Y5" s="100" t="s">
        <v>4</v>
      </c>
      <c r="Z5" s="102" t="s">
        <v>3</v>
      </c>
      <c r="AA5" s="333"/>
      <c r="AB5" s="333"/>
      <c r="AC5" s="99" t="s">
        <v>54</v>
      </c>
      <c r="AD5" s="100" t="s">
        <v>4</v>
      </c>
      <c r="AE5" s="102" t="s">
        <v>3</v>
      </c>
      <c r="AF5" s="333"/>
      <c r="AG5" s="333"/>
      <c r="AH5" s="99" t="s">
        <v>54</v>
      </c>
      <c r="AI5" s="100" t="s">
        <v>4</v>
      </c>
      <c r="AJ5" s="102" t="s">
        <v>3</v>
      </c>
      <c r="AK5" s="333"/>
      <c r="AL5" s="333"/>
      <c r="AM5" s="99" t="s">
        <v>54</v>
      </c>
      <c r="AN5" s="100" t="s">
        <v>4</v>
      </c>
      <c r="AO5" s="102" t="s">
        <v>3</v>
      </c>
      <c r="AP5" s="333"/>
      <c r="AQ5" s="333"/>
      <c r="AR5" s="254" t="s">
        <v>54</v>
      </c>
      <c r="AS5" s="255" t="s">
        <v>4</v>
      </c>
      <c r="AT5" s="256" t="s">
        <v>3</v>
      </c>
      <c r="AU5" s="385"/>
      <c r="AV5" s="385"/>
    </row>
    <row r="6" spans="2:48" ht="17.25" customHeight="1" x14ac:dyDescent="0.35">
      <c r="B6" s="68">
        <v>1</v>
      </c>
      <c r="C6" s="37" t="s">
        <v>5</v>
      </c>
      <c r="D6" s="177">
        <v>0</v>
      </c>
      <c r="E6" s="126">
        <v>100</v>
      </c>
      <c r="F6" s="126">
        <f>D6/E6*100</f>
        <v>0</v>
      </c>
      <c r="G6" s="171">
        <v>0</v>
      </c>
      <c r="H6" s="178">
        <f>D6/E17</f>
        <v>0</v>
      </c>
      <c r="I6" s="114">
        <v>0</v>
      </c>
      <c r="J6" s="115">
        <v>100</v>
      </c>
      <c r="K6" s="115">
        <f>I6/J6*100</f>
        <v>0</v>
      </c>
      <c r="L6" s="116">
        <v>0</v>
      </c>
      <c r="M6" s="117">
        <f>I6/J17</f>
        <v>0</v>
      </c>
      <c r="N6" s="114">
        <v>0</v>
      </c>
      <c r="O6" s="115">
        <v>1</v>
      </c>
      <c r="P6" s="115">
        <f>N6/O6*100</f>
        <v>0</v>
      </c>
      <c r="Q6" s="116">
        <v>0</v>
      </c>
      <c r="R6" s="117">
        <f>N6/O17</f>
        <v>0</v>
      </c>
      <c r="S6" s="114">
        <v>0</v>
      </c>
      <c r="T6" s="115">
        <v>1</v>
      </c>
      <c r="U6" s="115">
        <f>S6/T6*100</f>
        <v>0</v>
      </c>
      <c r="V6" s="116">
        <v>0</v>
      </c>
      <c r="W6" s="117">
        <f>S6/T17</f>
        <v>0</v>
      </c>
      <c r="X6" s="114">
        <v>0</v>
      </c>
      <c r="Y6" s="115">
        <v>1</v>
      </c>
      <c r="Z6" s="115">
        <f>X6/Y6*100</f>
        <v>0</v>
      </c>
      <c r="AA6" s="116">
        <v>0</v>
      </c>
      <c r="AB6" s="117">
        <f>X6/Y17</f>
        <v>0</v>
      </c>
      <c r="AC6" s="114">
        <v>0</v>
      </c>
      <c r="AD6" s="115">
        <v>1</v>
      </c>
      <c r="AE6" s="115">
        <f>AC6/AD6*100</f>
        <v>0</v>
      </c>
      <c r="AF6" s="116">
        <v>0</v>
      </c>
      <c r="AG6" s="117">
        <f>AC6/AD17</f>
        <v>0</v>
      </c>
      <c r="AH6" s="114">
        <v>0</v>
      </c>
      <c r="AI6" s="115">
        <v>100</v>
      </c>
      <c r="AJ6" s="115">
        <f>AH6/AI6*100</f>
        <v>0</v>
      </c>
      <c r="AK6" s="116">
        <v>0</v>
      </c>
      <c r="AL6" s="117">
        <f>AH6/AI17</f>
        <v>0</v>
      </c>
      <c r="AM6" s="114">
        <v>0</v>
      </c>
      <c r="AN6" s="115">
        <v>1</v>
      </c>
      <c r="AO6" s="115">
        <f>AM6/AN6*100</f>
        <v>0</v>
      </c>
      <c r="AP6" s="116">
        <v>0</v>
      </c>
      <c r="AQ6" s="117">
        <f>AM6/AN17</f>
        <v>0</v>
      </c>
      <c r="AR6" s="177">
        <v>0</v>
      </c>
      <c r="AS6" s="126">
        <v>1</v>
      </c>
      <c r="AT6" s="126">
        <f>AR6/AS6*100</f>
        <v>0</v>
      </c>
      <c r="AU6" s="171">
        <v>0</v>
      </c>
      <c r="AV6" s="178">
        <f>AR6/AS17</f>
        <v>0</v>
      </c>
    </row>
    <row r="7" spans="2:48" x14ac:dyDescent="0.35">
      <c r="B7" s="69">
        <v>2</v>
      </c>
      <c r="C7" s="70" t="s">
        <v>6</v>
      </c>
      <c r="D7" s="179">
        <v>0</v>
      </c>
      <c r="E7" s="127">
        <v>100</v>
      </c>
      <c r="F7" s="180">
        <f>D7/E7*100</f>
        <v>0</v>
      </c>
      <c r="G7" s="172">
        <v>0</v>
      </c>
      <c r="H7" s="181">
        <f>D7/E17</f>
        <v>0</v>
      </c>
      <c r="I7" s="118">
        <v>0</v>
      </c>
      <c r="J7" s="119">
        <v>100</v>
      </c>
      <c r="K7" s="120">
        <f>I7/J7*100</f>
        <v>0</v>
      </c>
      <c r="L7" s="121">
        <v>0</v>
      </c>
      <c r="M7" s="122">
        <f>I7/J17</f>
        <v>0</v>
      </c>
      <c r="N7" s="118">
        <v>0</v>
      </c>
      <c r="O7" s="119">
        <v>1</v>
      </c>
      <c r="P7" s="120">
        <f>N7/O7*100</f>
        <v>0</v>
      </c>
      <c r="Q7" s="121">
        <v>0</v>
      </c>
      <c r="R7" s="122">
        <f>N7/O17</f>
        <v>0</v>
      </c>
      <c r="S7" s="118">
        <v>0</v>
      </c>
      <c r="T7" s="119">
        <v>1</v>
      </c>
      <c r="U7" s="120">
        <f>S7/T7*100</f>
        <v>0</v>
      </c>
      <c r="V7" s="121">
        <v>0</v>
      </c>
      <c r="W7" s="122">
        <f>S7/T17</f>
        <v>0</v>
      </c>
      <c r="X7" s="118">
        <v>0</v>
      </c>
      <c r="Y7" s="119">
        <v>1</v>
      </c>
      <c r="Z7" s="120">
        <f>X7/Y7*100</f>
        <v>0</v>
      </c>
      <c r="AA7" s="121">
        <v>0</v>
      </c>
      <c r="AB7" s="122">
        <f>X7/Y17</f>
        <v>0</v>
      </c>
      <c r="AC7" s="118">
        <v>0</v>
      </c>
      <c r="AD7" s="119">
        <v>1</v>
      </c>
      <c r="AE7" s="120">
        <f>AC7/AD7*100</f>
        <v>0</v>
      </c>
      <c r="AF7" s="121">
        <v>0</v>
      </c>
      <c r="AG7" s="122">
        <f>AC7/AD17</f>
        <v>0</v>
      </c>
      <c r="AH7" s="118">
        <v>0</v>
      </c>
      <c r="AI7" s="119">
        <v>100</v>
      </c>
      <c r="AJ7" s="120">
        <f>AH7/AI7*100</f>
        <v>0</v>
      </c>
      <c r="AK7" s="121">
        <v>0</v>
      </c>
      <c r="AL7" s="122">
        <f>AH7/AI17</f>
        <v>0</v>
      </c>
      <c r="AM7" s="118">
        <v>0</v>
      </c>
      <c r="AN7" s="119">
        <v>1</v>
      </c>
      <c r="AO7" s="120">
        <f>AM7/AN7*100</f>
        <v>0</v>
      </c>
      <c r="AP7" s="121">
        <v>0</v>
      </c>
      <c r="AQ7" s="122">
        <f>AM7/AN17</f>
        <v>0</v>
      </c>
      <c r="AR7" s="179">
        <v>0</v>
      </c>
      <c r="AS7" s="127">
        <v>1</v>
      </c>
      <c r="AT7" s="180">
        <f>AR7/AS7*100</f>
        <v>0</v>
      </c>
      <c r="AU7" s="172">
        <v>0</v>
      </c>
      <c r="AV7" s="181">
        <f>AR7/AS17</f>
        <v>0</v>
      </c>
    </row>
    <row r="8" spans="2:48" ht="15.5" x14ac:dyDescent="0.35">
      <c r="B8" s="106">
        <v>3</v>
      </c>
      <c r="C8" s="107" t="s">
        <v>7</v>
      </c>
      <c r="D8" s="179">
        <v>0</v>
      </c>
      <c r="E8" s="204">
        <v>100</v>
      </c>
      <c r="F8" s="180">
        <f>D8/E8*100</f>
        <v>0</v>
      </c>
      <c r="G8" s="172">
        <v>0</v>
      </c>
      <c r="H8" s="181">
        <f>D8/E17</f>
        <v>0</v>
      </c>
      <c r="I8" s="150">
        <v>1</v>
      </c>
      <c r="J8" s="112">
        <v>1</v>
      </c>
      <c r="K8" s="2">
        <f>I8/J8*100</f>
        <v>100</v>
      </c>
      <c r="L8" s="148">
        <v>1</v>
      </c>
      <c r="M8" s="27">
        <f>I8/J17</f>
        <v>1</v>
      </c>
      <c r="N8" s="118">
        <v>0</v>
      </c>
      <c r="O8" s="119">
        <v>1</v>
      </c>
      <c r="P8" s="120">
        <f>N8/O8*100</f>
        <v>0</v>
      </c>
      <c r="Q8" s="121">
        <v>0</v>
      </c>
      <c r="R8" s="122">
        <f>N8/O17</f>
        <v>0</v>
      </c>
      <c r="S8" s="3">
        <v>1</v>
      </c>
      <c r="T8" s="1">
        <v>1</v>
      </c>
      <c r="U8" s="2">
        <f>S8/T8*100</f>
        <v>100</v>
      </c>
      <c r="V8" s="148">
        <v>1</v>
      </c>
      <c r="W8" s="27">
        <f>S8/T17</f>
        <v>1</v>
      </c>
      <c r="X8" s="118">
        <v>0</v>
      </c>
      <c r="Y8" s="119">
        <v>1</v>
      </c>
      <c r="Z8" s="120">
        <f>X8/Y8*100</f>
        <v>0</v>
      </c>
      <c r="AA8" s="121">
        <v>0</v>
      </c>
      <c r="AB8" s="122">
        <f>X8/Y17</f>
        <v>0</v>
      </c>
      <c r="AC8" s="3">
        <v>1</v>
      </c>
      <c r="AD8" s="1">
        <v>1</v>
      </c>
      <c r="AE8" s="2">
        <f>AC8/AD8*100</f>
        <v>100</v>
      </c>
      <c r="AF8" s="148">
        <v>1</v>
      </c>
      <c r="AG8" s="27">
        <f>AC8/AD17</f>
        <v>0.25</v>
      </c>
      <c r="AH8" s="150">
        <v>1</v>
      </c>
      <c r="AI8" s="112">
        <v>1</v>
      </c>
      <c r="AJ8" s="2">
        <f>AH8/AI8*100</f>
        <v>100</v>
      </c>
      <c r="AK8" s="148">
        <v>1</v>
      </c>
      <c r="AL8" s="27">
        <f>AH8/AI17</f>
        <v>1</v>
      </c>
      <c r="AM8" s="118">
        <v>0</v>
      </c>
      <c r="AN8" s="124">
        <v>1</v>
      </c>
      <c r="AO8" s="120">
        <f>AM8/AN8*100</f>
        <v>0</v>
      </c>
      <c r="AP8" s="121">
        <v>0</v>
      </c>
      <c r="AQ8" s="122">
        <f>AM8/AN17</f>
        <v>0</v>
      </c>
      <c r="AR8" s="179">
        <v>0</v>
      </c>
      <c r="AS8" s="127">
        <v>1</v>
      </c>
      <c r="AT8" s="180">
        <f>AR8/AS8*100</f>
        <v>0</v>
      </c>
      <c r="AU8" s="172">
        <v>0</v>
      </c>
      <c r="AV8" s="181">
        <f>AR8/AS17</f>
        <v>0</v>
      </c>
    </row>
    <row r="9" spans="2:48" x14ac:dyDescent="0.35">
      <c r="B9" s="69">
        <v>4</v>
      </c>
      <c r="C9" s="70" t="s">
        <v>8</v>
      </c>
      <c r="D9" s="179">
        <v>0</v>
      </c>
      <c r="E9" s="185">
        <v>1</v>
      </c>
      <c r="F9" s="180">
        <f t="shared" ref="F9:F17" si="0">D9/E9*100</f>
        <v>0</v>
      </c>
      <c r="G9" s="172">
        <v>0</v>
      </c>
      <c r="H9" s="181">
        <f>D9/E17</f>
        <v>0</v>
      </c>
      <c r="I9" s="3">
        <v>0</v>
      </c>
      <c r="J9" s="112">
        <v>1</v>
      </c>
      <c r="K9" s="2">
        <f t="shared" ref="K9:K17" si="1">I9/J9*100</f>
        <v>0</v>
      </c>
      <c r="L9" s="38">
        <v>0</v>
      </c>
      <c r="M9" s="27">
        <f>I9/J17</f>
        <v>0</v>
      </c>
      <c r="N9" s="118">
        <v>0</v>
      </c>
      <c r="O9" s="119">
        <v>1</v>
      </c>
      <c r="P9" s="120">
        <f t="shared" ref="P9:P17" si="2">N9/O9*100</f>
        <v>0</v>
      </c>
      <c r="Q9" s="121">
        <v>0</v>
      </c>
      <c r="R9" s="122">
        <f>N9/O17</f>
        <v>0</v>
      </c>
      <c r="S9" s="3">
        <v>0</v>
      </c>
      <c r="T9" s="1">
        <v>1</v>
      </c>
      <c r="U9" s="2">
        <f t="shared" ref="U9:U17" si="3">S9/T9*100</f>
        <v>0</v>
      </c>
      <c r="V9" s="38">
        <v>0</v>
      </c>
      <c r="W9" s="27">
        <f>S9/T17</f>
        <v>0</v>
      </c>
      <c r="X9" s="118">
        <v>0</v>
      </c>
      <c r="Y9" s="119">
        <v>1</v>
      </c>
      <c r="Z9" s="120">
        <f t="shared" ref="Z9:Z17" si="4">X9/Y9*100</f>
        <v>0</v>
      </c>
      <c r="AA9" s="121">
        <v>0</v>
      </c>
      <c r="AB9" s="122">
        <f>X9/Y17</f>
        <v>0</v>
      </c>
      <c r="AC9" s="3">
        <v>0</v>
      </c>
      <c r="AD9" s="1">
        <v>1</v>
      </c>
      <c r="AE9" s="2">
        <f t="shared" ref="AE9:AE17" si="5">AC9/AD9*100</f>
        <v>0</v>
      </c>
      <c r="AF9" s="38">
        <v>0</v>
      </c>
      <c r="AG9" s="27">
        <f>AC9/AD17</f>
        <v>0</v>
      </c>
      <c r="AH9" s="150">
        <v>1</v>
      </c>
      <c r="AI9" s="112">
        <v>1</v>
      </c>
      <c r="AJ9" s="2">
        <f t="shared" ref="AJ9:AJ17" si="6">AH9/AI9*100</f>
        <v>100</v>
      </c>
      <c r="AK9" s="38">
        <v>0</v>
      </c>
      <c r="AL9" s="27">
        <f>AH9/AI17</f>
        <v>1</v>
      </c>
      <c r="AM9" s="118">
        <v>0</v>
      </c>
      <c r="AN9" s="202">
        <v>1</v>
      </c>
      <c r="AO9" s="120">
        <f t="shared" ref="AO9:AO17" si="7">AM9/AN9*100</f>
        <v>0</v>
      </c>
      <c r="AP9" s="121">
        <v>0</v>
      </c>
      <c r="AQ9" s="122">
        <f>AM9/AN17</f>
        <v>0</v>
      </c>
      <c r="AR9" s="179">
        <v>0</v>
      </c>
      <c r="AS9" s="127">
        <v>1</v>
      </c>
      <c r="AT9" s="180">
        <f t="shared" ref="AT9:AT17" si="8">AR9/AS9*100</f>
        <v>0</v>
      </c>
      <c r="AU9" s="172">
        <v>0</v>
      </c>
      <c r="AV9" s="181">
        <f>AR9/AS17</f>
        <v>0</v>
      </c>
    </row>
    <row r="10" spans="2:48" x14ac:dyDescent="0.35">
      <c r="B10" s="69">
        <v>5</v>
      </c>
      <c r="C10" s="70" t="s">
        <v>9</v>
      </c>
      <c r="D10" s="179">
        <v>0</v>
      </c>
      <c r="E10" s="185">
        <v>1</v>
      </c>
      <c r="F10" s="180">
        <f t="shared" si="0"/>
        <v>0</v>
      </c>
      <c r="G10" s="172">
        <v>0</v>
      </c>
      <c r="H10" s="181">
        <f>D10/E17</f>
        <v>0</v>
      </c>
      <c r="I10" s="3">
        <v>0</v>
      </c>
      <c r="J10" s="112">
        <v>1</v>
      </c>
      <c r="K10" s="2">
        <f t="shared" si="1"/>
        <v>0</v>
      </c>
      <c r="L10" s="38">
        <v>0</v>
      </c>
      <c r="M10" s="27">
        <f>I10/J17</f>
        <v>0</v>
      </c>
      <c r="N10" s="118">
        <v>0</v>
      </c>
      <c r="O10" s="119">
        <v>1</v>
      </c>
      <c r="P10" s="120">
        <f t="shared" si="2"/>
        <v>0</v>
      </c>
      <c r="Q10" s="121">
        <v>0</v>
      </c>
      <c r="R10" s="122">
        <f>N10/O17</f>
        <v>0</v>
      </c>
      <c r="S10" s="3">
        <v>0</v>
      </c>
      <c r="T10" s="1">
        <v>1</v>
      </c>
      <c r="U10" s="2">
        <f t="shared" si="3"/>
        <v>0</v>
      </c>
      <c r="V10" s="38">
        <v>0</v>
      </c>
      <c r="W10" s="27">
        <f>S10/T17</f>
        <v>0</v>
      </c>
      <c r="X10" s="118">
        <v>0</v>
      </c>
      <c r="Y10" s="119">
        <v>1</v>
      </c>
      <c r="Z10" s="120">
        <f t="shared" si="4"/>
        <v>0</v>
      </c>
      <c r="AA10" s="121">
        <v>0</v>
      </c>
      <c r="AB10" s="122">
        <f>X10/Y17</f>
        <v>0</v>
      </c>
      <c r="AC10" s="3">
        <v>0</v>
      </c>
      <c r="AD10" s="1">
        <v>1</v>
      </c>
      <c r="AE10" s="2">
        <f t="shared" si="5"/>
        <v>0</v>
      </c>
      <c r="AF10" s="38">
        <v>0</v>
      </c>
      <c r="AG10" s="27">
        <f>AC10/AD17</f>
        <v>0</v>
      </c>
      <c r="AH10" s="150">
        <v>1</v>
      </c>
      <c r="AI10" s="112">
        <v>1</v>
      </c>
      <c r="AJ10" s="2">
        <f t="shared" si="6"/>
        <v>100</v>
      </c>
      <c r="AK10" s="38">
        <v>0</v>
      </c>
      <c r="AL10" s="27">
        <f>AH10/AI17</f>
        <v>1</v>
      </c>
      <c r="AM10" s="118">
        <v>0</v>
      </c>
      <c r="AN10" s="202">
        <v>1</v>
      </c>
      <c r="AO10" s="120">
        <f t="shared" si="7"/>
        <v>0</v>
      </c>
      <c r="AP10" s="121">
        <v>0</v>
      </c>
      <c r="AQ10" s="122">
        <f>AM10/AN17</f>
        <v>0</v>
      </c>
      <c r="AR10" s="179">
        <v>0</v>
      </c>
      <c r="AS10" s="127">
        <v>1</v>
      </c>
      <c r="AT10" s="180">
        <f t="shared" si="8"/>
        <v>0</v>
      </c>
      <c r="AU10" s="172">
        <v>0</v>
      </c>
      <c r="AV10" s="181">
        <f>AR10/AS17</f>
        <v>0</v>
      </c>
    </row>
    <row r="11" spans="2:48" x14ac:dyDescent="0.35">
      <c r="B11" s="108">
        <v>6</v>
      </c>
      <c r="C11" s="109" t="s">
        <v>10</v>
      </c>
      <c r="D11" s="179">
        <v>0</v>
      </c>
      <c r="E11" s="185">
        <v>1</v>
      </c>
      <c r="F11" s="180">
        <f t="shared" si="0"/>
        <v>0</v>
      </c>
      <c r="G11" s="172">
        <v>0</v>
      </c>
      <c r="H11" s="181">
        <f>D11/E17</f>
        <v>0</v>
      </c>
      <c r="I11" s="150">
        <v>1</v>
      </c>
      <c r="J11" s="112">
        <v>1</v>
      </c>
      <c r="K11" s="2">
        <f t="shared" si="1"/>
        <v>100</v>
      </c>
      <c r="L11" s="148">
        <v>1</v>
      </c>
      <c r="M11" s="27">
        <f>I11/J17</f>
        <v>1</v>
      </c>
      <c r="N11" s="3">
        <v>1</v>
      </c>
      <c r="O11" s="1">
        <v>1</v>
      </c>
      <c r="P11" s="2">
        <f t="shared" si="2"/>
        <v>100</v>
      </c>
      <c r="Q11" s="148">
        <v>1</v>
      </c>
      <c r="R11" s="27">
        <f>N11/O17</f>
        <v>1</v>
      </c>
      <c r="S11" s="3">
        <v>1</v>
      </c>
      <c r="T11" s="1">
        <v>1</v>
      </c>
      <c r="U11" s="2">
        <f t="shared" si="3"/>
        <v>100</v>
      </c>
      <c r="V11" s="148">
        <v>1</v>
      </c>
      <c r="W11" s="27">
        <f>S11/T17</f>
        <v>1</v>
      </c>
      <c r="X11" s="3">
        <v>5</v>
      </c>
      <c r="Y11" s="1">
        <v>4</v>
      </c>
      <c r="Z11" s="2">
        <f t="shared" si="4"/>
        <v>125</v>
      </c>
      <c r="AA11" s="152">
        <v>1.25</v>
      </c>
      <c r="AB11" s="27">
        <f>X11/Y17</f>
        <v>1</v>
      </c>
      <c r="AC11" s="3">
        <v>3</v>
      </c>
      <c r="AD11" s="1">
        <v>2</v>
      </c>
      <c r="AE11" s="2">
        <f t="shared" si="5"/>
        <v>150</v>
      </c>
      <c r="AF11" s="152">
        <v>1.5</v>
      </c>
      <c r="AG11" s="27">
        <f>AC11/AD17</f>
        <v>0.75</v>
      </c>
      <c r="AH11" s="150">
        <v>1</v>
      </c>
      <c r="AI11" s="112">
        <v>1</v>
      </c>
      <c r="AJ11" s="2">
        <f t="shared" si="6"/>
        <v>100</v>
      </c>
      <c r="AK11" s="148">
        <v>1</v>
      </c>
      <c r="AL11" s="27">
        <f>AH11/AI17</f>
        <v>1</v>
      </c>
      <c r="AM11" s="150">
        <v>1</v>
      </c>
      <c r="AN11" s="112">
        <v>1</v>
      </c>
      <c r="AO11" s="2">
        <f t="shared" si="7"/>
        <v>100</v>
      </c>
      <c r="AP11" s="148">
        <v>1</v>
      </c>
      <c r="AQ11" s="27">
        <f>AM11/AN17</f>
        <v>1</v>
      </c>
      <c r="AR11" s="179">
        <v>0</v>
      </c>
      <c r="AS11" s="127">
        <v>1</v>
      </c>
      <c r="AT11" s="180">
        <f t="shared" si="8"/>
        <v>0</v>
      </c>
      <c r="AU11" s="172">
        <v>0</v>
      </c>
      <c r="AV11" s="181">
        <f>AR11/AS17</f>
        <v>0</v>
      </c>
    </row>
    <row r="12" spans="2:48" x14ac:dyDescent="0.35">
      <c r="B12" s="69">
        <v>7</v>
      </c>
      <c r="C12" s="70" t="s">
        <v>11</v>
      </c>
      <c r="D12" s="179">
        <v>0</v>
      </c>
      <c r="E12" s="185">
        <v>1</v>
      </c>
      <c r="F12" s="180">
        <f t="shared" si="0"/>
        <v>0</v>
      </c>
      <c r="G12" s="172">
        <v>0</v>
      </c>
      <c r="H12" s="181">
        <f>D12/E17</f>
        <v>0</v>
      </c>
      <c r="I12" s="3">
        <v>0</v>
      </c>
      <c r="J12" s="112">
        <v>1</v>
      </c>
      <c r="K12" s="2">
        <f t="shared" si="1"/>
        <v>0</v>
      </c>
      <c r="L12" s="38">
        <v>0</v>
      </c>
      <c r="M12" s="27">
        <f>I12/J17</f>
        <v>0</v>
      </c>
      <c r="N12" s="3">
        <v>1</v>
      </c>
      <c r="O12" s="1">
        <v>1</v>
      </c>
      <c r="P12" s="2">
        <f t="shared" si="2"/>
        <v>100</v>
      </c>
      <c r="Q12" s="38">
        <v>0</v>
      </c>
      <c r="R12" s="27">
        <f>N12/O17</f>
        <v>1</v>
      </c>
      <c r="S12" s="3">
        <v>0</v>
      </c>
      <c r="T12" s="1">
        <v>1</v>
      </c>
      <c r="U12" s="2">
        <f t="shared" si="3"/>
        <v>0</v>
      </c>
      <c r="V12" s="38">
        <v>0</v>
      </c>
      <c r="W12" s="27">
        <f>S12/T17</f>
        <v>0</v>
      </c>
      <c r="X12" s="3">
        <v>5</v>
      </c>
      <c r="Y12" s="1">
        <v>4</v>
      </c>
      <c r="Z12" s="2">
        <f t="shared" si="4"/>
        <v>125</v>
      </c>
      <c r="AA12" s="38">
        <v>1.25</v>
      </c>
      <c r="AB12" s="27">
        <f>X12/Y17</f>
        <v>1</v>
      </c>
      <c r="AC12" s="3">
        <v>4</v>
      </c>
      <c r="AD12" s="1">
        <v>2</v>
      </c>
      <c r="AE12" s="2">
        <f t="shared" si="5"/>
        <v>200</v>
      </c>
      <c r="AF12" s="38">
        <v>0</v>
      </c>
      <c r="AG12" s="27">
        <f>AC12/AD17</f>
        <v>1</v>
      </c>
      <c r="AH12" s="150">
        <v>1</v>
      </c>
      <c r="AI12" s="112">
        <v>1</v>
      </c>
      <c r="AJ12" s="2">
        <f t="shared" si="6"/>
        <v>100</v>
      </c>
      <c r="AK12" s="38">
        <v>0</v>
      </c>
      <c r="AL12" s="27">
        <f>AH12/AI17</f>
        <v>1</v>
      </c>
      <c r="AM12" s="3">
        <v>0</v>
      </c>
      <c r="AN12" s="112">
        <v>1</v>
      </c>
      <c r="AO12" s="2">
        <f t="shared" si="7"/>
        <v>0</v>
      </c>
      <c r="AP12" s="38">
        <v>0</v>
      </c>
      <c r="AQ12" s="27">
        <f>AM12/AN17</f>
        <v>0</v>
      </c>
      <c r="AR12" s="179">
        <v>0</v>
      </c>
      <c r="AS12" s="127">
        <v>1</v>
      </c>
      <c r="AT12" s="180">
        <f t="shared" si="8"/>
        <v>0</v>
      </c>
      <c r="AU12" s="172">
        <v>0</v>
      </c>
      <c r="AV12" s="181">
        <f>AR12/AS17</f>
        <v>0</v>
      </c>
    </row>
    <row r="13" spans="2:48" x14ac:dyDescent="0.35">
      <c r="B13" s="69">
        <v>8</v>
      </c>
      <c r="C13" s="70" t="s">
        <v>12</v>
      </c>
      <c r="D13" s="179">
        <v>0</v>
      </c>
      <c r="E13" s="185">
        <v>1</v>
      </c>
      <c r="F13" s="180">
        <f t="shared" si="0"/>
        <v>0</v>
      </c>
      <c r="G13" s="172">
        <v>0</v>
      </c>
      <c r="H13" s="181">
        <f>D13/E17</f>
        <v>0</v>
      </c>
      <c r="I13" s="3">
        <v>0</v>
      </c>
      <c r="J13" s="112">
        <v>1</v>
      </c>
      <c r="K13" s="2">
        <f t="shared" si="1"/>
        <v>0</v>
      </c>
      <c r="L13" s="38">
        <v>0</v>
      </c>
      <c r="M13" s="27">
        <f>I13/J17</f>
        <v>0</v>
      </c>
      <c r="N13" s="3">
        <v>1</v>
      </c>
      <c r="O13" s="1">
        <v>1</v>
      </c>
      <c r="P13" s="2">
        <f t="shared" si="2"/>
        <v>100</v>
      </c>
      <c r="Q13" s="38">
        <v>0</v>
      </c>
      <c r="R13" s="27">
        <f>N13/O17</f>
        <v>1</v>
      </c>
      <c r="S13" s="3">
        <v>0</v>
      </c>
      <c r="T13" s="1">
        <v>1</v>
      </c>
      <c r="U13" s="2">
        <f t="shared" si="3"/>
        <v>0</v>
      </c>
      <c r="V13" s="38">
        <v>0</v>
      </c>
      <c r="W13" s="27">
        <f>S13/T17</f>
        <v>0</v>
      </c>
      <c r="X13" s="3">
        <v>5</v>
      </c>
      <c r="Y13" s="1">
        <v>4</v>
      </c>
      <c r="Z13" s="2">
        <f t="shared" si="4"/>
        <v>125</v>
      </c>
      <c r="AA13" s="38">
        <v>1.25</v>
      </c>
      <c r="AB13" s="27">
        <f>X13/Y17</f>
        <v>1</v>
      </c>
      <c r="AC13" s="3">
        <v>4</v>
      </c>
      <c r="AD13" s="1">
        <v>2</v>
      </c>
      <c r="AE13" s="2">
        <f t="shared" si="5"/>
        <v>200</v>
      </c>
      <c r="AF13" s="38">
        <v>0</v>
      </c>
      <c r="AG13" s="27">
        <f>AC13/AD17</f>
        <v>1</v>
      </c>
      <c r="AH13" s="150">
        <v>1</v>
      </c>
      <c r="AI13" s="112">
        <v>1</v>
      </c>
      <c r="AJ13" s="2">
        <f t="shared" si="6"/>
        <v>100</v>
      </c>
      <c r="AK13" s="38">
        <v>0</v>
      </c>
      <c r="AL13" s="27">
        <f>AH13/AI17</f>
        <v>1</v>
      </c>
      <c r="AM13" s="3">
        <v>0</v>
      </c>
      <c r="AN13" s="112">
        <v>1</v>
      </c>
      <c r="AO13" s="2">
        <f t="shared" si="7"/>
        <v>0</v>
      </c>
      <c r="AP13" s="38">
        <v>0</v>
      </c>
      <c r="AQ13" s="27">
        <f>AM13/AN17</f>
        <v>0</v>
      </c>
      <c r="AR13" s="179">
        <v>0</v>
      </c>
      <c r="AS13" s="127">
        <v>1</v>
      </c>
      <c r="AT13" s="180">
        <f t="shared" si="8"/>
        <v>0</v>
      </c>
      <c r="AU13" s="172">
        <v>0</v>
      </c>
      <c r="AV13" s="181">
        <f>AR13/AS17</f>
        <v>0</v>
      </c>
    </row>
    <row r="14" spans="2:48" x14ac:dyDescent="0.35">
      <c r="B14" s="108">
        <v>9</v>
      </c>
      <c r="C14" s="109" t="s">
        <v>13</v>
      </c>
      <c r="D14" s="179">
        <v>0</v>
      </c>
      <c r="E14" s="185">
        <v>1</v>
      </c>
      <c r="F14" s="180">
        <f t="shared" si="0"/>
        <v>0</v>
      </c>
      <c r="G14" s="172">
        <v>0</v>
      </c>
      <c r="H14" s="181">
        <f>D14/E17</f>
        <v>0</v>
      </c>
      <c r="I14" s="150">
        <v>1</v>
      </c>
      <c r="J14" s="112">
        <v>1</v>
      </c>
      <c r="K14" s="2">
        <f t="shared" si="1"/>
        <v>100</v>
      </c>
      <c r="L14" s="148">
        <v>1</v>
      </c>
      <c r="M14" s="27">
        <f>I14/J17</f>
        <v>1</v>
      </c>
      <c r="N14" s="3">
        <v>1</v>
      </c>
      <c r="O14" s="1">
        <v>1</v>
      </c>
      <c r="P14" s="2">
        <f t="shared" si="2"/>
        <v>100</v>
      </c>
      <c r="Q14" s="148">
        <v>1</v>
      </c>
      <c r="R14" s="27">
        <f>N14/O17</f>
        <v>1</v>
      </c>
      <c r="S14" s="3">
        <v>1</v>
      </c>
      <c r="T14" s="1">
        <v>1</v>
      </c>
      <c r="U14" s="2">
        <f t="shared" si="3"/>
        <v>100</v>
      </c>
      <c r="V14" s="148">
        <v>1</v>
      </c>
      <c r="W14" s="27">
        <f>S14/T17</f>
        <v>1</v>
      </c>
      <c r="X14" s="3">
        <v>5</v>
      </c>
      <c r="Y14" s="1">
        <v>4</v>
      </c>
      <c r="Z14" s="2">
        <f t="shared" si="4"/>
        <v>125</v>
      </c>
      <c r="AA14" s="152">
        <v>1.25</v>
      </c>
      <c r="AB14" s="27">
        <f>X14/Y17</f>
        <v>1</v>
      </c>
      <c r="AC14" s="3">
        <v>4</v>
      </c>
      <c r="AD14" s="1">
        <v>3</v>
      </c>
      <c r="AE14" s="2">
        <f t="shared" si="5"/>
        <v>133.33333333333331</v>
      </c>
      <c r="AF14" s="152">
        <v>1.33</v>
      </c>
      <c r="AG14" s="27">
        <f>AC14/AD17</f>
        <v>1</v>
      </c>
      <c r="AH14" s="150">
        <v>1</v>
      </c>
      <c r="AI14" s="112">
        <v>1</v>
      </c>
      <c r="AJ14" s="2">
        <f t="shared" si="6"/>
        <v>100</v>
      </c>
      <c r="AK14" s="148">
        <v>1</v>
      </c>
      <c r="AL14" s="27">
        <f>AH14/AI17</f>
        <v>1</v>
      </c>
      <c r="AM14" s="150">
        <v>1</v>
      </c>
      <c r="AN14" s="112">
        <v>1</v>
      </c>
      <c r="AO14" s="2">
        <f t="shared" si="7"/>
        <v>100</v>
      </c>
      <c r="AP14" s="148">
        <v>1</v>
      </c>
      <c r="AQ14" s="27">
        <f>AM14/AN17</f>
        <v>1</v>
      </c>
      <c r="AR14" s="3">
        <v>178</v>
      </c>
      <c r="AS14" s="1">
        <v>178</v>
      </c>
      <c r="AT14" s="2">
        <f t="shared" si="8"/>
        <v>100</v>
      </c>
      <c r="AU14" s="148">
        <v>1</v>
      </c>
      <c r="AV14" s="27">
        <f>AR14/AS17</f>
        <v>0.7416666666666667</v>
      </c>
    </row>
    <row r="15" spans="2:48" x14ac:dyDescent="0.35">
      <c r="B15" s="69">
        <v>10</v>
      </c>
      <c r="C15" s="70" t="s">
        <v>14</v>
      </c>
      <c r="D15" s="179">
        <v>0</v>
      </c>
      <c r="E15" s="185">
        <v>1</v>
      </c>
      <c r="F15" s="180">
        <f t="shared" si="0"/>
        <v>0</v>
      </c>
      <c r="G15" s="172">
        <v>0</v>
      </c>
      <c r="H15" s="181">
        <f>D15/E17</f>
        <v>0</v>
      </c>
      <c r="I15" s="3">
        <v>0</v>
      </c>
      <c r="J15" s="112">
        <v>1</v>
      </c>
      <c r="K15" s="2">
        <f t="shared" si="1"/>
        <v>0</v>
      </c>
      <c r="L15" s="38">
        <v>0</v>
      </c>
      <c r="M15" s="27">
        <f>I15/J17</f>
        <v>0</v>
      </c>
      <c r="N15" s="3">
        <v>0</v>
      </c>
      <c r="O15" s="1">
        <v>1</v>
      </c>
      <c r="P15" s="2">
        <f t="shared" si="2"/>
        <v>0</v>
      </c>
      <c r="Q15" s="38">
        <v>0</v>
      </c>
      <c r="R15" s="27">
        <f>N15/O17</f>
        <v>0</v>
      </c>
      <c r="S15" s="3">
        <v>0</v>
      </c>
      <c r="T15" s="1">
        <v>1</v>
      </c>
      <c r="U15" s="2">
        <f t="shared" si="3"/>
        <v>0</v>
      </c>
      <c r="V15" s="38">
        <v>0</v>
      </c>
      <c r="W15" s="27">
        <f>S15/T17</f>
        <v>0</v>
      </c>
      <c r="X15" s="3">
        <v>0</v>
      </c>
      <c r="Y15" s="1">
        <v>4</v>
      </c>
      <c r="Z15" s="2">
        <f t="shared" si="4"/>
        <v>0</v>
      </c>
      <c r="AA15" s="38">
        <v>0</v>
      </c>
      <c r="AB15" s="27">
        <f>X15/Y17</f>
        <v>0</v>
      </c>
      <c r="AC15" s="3">
        <v>0</v>
      </c>
      <c r="AD15" s="1">
        <v>3</v>
      </c>
      <c r="AE15" s="2">
        <f t="shared" si="5"/>
        <v>0</v>
      </c>
      <c r="AF15" s="38">
        <v>0</v>
      </c>
      <c r="AG15" s="27">
        <f>AC15/AD17</f>
        <v>0</v>
      </c>
      <c r="AH15" s="3">
        <v>0</v>
      </c>
      <c r="AI15" s="112">
        <v>1</v>
      </c>
      <c r="AJ15" s="2">
        <f t="shared" si="6"/>
        <v>0</v>
      </c>
      <c r="AK15" s="38">
        <v>0</v>
      </c>
      <c r="AL15" s="27">
        <f>AH15/AI17</f>
        <v>0</v>
      </c>
      <c r="AM15" s="3">
        <v>0</v>
      </c>
      <c r="AN15" s="112">
        <v>1</v>
      </c>
      <c r="AO15" s="2">
        <f t="shared" si="7"/>
        <v>0</v>
      </c>
      <c r="AP15" s="38">
        <v>0</v>
      </c>
      <c r="AQ15" s="27">
        <f>AM15/AN17</f>
        <v>0</v>
      </c>
      <c r="AR15" s="3">
        <v>0</v>
      </c>
      <c r="AS15" s="1">
        <v>178</v>
      </c>
      <c r="AT15" s="2">
        <f t="shared" si="8"/>
        <v>0</v>
      </c>
      <c r="AU15" s="38">
        <v>0</v>
      </c>
      <c r="AV15" s="27">
        <f>AR15/AS17</f>
        <v>0</v>
      </c>
    </row>
    <row r="16" spans="2:48" x14ac:dyDescent="0.35">
      <c r="B16" s="69">
        <v>11</v>
      </c>
      <c r="C16" s="70" t="s">
        <v>47</v>
      </c>
      <c r="D16" s="179">
        <v>0</v>
      </c>
      <c r="E16" s="185">
        <v>1</v>
      </c>
      <c r="F16" s="180">
        <f t="shared" si="0"/>
        <v>0</v>
      </c>
      <c r="G16" s="172">
        <v>0</v>
      </c>
      <c r="H16" s="181">
        <f>D16/E17</f>
        <v>0</v>
      </c>
      <c r="I16" s="3">
        <v>0</v>
      </c>
      <c r="J16" s="112">
        <v>1</v>
      </c>
      <c r="K16" s="2">
        <f t="shared" si="1"/>
        <v>0</v>
      </c>
      <c r="L16" s="38">
        <v>0</v>
      </c>
      <c r="M16" s="27">
        <f>I16/J17</f>
        <v>0</v>
      </c>
      <c r="N16" s="3">
        <v>0</v>
      </c>
      <c r="O16" s="1">
        <v>1</v>
      </c>
      <c r="P16" s="2">
        <f t="shared" si="2"/>
        <v>0</v>
      </c>
      <c r="Q16" s="38">
        <v>0</v>
      </c>
      <c r="R16" s="27">
        <f>N16/O17</f>
        <v>0</v>
      </c>
      <c r="S16" s="3">
        <v>0</v>
      </c>
      <c r="T16" s="1">
        <v>1</v>
      </c>
      <c r="U16" s="2">
        <f t="shared" si="3"/>
        <v>0</v>
      </c>
      <c r="V16" s="38">
        <v>0</v>
      </c>
      <c r="W16" s="27">
        <f>S16/T17</f>
        <v>0</v>
      </c>
      <c r="X16" s="3">
        <v>0</v>
      </c>
      <c r="Y16" s="1">
        <v>4</v>
      </c>
      <c r="Z16" s="2">
        <f t="shared" si="4"/>
        <v>0</v>
      </c>
      <c r="AA16" s="38">
        <v>0</v>
      </c>
      <c r="AB16" s="27">
        <f>X16/Y17</f>
        <v>0</v>
      </c>
      <c r="AC16" s="3">
        <v>0</v>
      </c>
      <c r="AD16" s="1">
        <v>3</v>
      </c>
      <c r="AE16" s="2">
        <f t="shared" si="5"/>
        <v>0</v>
      </c>
      <c r="AF16" s="38">
        <v>0</v>
      </c>
      <c r="AG16" s="27">
        <f>AC16/AD17</f>
        <v>0</v>
      </c>
      <c r="AH16" s="3">
        <v>0</v>
      </c>
      <c r="AI16" s="112">
        <v>1</v>
      </c>
      <c r="AJ16" s="2">
        <f t="shared" si="6"/>
        <v>0</v>
      </c>
      <c r="AK16" s="38">
        <v>0</v>
      </c>
      <c r="AL16" s="27">
        <f>AH16/AI17</f>
        <v>0</v>
      </c>
      <c r="AM16" s="3">
        <v>0</v>
      </c>
      <c r="AN16" s="112">
        <v>1</v>
      </c>
      <c r="AO16" s="2">
        <f t="shared" si="7"/>
        <v>0</v>
      </c>
      <c r="AP16" s="38">
        <v>0</v>
      </c>
      <c r="AQ16" s="27">
        <f>AM16/AN17</f>
        <v>0</v>
      </c>
      <c r="AR16" s="3">
        <v>0</v>
      </c>
      <c r="AS16" s="1">
        <v>178</v>
      </c>
      <c r="AT16" s="2">
        <f t="shared" si="8"/>
        <v>0</v>
      </c>
      <c r="AU16" s="38">
        <v>0</v>
      </c>
      <c r="AV16" s="27">
        <f>AR16/AS17</f>
        <v>0</v>
      </c>
    </row>
    <row r="17" spans="2:48" ht="15" thickBot="1" x14ac:dyDescent="0.4">
      <c r="B17" s="110">
        <v>12</v>
      </c>
      <c r="C17" s="111" t="s">
        <v>15</v>
      </c>
      <c r="D17" s="182">
        <v>0</v>
      </c>
      <c r="E17" s="186">
        <v>1</v>
      </c>
      <c r="F17" s="183">
        <f t="shared" si="0"/>
        <v>0</v>
      </c>
      <c r="G17" s="173">
        <v>0</v>
      </c>
      <c r="H17" s="184">
        <f>D17/E17</f>
        <v>0</v>
      </c>
      <c r="I17" s="49">
        <v>0</v>
      </c>
      <c r="J17" s="113">
        <v>1</v>
      </c>
      <c r="K17" s="48">
        <f t="shared" si="1"/>
        <v>0</v>
      </c>
      <c r="L17" s="39">
        <v>0</v>
      </c>
      <c r="M17" s="71">
        <f>I17/J17</f>
        <v>0</v>
      </c>
      <c r="N17" s="49">
        <v>0</v>
      </c>
      <c r="O17" s="75">
        <v>1</v>
      </c>
      <c r="P17" s="48">
        <f t="shared" si="2"/>
        <v>0</v>
      </c>
      <c r="Q17" s="39">
        <v>0</v>
      </c>
      <c r="R17" s="71">
        <f>N17/O17</f>
        <v>0</v>
      </c>
      <c r="S17" s="49">
        <v>0</v>
      </c>
      <c r="T17" s="75">
        <v>1</v>
      </c>
      <c r="U17" s="48">
        <f t="shared" si="3"/>
        <v>0</v>
      </c>
      <c r="V17" s="39">
        <v>0</v>
      </c>
      <c r="W17" s="71">
        <f>S17/T17</f>
        <v>0</v>
      </c>
      <c r="X17" s="49">
        <v>0</v>
      </c>
      <c r="Y17" s="75">
        <v>5</v>
      </c>
      <c r="Z17" s="48">
        <f t="shared" si="4"/>
        <v>0</v>
      </c>
      <c r="AA17" s="39">
        <v>0</v>
      </c>
      <c r="AB17" s="71">
        <f>X17/Y17</f>
        <v>0</v>
      </c>
      <c r="AC17" s="49">
        <v>0</v>
      </c>
      <c r="AD17" s="75">
        <v>4</v>
      </c>
      <c r="AE17" s="48">
        <f t="shared" si="5"/>
        <v>0</v>
      </c>
      <c r="AF17" s="39">
        <v>0</v>
      </c>
      <c r="AG17" s="71">
        <f>AC17/AD17</f>
        <v>0</v>
      </c>
      <c r="AH17" s="49">
        <v>0</v>
      </c>
      <c r="AI17" s="113">
        <v>1</v>
      </c>
      <c r="AJ17" s="48">
        <f t="shared" si="6"/>
        <v>0</v>
      </c>
      <c r="AK17" s="39">
        <v>0</v>
      </c>
      <c r="AL17" s="71">
        <f>AH17/AI17</f>
        <v>0</v>
      </c>
      <c r="AM17" s="49">
        <v>0</v>
      </c>
      <c r="AN17" s="113">
        <v>1</v>
      </c>
      <c r="AO17" s="48">
        <f t="shared" si="7"/>
        <v>0</v>
      </c>
      <c r="AP17" s="39">
        <v>0</v>
      </c>
      <c r="AQ17" s="71">
        <f>AM17/AN17</f>
        <v>0</v>
      </c>
      <c r="AR17" s="49">
        <v>0</v>
      </c>
      <c r="AS17" s="75">
        <v>240</v>
      </c>
      <c r="AT17" s="48">
        <f t="shared" si="8"/>
        <v>0</v>
      </c>
      <c r="AU17" s="39">
        <v>0</v>
      </c>
      <c r="AV17" s="71">
        <f>AR17/AS17</f>
        <v>0</v>
      </c>
    </row>
    <row r="18" spans="2:48" ht="15" thickBot="1" x14ac:dyDescent="0.4">
      <c r="G18" s="5"/>
      <c r="J18" s="6"/>
      <c r="M18" s="5"/>
    </row>
    <row r="19" spans="2:48" ht="14.25" customHeight="1" x14ac:dyDescent="0.35">
      <c r="G19" s="5"/>
      <c r="H19" s="346" t="s">
        <v>446</v>
      </c>
      <c r="I19" s="347"/>
      <c r="J19" s="6"/>
      <c r="M19" s="5"/>
    </row>
    <row r="20" spans="2:48" ht="14.25" customHeight="1" thickBot="1" x14ac:dyDescent="0.4">
      <c r="H20" s="348"/>
      <c r="I20" s="349"/>
    </row>
    <row r="21" spans="2:48" x14ac:dyDescent="0.35">
      <c r="B21" s="12">
        <v>1</v>
      </c>
      <c r="C21" s="7" t="s">
        <v>48</v>
      </c>
      <c r="D21" s="8"/>
      <c r="E21" s="305" t="s">
        <v>49</v>
      </c>
      <c r="F21" s="305"/>
      <c r="G21" s="306"/>
      <c r="H21" s="16">
        <v>8</v>
      </c>
      <c r="I21" s="19">
        <f>H21/H24</f>
        <v>1</v>
      </c>
    </row>
    <row r="22" spans="2:48" x14ac:dyDescent="0.35">
      <c r="B22" s="13">
        <v>2</v>
      </c>
      <c r="C22" s="9" t="s">
        <v>50</v>
      </c>
      <c r="D22" s="4"/>
      <c r="E22" s="307" t="s">
        <v>51</v>
      </c>
      <c r="F22" s="307"/>
      <c r="G22" s="308"/>
      <c r="H22" s="17">
        <v>0</v>
      </c>
      <c r="I22" s="20">
        <f>H22/H24</f>
        <v>0</v>
      </c>
    </row>
    <row r="23" spans="2:48" ht="15" thickBot="1" x14ac:dyDescent="0.4">
      <c r="B23" s="14">
        <v>3</v>
      </c>
      <c r="C23" s="10" t="s">
        <v>52</v>
      </c>
      <c r="D23" s="11"/>
      <c r="E23" s="309" t="s">
        <v>53</v>
      </c>
      <c r="F23" s="309"/>
      <c r="G23" s="310"/>
      <c r="H23" s="18">
        <v>0</v>
      </c>
      <c r="I23" s="21">
        <f>H23/H24</f>
        <v>0</v>
      </c>
    </row>
    <row r="24" spans="2:48" ht="15" thickBot="1" x14ac:dyDescent="0.4">
      <c r="B24" s="343" t="s">
        <v>129</v>
      </c>
      <c r="C24" s="344"/>
      <c r="D24" s="344"/>
      <c r="E24" s="344"/>
      <c r="F24" s="344"/>
      <c r="G24" s="345"/>
      <c r="H24" s="15">
        <f>SUM(H21:H23)</f>
        <v>8</v>
      </c>
      <c r="I24" s="24">
        <f>SUM(I21:I23)</f>
        <v>1</v>
      </c>
    </row>
    <row r="25" spans="2:48" ht="15" thickBot="1" x14ac:dyDescent="0.4"/>
    <row r="26" spans="2:48" ht="15" thickBot="1" x14ac:dyDescent="0.4">
      <c r="B26" s="66">
        <v>0</v>
      </c>
      <c r="C26" s="337" t="s">
        <v>112</v>
      </c>
      <c r="D26" s="338"/>
    </row>
    <row r="27" spans="2:48" ht="15" thickBot="1" x14ac:dyDescent="0.4"/>
    <row r="28" spans="2:48" ht="15" thickBot="1" x14ac:dyDescent="0.4">
      <c r="B28" s="191">
        <v>1</v>
      </c>
      <c r="C28" t="s">
        <v>170</v>
      </c>
    </row>
    <row r="29" spans="2:48" x14ac:dyDescent="0.35">
      <c r="G29" s="65"/>
    </row>
  </sheetData>
  <mergeCells count="44">
    <mergeCell ref="AR3:AV3"/>
    <mergeCell ref="AM4:AO4"/>
    <mergeCell ref="AP4:AP5"/>
    <mergeCell ref="AQ4:AQ5"/>
    <mergeCell ref="AR4:AT4"/>
    <mergeCell ref="AU4:AU5"/>
    <mergeCell ref="AV4:AV5"/>
    <mergeCell ref="V4:V5"/>
    <mergeCell ref="W4:W5"/>
    <mergeCell ref="AM3:AQ3"/>
    <mergeCell ref="AH3:AL3"/>
    <mergeCell ref="AL4:AL5"/>
    <mergeCell ref="AK4:AK5"/>
    <mergeCell ref="X4:Z4"/>
    <mergeCell ref="AC4:AE4"/>
    <mergeCell ref="AF4:AF5"/>
    <mergeCell ref="AA4:AA5"/>
    <mergeCell ref="X3:AB3"/>
    <mergeCell ref="AC3:AG3"/>
    <mergeCell ref="C26:D26"/>
    <mergeCell ref="AH4:AJ4"/>
    <mergeCell ref="AB4:AB5"/>
    <mergeCell ref="AG4:AG5"/>
    <mergeCell ref="B2:C5"/>
    <mergeCell ref="D3:H3"/>
    <mergeCell ref="I3:M3"/>
    <mergeCell ref="N3:R3"/>
    <mergeCell ref="S3:W3"/>
    <mergeCell ref="D4:F4"/>
    <mergeCell ref="G4:G5"/>
    <mergeCell ref="H4:H5"/>
    <mergeCell ref="D2:AV2"/>
    <mergeCell ref="H19:I20"/>
    <mergeCell ref="E23:G23"/>
    <mergeCell ref="B24:G24"/>
    <mergeCell ref="E21:G21"/>
    <mergeCell ref="E22:G22"/>
    <mergeCell ref="S4:U4"/>
    <mergeCell ref="M4:M5"/>
    <mergeCell ref="N4:P4"/>
    <mergeCell ref="Q4:Q5"/>
    <mergeCell ref="R4:R5"/>
    <mergeCell ref="I4:K4"/>
    <mergeCell ref="L4:L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1:W27"/>
  <sheetViews>
    <sheetView workbookViewId="0">
      <selection activeCell="H20" sqref="H20:I21"/>
    </sheetView>
  </sheetViews>
  <sheetFormatPr baseColWidth="10" defaultRowHeight="14.5" x14ac:dyDescent="0.35"/>
  <cols>
    <col min="1" max="1" width="6" customWidth="1"/>
    <col min="2" max="2" width="4" customWidth="1"/>
    <col min="3" max="3" width="13.1796875" customWidth="1"/>
    <col min="4" max="4" width="6.81640625" customWidth="1"/>
    <col min="5" max="5" width="5.54296875" customWidth="1"/>
    <col min="6" max="6" width="5.81640625" customWidth="1"/>
    <col min="7" max="7" width="6.81640625" customWidth="1"/>
    <col min="8" max="8" width="11.453125" customWidth="1"/>
    <col min="9" max="9" width="7.7265625" customWidth="1"/>
    <col min="10" max="10" width="6" customWidth="1"/>
    <col min="11" max="11" width="6.453125" customWidth="1"/>
    <col min="12" max="12" width="6.26953125" customWidth="1"/>
    <col min="13" max="13" width="9.81640625" customWidth="1"/>
    <col min="14" max="14" width="6.453125" customWidth="1"/>
    <col min="15" max="15" width="5.81640625" customWidth="1"/>
    <col min="16" max="16" width="6.26953125" customWidth="1"/>
    <col min="17" max="17" width="7" customWidth="1"/>
    <col min="18" max="18" width="9.7265625" customWidth="1"/>
    <col min="19" max="19" width="6.1796875" customWidth="1"/>
    <col min="20" max="20" width="5.1796875" customWidth="1"/>
    <col min="21" max="21" width="6.453125" customWidth="1"/>
    <col min="22" max="22" width="7" customWidth="1"/>
    <col min="23" max="23" width="9.54296875" customWidth="1"/>
  </cols>
  <sheetData>
    <row r="1" spans="2:23" ht="15" thickBot="1" x14ac:dyDescent="0.4"/>
    <row r="2" spans="2:23" ht="15" thickBot="1" x14ac:dyDescent="0.4">
      <c r="B2" s="350" t="s">
        <v>19</v>
      </c>
      <c r="C2" s="351"/>
      <c r="D2" s="334" t="s">
        <v>83</v>
      </c>
      <c r="E2" s="335"/>
      <c r="F2" s="335"/>
      <c r="G2" s="335"/>
      <c r="H2" s="335"/>
      <c r="I2" s="335"/>
      <c r="J2" s="335"/>
      <c r="K2" s="335"/>
      <c r="L2" s="335"/>
      <c r="M2" s="335"/>
      <c r="N2" s="335"/>
      <c r="O2" s="335"/>
      <c r="P2" s="335"/>
      <c r="Q2" s="335"/>
      <c r="R2" s="335"/>
      <c r="S2" s="335"/>
      <c r="T2" s="335"/>
      <c r="U2" s="335"/>
      <c r="V2" s="335"/>
      <c r="W2" s="336"/>
    </row>
    <row r="3" spans="2:23" ht="77.25" customHeight="1" thickBot="1" x14ac:dyDescent="0.4">
      <c r="B3" s="352"/>
      <c r="C3" s="368"/>
      <c r="D3" s="356" t="s">
        <v>195</v>
      </c>
      <c r="E3" s="357"/>
      <c r="F3" s="358"/>
      <c r="G3" s="358"/>
      <c r="H3" s="359"/>
      <c r="I3" s="360" t="s">
        <v>197</v>
      </c>
      <c r="J3" s="361"/>
      <c r="K3" s="362"/>
      <c r="L3" s="362"/>
      <c r="M3" s="363"/>
      <c r="N3" s="326" t="s">
        <v>194</v>
      </c>
      <c r="O3" s="327"/>
      <c r="P3" s="327"/>
      <c r="Q3" s="327"/>
      <c r="R3" s="328"/>
      <c r="S3" s="326" t="s">
        <v>196</v>
      </c>
      <c r="T3" s="327"/>
      <c r="U3" s="327"/>
      <c r="V3" s="327"/>
      <c r="W3" s="328"/>
    </row>
    <row r="4" spans="2:23" ht="24.75" customHeight="1" thickBot="1" x14ac:dyDescent="0.4">
      <c r="B4" s="352"/>
      <c r="C4" s="368"/>
      <c r="D4" s="329" t="s">
        <v>0</v>
      </c>
      <c r="E4" s="339"/>
      <c r="F4" s="340"/>
      <c r="G4" s="341" t="s">
        <v>1</v>
      </c>
      <c r="H4" s="332" t="s">
        <v>124</v>
      </c>
      <c r="I4" s="329" t="s">
        <v>0</v>
      </c>
      <c r="J4" s="330"/>
      <c r="K4" s="331"/>
      <c r="L4" s="332" t="s">
        <v>1</v>
      </c>
      <c r="M4" s="332" t="s">
        <v>124</v>
      </c>
      <c r="N4" s="329" t="s">
        <v>0</v>
      </c>
      <c r="O4" s="330"/>
      <c r="P4" s="331"/>
      <c r="Q4" s="332" t="s">
        <v>1</v>
      </c>
      <c r="R4" s="332" t="s">
        <v>124</v>
      </c>
      <c r="S4" s="329" t="s">
        <v>0</v>
      </c>
      <c r="T4" s="330"/>
      <c r="U4" s="331"/>
      <c r="V4" s="332" t="s">
        <v>1</v>
      </c>
      <c r="W4" s="332" t="s">
        <v>124</v>
      </c>
    </row>
    <row r="5" spans="2:23" ht="18" customHeight="1" thickBot="1" x14ac:dyDescent="0.4">
      <c r="B5" s="354"/>
      <c r="C5" s="369"/>
      <c r="D5" s="99" t="s">
        <v>54</v>
      </c>
      <c r="E5" s="100" t="s">
        <v>2</v>
      </c>
      <c r="F5" s="101" t="s">
        <v>3</v>
      </c>
      <c r="G5" s="342"/>
      <c r="H5" s="333"/>
      <c r="I5" s="99" t="s">
        <v>54</v>
      </c>
      <c r="J5" s="100" t="s">
        <v>2</v>
      </c>
      <c r="K5" s="102" t="s">
        <v>3</v>
      </c>
      <c r="L5" s="333"/>
      <c r="M5" s="333"/>
      <c r="N5" s="99" t="s">
        <v>54</v>
      </c>
      <c r="O5" s="100" t="s">
        <v>4</v>
      </c>
      <c r="P5" s="102" t="s">
        <v>3</v>
      </c>
      <c r="Q5" s="333"/>
      <c r="R5" s="333"/>
      <c r="S5" s="99" t="s">
        <v>54</v>
      </c>
      <c r="T5" s="100" t="s">
        <v>4</v>
      </c>
      <c r="U5" s="102" t="s">
        <v>3</v>
      </c>
      <c r="V5" s="333"/>
      <c r="W5" s="333"/>
    </row>
    <row r="6" spans="2:23" ht="17.25" customHeight="1" x14ac:dyDescent="0.35">
      <c r="B6" s="68">
        <v>1</v>
      </c>
      <c r="C6" s="37" t="s">
        <v>5</v>
      </c>
      <c r="D6" s="114">
        <v>0</v>
      </c>
      <c r="E6" s="115">
        <v>100</v>
      </c>
      <c r="F6" s="115">
        <f>D6/E6*100</f>
        <v>0</v>
      </c>
      <c r="G6" s="116">
        <v>0</v>
      </c>
      <c r="H6" s="117">
        <f>D6/E17</f>
        <v>0</v>
      </c>
      <c r="I6" s="72">
        <v>0</v>
      </c>
      <c r="J6" s="74">
        <v>0.08</v>
      </c>
      <c r="K6" s="73">
        <f>I6/J6*100</f>
        <v>0</v>
      </c>
      <c r="L6" s="74">
        <v>0</v>
      </c>
      <c r="M6" s="46">
        <f>I6/J17</f>
        <v>0</v>
      </c>
      <c r="N6" s="72">
        <v>0</v>
      </c>
      <c r="O6" s="74">
        <v>0.6</v>
      </c>
      <c r="P6" s="73">
        <f>N6/O6*100</f>
        <v>0</v>
      </c>
      <c r="Q6" s="74">
        <v>0</v>
      </c>
      <c r="R6" s="46">
        <f>N6/O17</f>
        <v>0</v>
      </c>
      <c r="S6" s="72">
        <v>0</v>
      </c>
      <c r="T6" s="73">
        <v>4</v>
      </c>
      <c r="U6" s="73">
        <f>S6/T6*100</f>
        <v>0</v>
      </c>
      <c r="V6" s="74">
        <v>0</v>
      </c>
      <c r="W6" s="46">
        <f>S6/T17</f>
        <v>0</v>
      </c>
    </row>
    <row r="7" spans="2:23" x14ac:dyDescent="0.35">
      <c r="B7" s="69">
        <v>2</v>
      </c>
      <c r="C7" s="70" t="s">
        <v>6</v>
      </c>
      <c r="D7" s="118">
        <v>0</v>
      </c>
      <c r="E7" s="119">
        <v>100</v>
      </c>
      <c r="F7" s="120">
        <f>D7/E7*100</f>
        <v>0</v>
      </c>
      <c r="G7" s="121">
        <v>0</v>
      </c>
      <c r="H7" s="122">
        <f>D7/E17</f>
        <v>0</v>
      </c>
      <c r="I7" s="3">
        <v>0</v>
      </c>
      <c r="J7" s="112">
        <v>0.16</v>
      </c>
      <c r="K7" s="2">
        <f>I7/J7*100</f>
        <v>0</v>
      </c>
      <c r="L7" s="38">
        <v>0</v>
      </c>
      <c r="M7" s="27">
        <f>I7/J17</f>
        <v>0</v>
      </c>
      <c r="N7" s="3">
        <v>0</v>
      </c>
      <c r="O7" s="112">
        <v>0.6</v>
      </c>
      <c r="P7" s="2">
        <f>N7/O7*100</f>
        <v>0</v>
      </c>
      <c r="Q7" s="38">
        <v>0</v>
      </c>
      <c r="R7" s="27">
        <f>N7/O17</f>
        <v>0</v>
      </c>
      <c r="S7" s="3">
        <v>0</v>
      </c>
      <c r="T7" s="1">
        <v>8</v>
      </c>
      <c r="U7" s="2">
        <f>S7/T7*100</f>
        <v>0</v>
      </c>
      <c r="V7" s="38">
        <v>0</v>
      </c>
      <c r="W7" s="27">
        <f>S7/T17</f>
        <v>0</v>
      </c>
    </row>
    <row r="8" spans="2:23" ht="15.5" x14ac:dyDescent="0.35">
      <c r="B8" s="106">
        <v>3</v>
      </c>
      <c r="C8" s="107" t="s">
        <v>7</v>
      </c>
      <c r="D8" s="150">
        <v>0.2</v>
      </c>
      <c r="E8" s="112">
        <v>0.2</v>
      </c>
      <c r="F8" s="2">
        <f>D8/E8*100</f>
        <v>100</v>
      </c>
      <c r="G8" s="148">
        <v>1</v>
      </c>
      <c r="H8" s="27">
        <f>D8/E17</f>
        <v>0.2</v>
      </c>
      <c r="I8" s="150">
        <v>0.25</v>
      </c>
      <c r="J8" s="112">
        <v>0.25</v>
      </c>
      <c r="K8" s="2">
        <f>I8/J8*100</f>
        <v>100</v>
      </c>
      <c r="L8" s="148">
        <v>1</v>
      </c>
      <c r="M8" s="27">
        <f>I8/J17</f>
        <v>0.25510204081632654</v>
      </c>
      <c r="N8" s="150">
        <v>0.6</v>
      </c>
      <c r="O8" s="112">
        <v>0.6</v>
      </c>
      <c r="P8" s="2">
        <f>N8/O8*100</f>
        <v>100</v>
      </c>
      <c r="Q8" s="148">
        <v>1</v>
      </c>
      <c r="R8" s="27">
        <f>N8/O17</f>
        <v>0.83333333333333337</v>
      </c>
      <c r="S8" s="3">
        <v>11</v>
      </c>
      <c r="T8" s="1">
        <v>11</v>
      </c>
      <c r="U8" s="2">
        <f>S8/T8*100</f>
        <v>100</v>
      </c>
      <c r="V8" s="148">
        <v>1</v>
      </c>
      <c r="W8" s="27">
        <f>S8/T17</f>
        <v>0.24444444444444444</v>
      </c>
    </row>
    <row r="9" spans="2:23" x14ac:dyDescent="0.35">
      <c r="B9" s="69">
        <v>4</v>
      </c>
      <c r="C9" s="70" t="s">
        <v>8</v>
      </c>
      <c r="D9" s="150">
        <v>0.47</v>
      </c>
      <c r="E9" s="112">
        <v>0.2</v>
      </c>
      <c r="F9" s="2">
        <f t="shared" ref="F9:F17" si="0">D9/E9*100</f>
        <v>234.99999999999997</v>
      </c>
      <c r="G9" s="38">
        <v>0</v>
      </c>
      <c r="H9" s="27">
        <f>D9/E17</f>
        <v>0.47</v>
      </c>
      <c r="I9" s="3">
        <v>0</v>
      </c>
      <c r="J9" s="112">
        <v>0.33</v>
      </c>
      <c r="K9" s="2">
        <f t="shared" ref="K9:K17" si="1">I9/J9*100</f>
        <v>0</v>
      </c>
      <c r="L9" s="38">
        <v>0</v>
      </c>
      <c r="M9" s="27">
        <f>I9/J17</f>
        <v>0</v>
      </c>
      <c r="N9" s="3">
        <v>0</v>
      </c>
      <c r="O9" s="112">
        <v>0.61</v>
      </c>
      <c r="P9" s="2">
        <f t="shared" ref="P9:P17" si="2">N9/O9*100</f>
        <v>0</v>
      </c>
      <c r="Q9" s="38">
        <v>0</v>
      </c>
      <c r="R9" s="27">
        <f>N9/O17</f>
        <v>0</v>
      </c>
      <c r="S9" s="3">
        <v>0</v>
      </c>
      <c r="T9" s="1">
        <v>15</v>
      </c>
      <c r="U9" s="2">
        <f t="shared" ref="U9:U17" si="3">S9/T9*100</f>
        <v>0</v>
      </c>
      <c r="V9" s="38">
        <v>0</v>
      </c>
      <c r="W9" s="27">
        <f>S9/T17</f>
        <v>0</v>
      </c>
    </row>
    <row r="10" spans="2:23" x14ac:dyDescent="0.35">
      <c r="B10" s="69">
        <v>5</v>
      </c>
      <c r="C10" s="70" t="s">
        <v>9</v>
      </c>
      <c r="D10" s="150">
        <v>0.47</v>
      </c>
      <c r="E10" s="112">
        <v>0.2</v>
      </c>
      <c r="F10" s="2">
        <f t="shared" si="0"/>
        <v>234.99999999999997</v>
      </c>
      <c r="G10" s="38">
        <v>0</v>
      </c>
      <c r="H10" s="27">
        <f>D10/E17</f>
        <v>0.47</v>
      </c>
      <c r="I10" s="3">
        <v>0</v>
      </c>
      <c r="J10" s="112">
        <v>0.41</v>
      </c>
      <c r="K10" s="2">
        <f t="shared" si="1"/>
        <v>0</v>
      </c>
      <c r="L10" s="38">
        <v>0</v>
      </c>
      <c r="M10" s="27">
        <f>I10/J17</f>
        <v>0</v>
      </c>
      <c r="N10" s="3">
        <v>0</v>
      </c>
      <c r="O10" s="112">
        <v>0.61</v>
      </c>
      <c r="P10" s="2">
        <f t="shared" si="2"/>
        <v>0</v>
      </c>
      <c r="Q10" s="38">
        <v>0</v>
      </c>
      <c r="R10" s="27">
        <f>N10/O17</f>
        <v>0</v>
      </c>
      <c r="S10" s="3">
        <v>0</v>
      </c>
      <c r="T10" s="1">
        <v>19</v>
      </c>
      <c r="U10" s="2">
        <f t="shared" si="3"/>
        <v>0</v>
      </c>
      <c r="V10" s="38">
        <v>0</v>
      </c>
      <c r="W10" s="27">
        <f>S10/T17</f>
        <v>0</v>
      </c>
    </row>
    <row r="11" spans="2:23" x14ac:dyDescent="0.35">
      <c r="B11" s="108">
        <v>6</v>
      </c>
      <c r="C11" s="109" t="s">
        <v>10</v>
      </c>
      <c r="D11" s="150">
        <v>0.47</v>
      </c>
      <c r="E11" s="112">
        <v>0.4</v>
      </c>
      <c r="F11" s="2">
        <f t="shared" si="0"/>
        <v>117.49999999999999</v>
      </c>
      <c r="G11" s="152">
        <v>1.18</v>
      </c>
      <c r="H11" s="27">
        <f>D11/E17</f>
        <v>0.47</v>
      </c>
      <c r="I11" s="150">
        <v>6</v>
      </c>
      <c r="J11" s="112">
        <v>0.49</v>
      </c>
      <c r="K11" s="2">
        <f t="shared" si="1"/>
        <v>1224.4897959183672</v>
      </c>
      <c r="L11" s="152">
        <v>12.24</v>
      </c>
      <c r="M11" s="27">
        <f>I11/J17</f>
        <v>6.1224489795918364</v>
      </c>
      <c r="N11" s="150">
        <v>0.61</v>
      </c>
      <c r="O11" s="112">
        <v>0.61</v>
      </c>
      <c r="P11" s="2">
        <f t="shared" si="2"/>
        <v>100</v>
      </c>
      <c r="Q11" s="148">
        <v>1</v>
      </c>
      <c r="R11" s="27">
        <f>N11/O17</f>
        <v>0.84722222222222221</v>
      </c>
      <c r="S11" s="3">
        <v>23</v>
      </c>
      <c r="T11" s="1">
        <v>23</v>
      </c>
      <c r="U11" s="2">
        <f t="shared" si="3"/>
        <v>100</v>
      </c>
      <c r="V11" s="148">
        <v>1</v>
      </c>
      <c r="W11" s="27">
        <f>S11/T17</f>
        <v>0.51111111111111107</v>
      </c>
    </row>
    <row r="12" spans="2:23" x14ac:dyDescent="0.35">
      <c r="B12" s="69">
        <v>7</v>
      </c>
      <c r="C12" s="70" t="s">
        <v>11</v>
      </c>
      <c r="D12" s="150">
        <v>0.47</v>
      </c>
      <c r="E12" s="112">
        <v>0.4</v>
      </c>
      <c r="F12" s="2">
        <f t="shared" si="0"/>
        <v>117.49999999999999</v>
      </c>
      <c r="G12" s="38">
        <v>0</v>
      </c>
      <c r="H12" s="27">
        <f>D12/E17</f>
        <v>0.47</v>
      </c>
      <c r="I12" s="3">
        <v>0</v>
      </c>
      <c r="J12" s="112">
        <v>0.56999999999999995</v>
      </c>
      <c r="K12" s="2">
        <f t="shared" si="1"/>
        <v>0</v>
      </c>
      <c r="L12" s="38">
        <v>0</v>
      </c>
      <c r="M12" s="27">
        <f>I12/J17</f>
        <v>0</v>
      </c>
      <c r="N12" s="3">
        <v>0</v>
      </c>
      <c r="O12" s="112">
        <v>0.64</v>
      </c>
      <c r="P12" s="2">
        <f t="shared" si="2"/>
        <v>0</v>
      </c>
      <c r="Q12" s="38">
        <v>0</v>
      </c>
      <c r="R12" s="27">
        <f>N12/O17</f>
        <v>0</v>
      </c>
      <c r="S12" s="3">
        <v>0</v>
      </c>
      <c r="T12" s="1">
        <v>26</v>
      </c>
      <c r="U12" s="2">
        <f t="shared" si="3"/>
        <v>0</v>
      </c>
      <c r="V12" s="38">
        <v>0</v>
      </c>
      <c r="W12" s="27">
        <f>S12/T17</f>
        <v>0</v>
      </c>
    </row>
    <row r="13" spans="2:23" x14ac:dyDescent="0.35">
      <c r="B13" s="69">
        <v>8</v>
      </c>
      <c r="C13" s="70" t="s">
        <v>12</v>
      </c>
      <c r="D13" s="150">
        <v>0.47</v>
      </c>
      <c r="E13" s="112">
        <v>0.4</v>
      </c>
      <c r="F13" s="2">
        <f t="shared" si="0"/>
        <v>117.49999999999999</v>
      </c>
      <c r="G13" s="38">
        <v>0</v>
      </c>
      <c r="H13" s="27">
        <f>D13/E17</f>
        <v>0.47</v>
      </c>
      <c r="I13" s="3">
        <v>0</v>
      </c>
      <c r="J13" s="112">
        <v>0.65</v>
      </c>
      <c r="K13" s="2">
        <f t="shared" si="1"/>
        <v>0</v>
      </c>
      <c r="L13" s="38">
        <v>0</v>
      </c>
      <c r="M13" s="27">
        <f>I13/J17</f>
        <v>0</v>
      </c>
      <c r="N13" s="3">
        <v>0</v>
      </c>
      <c r="O13" s="112">
        <v>0.64</v>
      </c>
      <c r="P13" s="2">
        <f t="shared" si="2"/>
        <v>0</v>
      </c>
      <c r="Q13" s="38">
        <v>0</v>
      </c>
      <c r="R13" s="27">
        <f>N13/O17</f>
        <v>0</v>
      </c>
      <c r="S13" s="3">
        <v>0</v>
      </c>
      <c r="T13" s="1">
        <v>30</v>
      </c>
      <c r="U13" s="2">
        <f t="shared" si="3"/>
        <v>0</v>
      </c>
      <c r="V13" s="38">
        <v>0</v>
      </c>
      <c r="W13" s="27">
        <f>S13/T17</f>
        <v>0</v>
      </c>
    </row>
    <row r="14" spans="2:23" x14ac:dyDescent="0.35">
      <c r="B14" s="108">
        <v>9</v>
      </c>
      <c r="C14" s="109" t="s">
        <v>13</v>
      </c>
      <c r="D14" s="150">
        <v>0.47</v>
      </c>
      <c r="E14" s="112">
        <v>0.7</v>
      </c>
      <c r="F14" s="2">
        <f t="shared" si="0"/>
        <v>67.142857142857153</v>
      </c>
      <c r="G14" s="151">
        <v>0.67</v>
      </c>
      <c r="H14" s="27">
        <f>D14/E17</f>
        <v>0.47</v>
      </c>
      <c r="I14" s="150">
        <v>0.74</v>
      </c>
      <c r="J14" s="112">
        <v>0.74</v>
      </c>
      <c r="K14" s="2">
        <f t="shared" si="1"/>
        <v>100</v>
      </c>
      <c r="L14" s="148">
        <v>1</v>
      </c>
      <c r="M14" s="27">
        <f>I14/J17</f>
        <v>0.75510204081632648</v>
      </c>
      <c r="N14" s="150">
        <v>0.64</v>
      </c>
      <c r="O14" s="112">
        <v>0.64</v>
      </c>
      <c r="P14" s="2">
        <f t="shared" si="2"/>
        <v>100</v>
      </c>
      <c r="Q14" s="148">
        <v>1</v>
      </c>
      <c r="R14" s="27">
        <f>N14/O17</f>
        <v>0.88888888888888895</v>
      </c>
      <c r="S14" s="3">
        <v>34</v>
      </c>
      <c r="T14" s="1">
        <v>34</v>
      </c>
      <c r="U14" s="2">
        <f t="shared" si="3"/>
        <v>100</v>
      </c>
      <c r="V14" s="148">
        <v>1</v>
      </c>
      <c r="W14" s="27">
        <f>S14/T17</f>
        <v>0.75555555555555554</v>
      </c>
    </row>
    <row r="15" spans="2:23" x14ac:dyDescent="0.35">
      <c r="B15" s="69">
        <v>10</v>
      </c>
      <c r="C15" s="70" t="s">
        <v>14</v>
      </c>
      <c r="D15" s="3">
        <v>0</v>
      </c>
      <c r="E15" s="112">
        <v>0.7</v>
      </c>
      <c r="F15" s="2">
        <f t="shared" si="0"/>
        <v>0</v>
      </c>
      <c r="G15" s="38">
        <v>0</v>
      </c>
      <c r="H15" s="27">
        <f>D15/E17</f>
        <v>0</v>
      </c>
      <c r="I15" s="3">
        <v>0</v>
      </c>
      <c r="J15" s="112">
        <v>0.82</v>
      </c>
      <c r="K15" s="2">
        <f t="shared" si="1"/>
        <v>0</v>
      </c>
      <c r="L15" s="38">
        <v>0</v>
      </c>
      <c r="M15" s="27">
        <f>I15/J17</f>
        <v>0</v>
      </c>
      <c r="N15" s="3">
        <v>0</v>
      </c>
      <c r="O15" s="112">
        <v>0.67</v>
      </c>
      <c r="P15" s="2">
        <f t="shared" si="2"/>
        <v>0</v>
      </c>
      <c r="Q15" s="38">
        <v>0</v>
      </c>
      <c r="R15" s="27">
        <f>N15/O17</f>
        <v>0</v>
      </c>
      <c r="S15" s="3">
        <v>0</v>
      </c>
      <c r="T15" s="1">
        <v>38</v>
      </c>
      <c r="U15" s="2">
        <f t="shared" si="3"/>
        <v>0</v>
      </c>
      <c r="V15" s="38">
        <v>0</v>
      </c>
      <c r="W15" s="27">
        <f>S15/T17</f>
        <v>0</v>
      </c>
    </row>
    <row r="16" spans="2:23" x14ac:dyDescent="0.35">
      <c r="B16" s="69">
        <v>11</v>
      </c>
      <c r="C16" s="70" t="s">
        <v>47</v>
      </c>
      <c r="D16" s="3">
        <v>0</v>
      </c>
      <c r="E16" s="112">
        <v>0.7</v>
      </c>
      <c r="F16" s="2">
        <f t="shared" si="0"/>
        <v>0</v>
      </c>
      <c r="G16" s="38">
        <v>0</v>
      </c>
      <c r="H16" s="27">
        <f>D16/E17</f>
        <v>0</v>
      </c>
      <c r="I16" s="3">
        <v>0</v>
      </c>
      <c r="J16" s="112">
        <v>0.9</v>
      </c>
      <c r="K16" s="2">
        <f t="shared" si="1"/>
        <v>0</v>
      </c>
      <c r="L16" s="38">
        <v>0</v>
      </c>
      <c r="M16" s="27">
        <f>I16/J17</f>
        <v>0</v>
      </c>
      <c r="N16" s="3">
        <v>0</v>
      </c>
      <c r="O16" s="112">
        <v>0.67</v>
      </c>
      <c r="P16" s="2">
        <f t="shared" si="2"/>
        <v>0</v>
      </c>
      <c r="Q16" s="38">
        <v>0</v>
      </c>
      <c r="R16" s="27">
        <f>N16/O17</f>
        <v>0</v>
      </c>
      <c r="S16" s="3">
        <v>0</v>
      </c>
      <c r="T16" s="1">
        <v>41</v>
      </c>
      <c r="U16" s="2">
        <f t="shared" si="3"/>
        <v>0</v>
      </c>
      <c r="V16" s="38">
        <v>0</v>
      </c>
      <c r="W16" s="27">
        <f>S16/T17</f>
        <v>0</v>
      </c>
    </row>
    <row r="17" spans="2:23" ht="15" thickBot="1" x14ac:dyDescent="0.4">
      <c r="B17" s="110">
        <v>12</v>
      </c>
      <c r="C17" s="111" t="s">
        <v>15</v>
      </c>
      <c r="D17" s="49">
        <v>0</v>
      </c>
      <c r="E17" s="113">
        <v>1</v>
      </c>
      <c r="F17" s="48">
        <f t="shared" si="0"/>
        <v>0</v>
      </c>
      <c r="G17" s="39">
        <v>0</v>
      </c>
      <c r="H17" s="71">
        <f>D17/E17</f>
        <v>0</v>
      </c>
      <c r="I17" s="49">
        <v>0</v>
      </c>
      <c r="J17" s="113">
        <v>0.98</v>
      </c>
      <c r="K17" s="48">
        <f t="shared" si="1"/>
        <v>0</v>
      </c>
      <c r="L17" s="39">
        <v>0</v>
      </c>
      <c r="M17" s="71">
        <f>I17/J17</f>
        <v>0</v>
      </c>
      <c r="N17" s="49">
        <v>0</v>
      </c>
      <c r="O17" s="113">
        <v>0.72</v>
      </c>
      <c r="P17" s="48">
        <f t="shared" si="2"/>
        <v>0</v>
      </c>
      <c r="Q17" s="39">
        <v>0</v>
      </c>
      <c r="R17" s="71">
        <f>N17/O17</f>
        <v>0</v>
      </c>
      <c r="S17" s="49">
        <v>0</v>
      </c>
      <c r="T17" s="75">
        <v>45</v>
      </c>
      <c r="U17" s="48">
        <f t="shared" si="3"/>
        <v>0</v>
      </c>
      <c r="V17" s="39">
        <v>0</v>
      </c>
      <c r="W17" s="71">
        <f>S17/T17</f>
        <v>0</v>
      </c>
    </row>
    <row r="19" spans="2:23" ht="15" thickBot="1" x14ac:dyDescent="0.4"/>
    <row r="20" spans="2:23" ht="12.75" customHeight="1" x14ac:dyDescent="0.35">
      <c r="B20" s="22"/>
      <c r="C20" s="23"/>
      <c r="D20" s="25"/>
      <c r="E20" s="25"/>
      <c r="F20" s="25"/>
      <c r="G20" s="25"/>
      <c r="H20" s="346" t="s">
        <v>446</v>
      </c>
      <c r="I20" s="347"/>
    </row>
    <row r="21" spans="2:23" ht="12.75" customHeight="1" thickBot="1" x14ac:dyDescent="0.4">
      <c r="H21" s="348"/>
      <c r="I21" s="349"/>
    </row>
    <row r="22" spans="2:23" x14ac:dyDescent="0.35">
      <c r="B22" s="12">
        <v>1</v>
      </c>
      <c r="C22" s="7" t="s">
        <v>48</v>
      </c>
      <c r="D22" s="8"/>
      <c r="E22" s="305" t="s">
        <v>49</v>
      </c>
      <c r="F22" s="305"/>
      <c r="G22" s="306"/>
      <c r="H22" s="16">
        <v>3</v>
      </c>
      <c r="I22" s="19">
        <f>H22/H25</f>
        <v>0.75</v>
      </c>
    </row>
    <row r="23" spans="2:23" x14ac:dyDescent="0.35">
      <c r="B23" s="13">
        <v>2</v>
      </c>
      <c r="C23" s="9" t="s">
        <v>50</v>
      </c>
      <c r="D23" s="4"/>
      <c r="E23" s="307" t="s">
        <v>51</v>
      </c>
      <c r="F23" s="307"/>
      <c r="G23" s="308"/>
      <c r="H23" s="17">
        <v>1</v>
      </c>
      <c r="I23" s="20">
        <f>H23/H25</f>
        <v>0.25</v>
      </c>
    </row>
    <row r="24" spans="2:23" ht="15" thickBot="1" x14ac:dyDescent="0.4">
      <c r="B24" s="14">
        <v>3</v>
      </c>
      <c r="C24" s="10" t="s">
        <v>52</v>
      </c>
      <c r="D24" s="11"/>
      <c r="E24" s="309" t="s">
        <v>53</v>
      </c>
      <c r="F24" s="309"/>
      <c r="G24" s="310"/>
      <c r="H24" s="18">
        <v>0</v>
      </c>
      <c r="I24" s="21">
        <f>H24/H25</f>
        <v>0</v>
      </c>
    </row>
    <row r="25" spans="2:23" ht="15" thickBot="1" x14ac:dyDescent="0.4">
      <c r="B25" s="343" t="s">
        <v>131</v>
      </c>
      <c r="C25" s="344"/>
      <c r="D25" s="344"/>
      <c r="E25" s="344"/>
      <c r="F25" s="344"/>
      <c r="G25" s="345"/>
      <c r="H25" s="15">
        <f>SUM(H22:H24)</f>
        <v>4</v>
      </c>
      <c r="I25" s="24">
        <f>SUM(I22:I24)</f>
        <v>1</v>
      </c>
    </row>
    <row r="26" spans="2:23" ht="15" thickBot="1" x14ac:dyDescent="0.4"/>
    <row r="27" spans="2:23" ht="15" thickBot="1" x14ac:dyDescent="0.4">
      <c r="B27" s="66">
        <v>0</v>
      </c>
      <c r="C27" s="337" t="s">
        <v>113</v>
      </c>
      <c r="D27" s="338"/>
    </row>
  </sheetData>
  <mergeCells count="24">
    <mergeCell ref="C27:D27"/>
    <mergeCell ref="B2:C5"/>
    <mergeCell ref="D3:H3"/>
    <mergeCell ref="I3:M3"/>
    <mergeCell ref="N3:R3"/>
    <mergeCell ref="D4:F4"/>
    <mergeCell ref="G4:G5"/>
    <mergeCell ref="H4:H5"/>
    <mergeCell ref="I4:K4"/>
    <mergeCell ref="L4:L5"/>
    <mergeCell ref="D2:W2"/>
    <mergeCell ref="H20:I21"/>
    <mergeCell ref="E22:G22"/>
    <mergeCell ref="S3:W3"/>
    <mergeCell ref="E23:G23"/>
    <mergeCell ref="E24:G24"/>
    <mergeCell ref="B25:G25"/>
    <mergeCell ref="V4:V5"/>
    <mergeCell ref="W4:W5"/>
    <mergeCell ref="M4:M5"/>
    <mergeCell ref="N4:P4"/>
    <mergeCell ref="Q4:Q5"/>
    <mergeCell ref="R4:R5"/>
    <mergeCell ref="S4:U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1:AQ28"/>
  <sheetViews>
    <sheetView workbookViewId="0">
      <selection activeCell="H20" sqref="H20:I21"/>
    </sheetView>
  </sheetViews>
  <sheetFormatPr baseColWidth="10" defaultRowHeight="14.5" x14ac:dyDescent="0.35"/>
  <cols>
    <col min="1" max="1" width="6" customWidth="1"/>
    <col min="2" max="2" width="4" customWidth="1"/>
    <col min="3" max="3" width="16.7265625" customWidth="1"/>
    <col min="4" max="4" width="6.81640625" customWidth="1"/>
    <col min="5" max="5" width="7.7265625" customWidth="1"/>
    <col min="6" max="6" width="5.81640625" customWidth="1"/>
    <col min="7" max="7" width="6.81640625" customWidth="1"/>
    <col min="8" max="8" width="10" customWidth="1"/>
    <col min="9" max="9" width="7" customWidth="1"/>
    <col min="10" max="10" width="6.1796875" customWidth="1"/>
    <col min="11" max="11" width="7.26953125" customWidth="1"/>
    <col min="12" max="12" width="7" customWidth="1"/>
    <col min="13" max="13" width="9.81640625" customWidth="1"/>
    <col min="14" max="14" width="7.1796875" customWidth="1"/>
    <col min="15" max="15" width="5.1796875" customWidth="1"/>
    <col min="16" max="16" width="6.54296875" customWidth="1"/>
    <col min="17" max="17" width="7" customWidth="1"/>
    <col min="18" max="18" width="9.7265625" customWidth="1"/>
    <col min="19" max="19" width="6.7265625" customWidth="1"/>
    <col min="20" max="20" width="6" customWidth="1"/>
    <col min="21" max="21" width="5.81640625" customWidth="1"/>
    <col min="22" max="22" width="6.26953125" customWidth="1"/>
    <col min="23" max="23" width="10" customWidth="1"/>
    <col min="24" max="24" width="7.453125" customWidth="1"/>
    <col min="25" max="25" width="6" customWidth="1"/>
    <col min="26" max="26" width="7.453125" customWidth="1"/>
    <col min="27" max="27" width="6.81640625" customWidth="1"/>
    <col min="28" max="28" width="10.54296875" customWidth="1"/>
    <col min="29" max="29" width="7.7265625" customWidth="1"/>
    <col min="30" max="30" width="7" customWidth="1"/>
    <col min="31" max="31" width="8.1796875" customWidth="1"/>
    <col min="32" max="32" width="7.54296875" customWidth="1"/>
    <col min="33" max="33" width="11" customWidth="1"/>
    <col min="34" max="34" width="7.54296875" customWidth="1"/>
    <col min="35" max="35" width="6.26953125" customWidth="1"/>
    <col min="36" max="36" width="6.7265625" customWidth="1"/>
    <col min="37" max="37" width="8.26953125" customWidth="1"/>
    <col min="38" max="38" width="11" customWidth="1"/>
    <col min="39" max="39" width="6.81640625" customWidth="1"/>
    <col min="40" max="41" width="6.453125" customWidth="1"/>
    <col min="42" max="42" width="6" customWidth="1"/>
    <col min="43" max="43" width="10.1796875" customWidth="1"/>
  </cols>
  <sheetData>
    <row r="1" spans="2:43" ht="15" thickBot="1" x14ac:dyDescent="0.4"/>
    <row r="2" spans="2:43" ht="15" thickBot="1" x14ac:dyDescent="0.4">
      <c r="B2" s="350" t="s">
        <v>33</v>
      </c>
      <c r="C2" s="351"/>
      <c r="D2" s="334" t="s">
        <v>115</v>
      </c>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6"/>
    </row>
    <row r="3" spans="2:43" ht="77.25" customHeight="1" thickBot="1" x14ac:dyDescent="0.4">
      <c r="B3" s="352"/>
      <c r="C3" s="353"/>
      <c r="D3" s="356" t="s">
        <v>199</v>
      </c>
      <c r="E3" s="357"/>
      <c r="F3" s="358"/>
      <c r="G3" s="358"/>
      <c r="H3" s="359"/>
      <c r="I3" s="360" t="s">
        <v>200</v>
      </c>
      <c r="J3" s="361"/>
      <c r="K3" s="362"/>
      <c r="L3" s="362"/>
      <c r="M3" s="363"/>
      <c r="N3" s="326" t="s">
        <v>201</v>
      </c>
      <c r="O3" s="327"/>
      <c r="P3" s="327"/>
      <c r="Q3" s="327"/>
      <c r="R3" s="328"/>
      <c r="S3" s="326" t="s">
        <v>448</v>
      </c>
      <c r="T3" s="327"/>
      <c r="U3" s="327"/>
      <c r="V3" s="327"/>
      <c r="W3" s="328"/>
      <c r="X3" s="356" t="s">
        <v>202</v>
      </c>
      <c r="Y3" s="357"/>
      <c r="Z3" s="358"/>
      <c r="AA3" s="358"/>
      <c r="AB3" s="359"/>
      <c r="AC3" s="360" t="s">
        <v>203</v>
      </c>
      <c r="AD3" s="361"/>
      <c r="AE3" s="362"/>
      <c r="AF3" s="362"/>
      <c r="AG3" s="363"/>
      <c r="AH3" s="326" t="s">
        <v>204</v>
      </c>
      <c r="AI3" s="327"/>
      <c r="AJ3" s="327"/>
      <c r="AK3" s="327"/>
      <c r="AL3" s="328"/>
      <c r="AM3" s="326" t="s">
        <v>205</v>
      </c>
      <c r="AN3" s="327"/>
      <c r="AO3" s="327"/>
      <c r="AP3" s="327"/>
      <c r="AQ3" s="328"/>
    </row>
    <row r="4" spans="2:43" ht="24.75" customHeight="1" thickBot="1" x14ac:dyDescent="0.4">
      <c r="B4" s="352"/>
      <c r="C4" s="353"/>
      <c r="D4" s="329" t="s">
        <v>0</v>
      </c>
      <c r="E4" s="339"/>
      <c r="F4" s="340"/>
      <c r="G4" s="341" t="s">
        <v>1</v>
      </c>
      <c r="H4" s="332" t="s">
        <v>124</v>
      </c>
      <c r="I4" s="329" t="s">
        <v>0</v>
      </c>
      <c r="J4" s="330"/>
      <c r="K4" s="331"/>
      <c r="L4" s="332" t="s">
        <v>1</v>
      </c>
      <c r="M4" s="332" t="s">
        <v>124</v>
      </c>
      <c r="N4" s="329" t="s">
        <v>0</v>
      </c>
      <c r="O4" s="330"/>
      <c r="P4" s="331"/>
      <c r="Q4" s="332" t="s">
        <v>1</v>
      </c>
      <c r="R4" s="332" t="s">
        <v>124</v>
      </c>
      <c r="S4" s="329" t="s">
        <v>0</v>
      </c>
      <c r="T4" s="330"/>
      <c r="U4" s="331"/>
      <c r="V4" s="332" t="s">
        <v>1</v>
      </c>
      <c r="W4" s="332" t="s">
        <v>124</v>
      </c>
      <c r="X4" s="329" t="s">
        <v>0</v>
      </c>
      <c r="Y4" s="339"/>
      <c r="Z4" s="340"/>
      <c r="AA4" s="341" t="s">
        <v>1</v>
      </c>
      <c r="AB4" s="332" t="s">
        <v>124</v>
      </c>
      <c r="AC4" s="329" t="s">
        <v>0</v>
      </c>
      <c r="AD4" s="330"/>
      <c r="AE4" s="331"/>
      <c r="AF4" s="332" t="s">
        <v>1</v>
      </c>
      <c r="AG4" s="332" t="s">
        <v>124</v>
      </c>
      <c r="AH4" s="329" t="s">
        <v>0</v>
      </c>
      <c r="AI4" s="330"/>
      <c r="AJ4" s="331"/>
      <c r="AK4" s="332" t="s">
        <v>1</v>
      </c>
      <c r="AL4" s="332" t="s">
        <v>124</v>
      </c>
      <c r="AM4" s="329" t="s">
        <v>0</v>
      </c>
      <c r="AN4" s="330"/>
      <c r="AO4" s="331"/>
      <c r="AP4" s="332" t="s">
        <v>1</v>
      </c>
      <c r="AQ4" s="332" t="s">
        <v>124</v>
      </c>
    </row>
    <row r="5" spans="2:43" ht="18" customHeight="1" thickBot="1" x14ac:dyDescent="0.4">
      <c r="B5" s="354"/>
      <c r="C5" s="355"/>
      <c r="D5" s="99" t="s">
        <v>54</v>
      </c>
      <c r="E5" s="100" t="s">
        <v>2</v>
      </c>
      <c r="F5" s="101" t="s">
        <v>3</v>
      </c>
      <c r="G5" s="342"/>
      <c r="H5" s="333"/>
      <c r="I5" s="99" t="s">
        <v>54</v>
      </c>
      <c r="J5" s="100" t="s">
        <v>2</v>
      </c>
      <c r="K5" s="102" t="s">
        <v>3</v>
      </c>
      <c r="L5" s="333"/>
      <c r="M5" s="333"/>
      <c r="N5" s="99" t="s">
        <v>54</v>
      </c>
      <c r="O5" s="100" t="s">
        <v>4</v>
      </c>
      <c r="P5" s="102" t="s">
        <v>3</v>
      </c>
      <c r="Q5" s="333"/>
      <c r="R5" s="333"/>
      <c r="S5" s="99" t="s">
        <v>54</v>
      </c>
      <c r="T5" s="100" t="s">
        <v>4</v>
      </c>
      <c r="U5" s="102" t="s">
        <v>3</v>
      </c>
      <c r="V5" s="333"/>
      <c r="W5" s="333"/>
      <c r="X5" s="99" t="s">
        <v>54</v>
      </c>
      <c r="Y5" s="100" t="s">
        <v>2</v>
      </c>
      <c r="Z5" s="101" t="s">
        <v>3</v>
      </c>
      <c r="AA5" s="342"/>
      <c r="AB5" s="333"/>
      <c r="AC5" s="99" t="s">
        <v>54</v>
      </c>
      <c r="AD5" s="100" t="s">
        <v>2</v>
      </c>
      <c r="AE5" s="102" t="s">
        <v>3</v>
      </c>
      <c r="AF5" s="333"/>
      <c r="AG5" s="333"/>
      <c r="AH5" s="99" t="s">
        <v>54</v>
      </c>
      <c r="AI5" s="100" t="s">
        <v>4</v>
      </c>
      <c r="AJ5" s="102" t="s">
        <v>3</v>
      </c>
      <c r="AK5" s="333"/>
      <c r="AL5" s="333"/>
      <c r="AM5" s="99" t="s">
        <v>54</v>
      </c>
      <c r="AN5" s="100" t="s">
        <v>4</v>
      </c>
      <c r="AO5" s="102" t="s">
        <v>3</v>
      </c>
      <c r="AP5" s="333"/>
      <c r="AQ5" s="333"/>
    </row>
    <row r="6" spans="2:43" ht="17.25" customHeight="1" x14ac:dyDescent="0.35">
      <c r="B6" s="68">
        <v>1</v>
      </c>
      <c r="C6" s="37" t="s">
        <v>5</v>
      </c>
      <c r="D6" s="114">
        <v>0</v>
      </c>
      <c r="E6" s="115">
        <v>100</v>
      </c>
      <c r="F6" s="115">
        <f>D6/E6*100</f>
        <v>0</v>
      </c>
      <c r="G6" s="116">
        <v>0</v>
      </c>
      <c r="H6" s="117">
        <f>D6/E17</f>
        <v>0</v>
      </c>
      <c r="I6" s="114">
        <v>0</v>
      </c>
      <c r="J6" s="115">
        <v>1</v>
      </c>
      <c r="K6" s="115">
        <f>I6/J6*100</f>
        <v>0</v>
      </c>
      <c r="L6" s="116">
        <v>0</v>
      </c>
      <c r="M6" s="117">
        <f>I6/J17</f>
        <v>0</v>
      </c>
      <c r="N6" s="114">
        <v>0</v>
      </c>
      <c r="O6" s="115">
        <v>100</v>
      </c>
      <c r="P6" s="115">
        <f>N6/O6*100</f>
        <v>0</v>
      </c>
      <c r="Q6" s="116">
        <v>0</v>
      </c>
      <c r="R6" s="117">
        <f>N6/O17</f>
        <v>0</v>
      </c>
      <c r="S6" s="114">
        <v>0</v>
      </c>
      <c r="T6" s="115">
        <v>1</v>
      </c>
      <c r="U6" s="115">
        <f>S6/T6*100</f>
        <v>0</v>
      </c>
      <c r="V6" s="116">
        <v>0</v>
      </c>
      <c r="W6" s="117">
        <f>S6/T17</f>
        <v>0</v>
      </c>
      <c r="X6" s="114">
        <v>0</v>
      </c>
      <c r="Y6" s="115">
        <v>1</v>
      </c>
      <c r="Z6" s="115">
        <f>X6/Y6*100</f>
        <v>0</v>
      </c>
      <c r="AA6" s="116">
        <v>0</v>
      </c>
      <c r="AB6" s="117">
        <f>X6/Y17</f>
        <v>0</v>
      </c>
      <c r="AC6" s="114">
        <v>0</v>
      </c>
      <c r="AD6" s="115">
        <v>1</v>
      </c>
      <c r="AE6" s="115">
        <f>AC6/AD6*100</f>
        <v>0</v>
      </c>
      <c r="AF6" s="116">
        <v>0</v>
      </c>
      <c r="AG6" s="117">
        <f>AC6/AD17</f>
        <v>0</v>
      </c>
      <c r="AH6" s="114">
        <v>0</v>
      </c>
      <c r="AI6" s="115">
        <v>1</v>
      </c>
      <c r="AJ6" s="115">
        <f>AH6/AI6*100</f>
        <v>0</v>
      </c>
      <c r="AK6" s="116">
        <v>0</v>
      </c>
      <c r="AL6" s="117">
        <f>AH6/AI17</f>
        <v>0</v>
      </c>
      <c r="AM6" s="114">
        <v>0</v>
      </c>
      <c r="AN6" s="115">
        <v>1</v>
      </c>
      <c r="AO6" s="115">
        <f>AM6/AN6*100</f>
        <v>0</v>
      </c>
      <c r="AP6" s="116">
        <v>0</v>
      </c>
      <c r="AQ6" s="117">
        <f>AM6/AN17</f>
        <v>0</v>
      </c>
    </row>
    <row r="7" spans="2:43" x14ac:dyDescent="0.35">
      <c r="B7" s="69">
        <v>2</v>
      </c>
      <c r="C7" s="70" t="s">
        <v>6</v>
      </c>
      <c r="D7" s="118">
        <v>0</v>
      </c>
      <c r="E7" s="119">
        <v>100</v>
      </c>
      <c r="F7" s="120">
        <f>D7/E7*100</f>
        <v>0</v>
      </c>
      <c r="G7" s="121">
        <v>0</v>
      </c>
      <c r="H7" s="122">
        <f>D7/E17</f>
        <v>0</v>
      </c>
      <c r="I7" s="118">
        <v>0</v>
      </c>
      <c r="J7" s="119">
        <v>1</v>
      </c>
      <c r="K7" s="120">
        <f>I7/J7*100</f>
        <v>0</v>
      </c>
      <c r="L7" s="121">
        <v>0</v>
      </c>
      <c r="M7" s="122">
        <f>I7/J17</f>
        <v>0</v>
      </c>
      <c r="N7" s="118">
        <v>0</v>
      </c>
      <c r="O7" s="119">
        <v>100</v>
      </c>
      <c r="P7" s="120">
        <f>N7/O7*100</f>
        <v>0</v>
      </c>
      <c r="Q7" s="121">
        <v>0</v>
      </c>
      <c r="R7" s="122">
        <f>N7/O17</f>
        <v>0</v>
      </c>
      <c r="S7" s="118">
        <v>0</v>
      </c>
      <c r="T7" s="119">
        <v>1</v>
      </c>
      <c r="U7" s="120">
        <f>S7/T7*100</f>
        <v>0</v>
      </c>
      <c r="V7" s="121">
        <v>0</v>
      </c>
      <c r="W7" s="122">
        <f>S7/T17</f>
        <v>0</v>
      </c>
      <c r="X7" s="118">
        <v>0</v>
      </c>
      <c r="Y7" s="119">
        <v>1</v>
      </c>
      <c r="Z7" s="120">
        <f>X7/Y7*100</f>
        <v>0</v>
      </c>
      <c r="AA7" s="121">
        <v>0</v>
      </c>
      <c r="AB7" s="122">
        <f>X7/Y17</f>
        <v>0</v>
      </c>
      <c r="AC7" s="118">
        <v>0</v>
      </c>
      <c r="AD7" s="119">
        <v>1</v>
      </c>
      <c r="AE7" s="120">
        <f>AC7/AD7*100</f>
        <v>0</v>
      </c>
      <c r="AF7" s="121">
        <v>0</v>
      </c>
      <c r="AG7" s="122">
        <f>AC7/AD17</f>
        <v>0</v>
      </c>
      <c r="AH7" s="118">
        <v>0</v>
      </c>
      <c r="AI7" s="119">
        <v>1</v>
      </c>
      <c r="AJ7" s="120">
        <f>AH7/AI7*100</f>
        <v>0</v>
      </c>
      <c r="AK7" s="121">
        <v>0</v>
      </c>
      <c r="AL7" s="122">
        <f>AH7/AI17</f>
        <v>0</v>
      </c>
      <c r="AM7" s="118">
        <v>0</v>
      </c>
      <c r="AN7" s="119">
        <v>1</v>
      </c>
      <c r="AO7" s="120">
        <f>AM7/AN7*100</f>
        <v>0</v>
      </c>
      <c r="AP7" s="121">
        <v>0</v>
      </c>
      <c r="AQ7" s="122">
        <f>AM7/AN17</f>
        <v>0</v>
      </c>
    </row>
    <row r="8" spans="2:43" ht="15.5" x14ac:dyDescent="0.35">
      <c r="B8" s="106">
        <v>3</v>
      </c>
      <c r="C8" s="107" t="s">
        <v>7</v>
      </c>
      <c r="D8" s="118">
        <v>0</v>
      </c>
      <c r="E8" s="119">
        <v>100</v>
      </c>
      <c r="F8" s="120">
        <f>D8/E8*100</f>
        <v>0</v>
      </c>
      <c r="G8" s="121">
        <v>0</v>
      </c>
      <c r="H8" s="122">
        <f>D8/E17</f>
        <v>0</v>
      </c>
      <c r="I8" s="118">
        <v>0</v>
      </c>
      <c r="J8" s="119">
        <v>1</v>
      </c>
      <c r="K8" s="120">
        <f>I8/J8*100</f>
        <v>0</v>
      </c>
      <c r="L8" s="121">
        <v>0</v>
      </c>
      <c r="M8" s="122">
        <f>I8/J17</f>
        <v>0</v>
      </c>
      <c r="N8" s="118">
        <v>0</v>
      </c>
      <c r="O8" s="119">
        <v>100</v>
      </c>
      <c r="P8" s="120">
        <f>N8/O8*100</f>
        <v>0</v>
      </c>
      <c r="Q8" s="121">
        <v>0</v>
      </c>
      <c r="R8" s="122">
        <f>N8/O17</f>
        <v>0</v>
      </c>
      <c r="S8" s="118">
        <v>0</v>
      </c>
      <c r="T8" s="119">
        <v>1</v>
      </c>
      <c r="U8" s="120">
        <f>S8/T8*100</f>
        <v>0</v>
      </c>
      <c r="V8" s="121">
        <v>0</v>
      </c>
      <c r="W8" s="122">
        <f>S8/T17</f>
        <v>0</v>
      </c>
      <c r="X8" s="118">
        <v>0</v>
      </c>
      <c r="Y8" s="119">
        <v>1</v>
      </c>
      <c r="Z8" s="120">
        <f>X8/Y8*100</f>
        <v>0</v>
      </c>
      <c r="AA8" s="121">
        <v>0</v>
      </c>
      <c r="AB8" s="122">
        <f>X8/Y17</f>
        <v>0</v>
      </c>
      <c r="AC8" s="3">
        <v>177</v>
      </c>
      <c r="AD8" s="1">
        <v>177</v>
      </c>
      <c r="AE8" s="2">
        <f>AC8/AD8*100</f>
        <v>100</v>
      </c>
      <c r="AF8" s="148">
        <v>1</v>
      </c>
      <c r="AG8" s="27">
        <f>AC8/AD17</f>
        <v>0.85507246376811596</v>
      </c>
      <c r="AH8" s="118">
        <v>0</v>
      </c>
      <c r="AI8" s="119">
        <v>1</v>
      </c>
      <c r="AJ8" s="120">
        <f>AH8/AI8*100</f>
        <v>0</v>
      </c>
      <c r="AK8" s="121">
        <v>0</v>
      </c>
      <c r="AL8" s="122">
        <f>AH8/AI17</f>
        <v>0</v>
      </c>
      <c r="AM8" s="118">
        <v>0</v>
      </c>
      <c r="AN8" s="119">
        <v>1</v>
      </c>
      <c r="AO8" s="120">
        <f>AM8/AN8*100</f>
        <v>0</v>
      </c>
      <c r="AP8" s="121">
        <v>0</v>
      </c>
      <c r="AQ8" s="122">
        <f>AM8/AN17</f>
        <v>0</v>
      </c>
    </row>
    <row r="9" spans="2:43" x14ac:dyDescent="0.35">
      <c r="B9" s="69">
        <v>4</v>
      </c>
      <c r="C9" s="70" t="s">
        <v>8</v>
      </c>
      <c r="D9" s="118">
        <v>0</v>
      </c>
      <c r="E9" s="119">
        <v>100</v>
      </c>
      <c r="F9" s="120">
        <f t="shared" ref="F9:F17" si="0">D9/E9*100</f>
        <v>0</v>
      </c>
      <c r="G9" s="121">
        <v>0</v>
      </c>
      <c r="H9" s="122">
        <f>D9/E17</f>
        <v>0</v>
      </c>
      <c r="I9" s="118">
        <v>0</v>
      </c>
      <c r="J9" s="119">
        <v>1</v>
      </c>
      <c r="K9" s="120">
        <f t="shared" ref="K9:K17" si="1">I9/J9*100</f>
        <v>0</v>
      </c>
      <c r="L9" s="121">
        <v>0</v>
      </c>
      <c r="M9" s="122">
        <f>I9/J17</f>
        <v>0</v>
      </c>
      <c r="N9" s="3">
        <v>0</v>
      </c>
      <c r="O9" s="1">
        <v>1</v>
      </c>
      <c r="P9" s="2">
        <f t="shared" ref="P9:P17" si="2">N9/O9*100</f>
        <v>0</v>
      </c>
      <c r="Q9" s="38">
        <v>0</v>
      </c>
      <c r="R9" s="27">
        <f>N9/O17</f>
        <v>0</v>
      </c>
      <c r="S9" s="118">
        <v>0</v>
      </c>
      <c r="T9" s="119">
        <v>1</v>
      </c>
      <c r="U9" s="120">
        <f t="shared" ref="U9:U17" si="3">S9/T9*100</f>
        <v>0</v>
      </c>
      <c r="V9" s="121">
        <v>0</v>
      </c>
      <c r="W9" s="122">
        <f>S9/T17</f>
        <v>0</v>
      </c>
      <c r="X9" s="118">
        <v>0</v>
      </c>
      <c r="Y9" s="119">
        <v>1</v>
      </c>
      <c r="Z9" s="120">
        <f t="shared" ref="Z9:Z17" si="4">X9/Y9*100</f>
        <v>0</v>
      </c>
      <c r="AA9" s="121">
        <v>0</v>
      </c>
      <c r="AB9" s="122">
        <f>X9/Y17</f>
        <v>0</v>
      </c>
      <c r="AC9" s="3">
        <v>0</v>
      </c>
      <c r="AD9" s="1">
        <v>177</v>
      </c>
      <c r="AE9" s="2">
        <f t="shared" ref="AE9:AE17" si="5">AC9/AD9*100</f>
        <v>0</v>
      </c>
      <c r="AF9" s="38">
        <v>0</v>
      </c>
      <c r="AG9" s="27">
        <f>AC9/AD17</f>
        <v>0</v>
      </c>
      <c r="AH9" s="3">
        <v>0</v>
      </c>
      <c r="AI9" s="1">
        <v>1</v>
      </c>
      <c r="AJ9" s="2">
        <f t="shared" ref="AJ9:AJ17" si="6">AH9/AI9*100</f>
        <v>0</v>
      </c>
      <c r="AK9" s="38">
        <v>0</v>
      </c>
      <c r="AL9" s="27">
        <f>AH9/AI17</f>
        <v>0</v>
      </c>
      <c r="AM9" s="3">
        <v>0</v>
      </c>
      <c r="AN9" s="1">
        <v>100</v>
      </c>
      <c r="AO9" s="2">
        <f t="shared" ref="AO9:AO17" si="7">AM9/AN9*100</f>
        <v>0</v>
      </c>
      <c r="AP9" s="38">
        <v>0</v>
      </c>
      <c r="AQ9" s="27">
        <f>AM9/AN17</f>
        <v>0</v>
      </c>
    </row>
    <row r="10" spans="2:43" x14ac:dyDescent="0.35">
      <c r="B10" s="69">
        <v>5</v>
      </c>
      <c r="C10" s="70" t="s">
        <v>9</v>
      </c>
      <c r="D10" s="118">
        <v>0</v>
      </c>
      <c r="E10" s="119">
        <v>100</v>
      </c>
      <c r="F10" s="120">
        <f t="shared" si="0"/>
        <v>0</v>
      </c>
      <c r="G10" s="121">
        <v>0</v>
      </c>
      <c r="H10" s="122">
        <f>D10/E17</f>
        <v>0</v>
      </c>
      <c r="I10" s="118">
        <v>0</v>
      </c>
      <c r="J10" s="119">
        <v>1</v>
      </c>
      <c r="K10" s="120">
        <f t="shared" si="1"/>
        <v>0</v>
      </c>
      <c r="L10" s="121">
        <v>0</v>
      </c>
      <c r="M10" s="122">
        <f>I10/J17</f>
        <v>0</v>
      </c>
      <c r="N10" s="3">
        <v>0</v>
      </c>
      <c r="O10" s="1">
        <v>1</v>
      </c>
      <c r="P10" s="2">
        <f t="shared" si="2"/>
        <v>0</v>
      </c>
      <c r="Q10" s="38">
        <v>0</v>
      </c>
      <c r="R10" s="27">
        <f>N10/O17</f>
        <v>0</v>
      </c>
      <c r="S10" s="118">
        <v>0</v>
      </c>
      <c r="T10" s="119">
        <v>1</v>
      </c>
      <c r="U10" s="120">
        <f t="shared" si="3"/>
        <v>0</v>
      </c>
      <c r="V10" s="121">
        <v>0</v>
      </c>
      <c r="W10" s="122">
        <f>S10/T17</f>
        <v>0</v>
      </c>
      <c r="X10" s="118">
        <v>0</v>
      </c>
      <c r="Y10" s="119">
        <v>1</v>
      </c>
      <c r="Z10" s="120">
        <f t="shared" si="4"/>
        <v>0</v>
      </c>
      <c r="AA10" s="121">
        <v>0</v>
      </c>
      <c r="AB10" s="122">
        <f>X10/Y17</f>
        <v>0</v>
      </c>
      <c r="AC10" s="3">
        <v>0</v>
      </c>
      <c r="AD10" s="1">
        <v>177</v>
      </c>
      <c r="AE10" s="2">
        <f t="shared" si="5"/>
        <v>0</v>
      </c>
      <c r="AF10" s="38">
        <v>0</v>
      </c>
      <c r="AG10" s="27">
        <f>AC10/AD17</f>
        <v>0</v>
      </c>
      <c r="AH10" s="3">
        <v>0</v>
      </c>
      <c r="AI10" s="1">
        <v>1</v>
      </c>
      <c r="AJ10" s="2">
        <f t="shared" si="6"/>
        <v>0</v>
      </c>
      <c r="AK10" s="38">
        <v>0</v>
      </c>
      <c r="AL10" s="27">
        <f>AH10/AI17</f>
        <v>0</v>
      </c>
      <c r="AM10" s="3">
        <v>0</v>
      </c>
      <c r="AN10" s="1">
        <v>100</v>
      </c>
      <c r="AO10" s="2">
        <f t="shared" si="7"/>
        <v>0</v>
      </c>
      <c r="AP10" s="38">
        <v>0</v>
      </c>
      <c r="AQ10" s="27">
        <f>AM10/AN17</f>
        <v>0</v>
      </c>
    </row>
    <row r="11" spans="2:43" x14ac:dyDescent="0.35">
      <c r="B11" s="108">
        <v>6</v>
      </c>
      <c r="C11" s="109" t="s">
        <v>10</v>
      </c>
      <c r="D11" s="3">
        <v>120000</v>
      </c>
      <c r="E11" s="1">
        <v>120000</v>
      </c>
      <c r="F11" s="2">
        <f t="shared" si="0"/>
        <v>100</v>
      </c>
      <c r="G11" s="148">
        <v>1</v>
      </c>
      <c r="H11" s="27">
        <f>D11/E17</f>
        <v>5.1516628064971051E-2</v>
      </c>
      <c r="I11" s="3">
        <v>20</v>
      </c>
      <c r="J11" s="1">
        <v>20</v>
      </c>
      <c r="K11" s="2">
        <f t="shared" si="1"/>
        <v>100</v>
      </c>
      <c r="L11" s="148">
        <v>1</v>
      </c>
      <c r="M11" s="27">
        <f>I11/J17</f>
        <v>0.5</v>
      </c>
      <c r="N11" s="3">
        <v>1</v>
      </c>
      <c r="O11" s="1">
        <v>1</v>
      </c>
      <c r="P11" s="2">
        <f t="shared" si="2"/>
        <v>100</v>
      </c>
      <c r="Q11" s="148">
        <v>1</v>
      </c>
      <c r="R11" s="27">
        <f>N11/O17</f>
        <v>0.5</v>
      </c>
      <c r="S11" s="118">
        <v>0</v>
      </c>
      <c r="T11" s="119">
        <v>1</v>
      </c>
      <c r="U11" s="120">
        <f t="shared" si="3"/>
        <v>0</v>
      </c>
      <c r="V11" s="121">
        <v>0</v>
      </c>
      <c r="W11" s="122">
        <f>S11/T17</f>
        <v>0</v>
      </c>
      <c r="X11" s="3">
        <v>35</v>
      </c>
      <c r="Y11" s="1">
        <v>35</v>
      </c>
      <c r="Z11" s="2">
        <f t="shared" si="4"/>
        <v>100</v>
      </c>
      <c r="AA11" s="148">
        <v>1</v>
      </c>
      <c r="AB11" s="27">
        <f>X11/Y17</f>
        <v>1</v>
      </c>
      <c r="AC11" s="3">
        <v>177</v>
      </c>
      <c r="AD11" s="1">
        <v>177</v>
      </c>
      <c r="AE11" s="2">
        <f t="shared" si="5"/>
        <v>100</v>
      </c>
      <c r="AF11" s="148">
        <v>1</v>
      </c>
      <c r="AG11" s="27">
        <f>AC11/AD17</f>
        <v>0.85507246376811596</v>
      </c>
      <c r="AH11" s="3">
        <v>2</v>
      </c>
      <c r="AI11" s="1">
        <v>2</v>
      </c>
      <c r="AJ11" s="2">
        <f t="shared" si="6"/>
        <v>100</v>
      </c>
      <c r="AK11" s="148">
        <v>1</v>
      </c>
      <c r="AL11" s="27">
        <f>AH11/AI17</f>
        <v>0.4</v>
      </c>
      <c r="AM11" s="3">
        <v>100</v>
      </c>
      <c r="AN11" s="1">
        <v>100</v>
      </c>
      <c r="AO11" s="2">
        <f t="shared" si="7"/>
        <v>100</v>
      </c>
      <c r="AP11" s="148">
        <v>1</v>
      </c>
      <c r="AQ11" s="27">
        <f>AM11/AN17</f>
        <v>0.33333333333333331</v>
      </c>
    </row>
    <row r="12" spans="2:43" x14ac:dyDescent="0.35">
      <c r="B12" s="69">
        <v>7</v>
      </c>
      <c r="C12" s="70" t="s">
        <v>11</v>
      </c>
      <c r="D12" s="3">
        <v>120000</v>
      </c>
      <c r="E12" s="1">
        <v>120000</v>
      </c>
      <c r="F12" s="2">
        <f t="shared" si="0"/>
        <v>100</v>
      </c>
      <c r="G12" s="38">
        <v>1</v>
      </c>
      <c r="H12" s="27">
        <f>D12/E17</f>
        <v>5.1516628064971051E-2</v>
      </c>
      <c r="I12" s="3">
        <v>20</v>
      </c>
      <c r="J12" s="1">
        <v>20</v>
      </c>
      <c r="K12" s="2">
        <f t="shared" si="1"/>
        <v>100</v>
      </c>
      <c r="L12" s="38">
        <v>0</v>
      </c>
      <c r="M12" s="27">
        <f>I12/J17</f>
        <v>0.5</v>
      </c>
      <c r="N12" s="3">
        <v>1</v>
      </c>
      <c r="O12" s="1">
        <v>1</v>
      </c>
      <c r="P12" s="2">
        <f t="shared" si="2"/>
        <v>100</v>
      </c>
      <c r="Q12" s="38">
        <v>0</v>
      </c>
      <c r="R12" s="27">
        <f>N12/O17</f>
        <v>0.5</v>
      </c>
      <c r="S12" s="3">
        <v>0</v>
      </c>
      <c r="T12" s="1">
        <v>20</v>
      </c>
      <c r="U12" s="2">
        <f t="shared" si="3"/>
        <v>0</v>
      </c>
      <c r="V12" s="38">
        <v>0</v>
      </c>
      <c r="W12" s="27">
        <f>S12/T17</f>
        <v>0</v>
      </c>
      <c r="X12" s="3">
        <v>35</v>
      </c>
      <c r="Y12" s="1">
        <v>35</v>
      </c>
      <c r="Z12" s="2">
        <f t="shared" si="4"/>
        <v>100</v>
      </c>
      <c r="AA12" s="38">
        <v>0</v>
      </c>
      <c r="AB12" s="27">
        <f>X12/Y17</f>
        <v>1</v>
      </c>
      <c r="AC12" s="3">
        <v>0</v>
      </c>
      <c r="AD12" s="1">
        <v>182</v>
      </c>
      <c r="AE12" s="2">
        <f t="shared" si="5"/>
        <v>0</v>
      </c>
      <c r="AF12" s="38">
        <v>0</v>
      </c>
      <c r="AG12" s="27">
        <f>AC12/AD17</f>
        <v>0</v>
      </c>
      <c r="AH12" s="3">
        <v>0</v>
      </c>
      <c r="AI12" s="1">
        <v>2</v>
      </c>
      <c r="AJ12" s="2">
        <f t="shared" si="6"/>
        <v>0</v>
      </c>
      <c r="AK12" s="38">
        <v>0</v>
      </c>
      <c r="AL12" s="27">
        <f>AH12/AI17</f>
        <v>0</v>
      </c>
      <c r="AM12" s="3">
        <v>0</v>
      </c>
      <c r="AN12" s="1">
        <v>100</v>
      </c>
      <c r="AO12" s="2">
        <f t="shared" si="7"/>
        <v>0</v>
      </c>
      <c r="AP12" s="38">
        <v>0</v>
      </c>
      <c r="AQ12" s="27">
        <f>AM12/AN17</f>
        <v>0</v>
      </c>
    </row>
    <row r="13" spans="2:43" x14ac:dyDescent="0.35">
      <c r="B13" s="69">
        <v>8</v>
      </c>
      <c r="C13" s="70" t="s">
        <v>12</v>
      </c>
      <c r="D13" s="3">
        <v>120000</v>
      </c>
      <c r="E13" s="1">
        <v>120000</v>
      </c>
      <c r="F13" s="2">
        <f t="shared" si="0"/>
        <v>100</v>
      </c>
      <c r="G13" s="38">
        <v>1</v>
      </c>
      <c r="H13" s="27">
        <f>D13/E17</f>
        <v>5.1516628064971051E-2</v>
      </c>
      <c r="I13" s="3">
        <v>20</v>
      </c>
      <c r="J13" s="1">
        <v>20</v>
      </c>
      <c r="K13" s="2">
        <f t="shared" si="1"/>
        <v>100</v>
      </c>
      <c r="L13" s="38">
        <v>0</v>
      </c>
      <c r="M13" s="27">
        <f>I13/J17</f>
        <v>0.5</v>
      </c>
      <c r="N13" s="3">
        <v>1</v>
      </c>
      <c r="O13" s="1">
        <v>1</v>
      </c>
      <c r="P13" s="2">
        <f t="shared" si="2"/>
        <v>100</v>
      </c>
      <c r="Q13" s="38">
        <v>0</v>
      </c>
      <c r="R13" s="27">
        <f>N13/O17</f>
        <v>0.5</v>
      </c>
      <c r="S13" s="3">
        <v>0</v>
      </c>
      <c r="T13" s="1">
        <v>20</v>
      </c>
      <c r="U13" s="2">
        <f t="shared" si="3"/>
        <v>0</v>
      </c>
      <c r="V13" s="38">
        <v>0</v>
      </c>
      <c r="W13" s="27">
        <f>S13/T17</f>
        <v>0</v>
      </c>
      <c r="X13" s="3">
        <v>35</v>
      </c>
      <c r="Y13" s="1">
        <v>35</v>
      </c>
      <c r="Z13" s="2">
        <f t="shared" si="4"/>
        <v>100</v>
      </c>
      <c r="AA13" s="38">
        <v>0</v>
      </c>
      <c r="AB13" s="27">
        <f>X13/Y17</f>
        <v>1</v>
      </c>
      <c r="AC13" s="3">
        <v>0</v>
      </c>
      <c r="AD13" s="1">
        <v>187</v>
      </c>
      <c r="AE13" s="2">
        <f t="shared" si="5"/>
        <v>0</v>
      </c>
      <c r="AF13" s="38">
        <v>0</v>
      </c>
      <c r="AG13" s="27">
        <f>AC13/AD17</f>
        <v>0</v>
      </c>
      <c r="AH13" s="3">
        <v>0</v>
      </c>
      <c r="AI13" s="1">
        <v>3</v>
      </c>
      <c r="AJ13" s="2">
        <f t="shared" si="6"/>
        <v>0</v>
      </c>
      <c r="AK13" s="38">
        <v>0</v>
      </c>
      <c r="AL13" s="27">
        <f>AH13/AI17</f>
        <v>0</v>
      </c>
      <c r="AM13" s="3">
        <v>0</v>
      </c>
      <c r="AN13" s="1">
        <v>100</v>
      </c>
      <c r="AO13" s="2">
        <f t="shared" si="7"/>
        <v>0</v>
      </c>
      <c r="AP13" s="38">
        <v>0</v>
      </c>
      <c r="AQ13" s="27">
        <f>AM13/AN17</f>
        <v>0</v>
      </c>
    </row>
    <row r="14" spans="2:43" x14ac:dyDescent="0.35">
      <c r="B14" s="108">
        <v>9</v>
      </c>
      <c r="C14" s="109" t="s">
        <v>13</v>
      </c>
      <c r="D14" s="3">
        <v>120000</v>
      </c>
      <c r="E14" s="1">
        <v>120000</v>
      </c>
      <c r="F14" s="2">
        <f t="shared" si="0"/>
        <v>100</v>
      </c>
      <c r="G14" s="148">
        <v>1</v>
      </c>
      <c r="H14" s="27">
        <f>D14/E17</f>
        <v>5.1516628064971051E-2</v>
      </c>
      <c r="I14" s="3">
        <v>20</v>
      </c>
      <c r="J14" s="1">
        <v>20</v>
      </c>
      <c r="K14" s="2">
        <f t="shared" si="1"/>
        <v>100</v>
      </c>
      <c r="L14" s="148">
        <v>1</v>
      </c>
      <c r="M14" s="27">
        <f>I14/J17</f>
        <v>0.5</v>
      </c>
      <c r="N14" s="3">
        <v>1</v>
      </c>
      <c r="O14" s="1">
        <v>1</v>
      </c>
      <c r="P14" s="2">
        <f t="shared" si="2"/>
        <v>100</v>
      </c>
      <c r="Q14" s="148">
        <v>1</v>
      </c>
      <c r="R14" s="27">
        <f>N14/O17</f>
        <v>0.5</v>
      </c>
      <c r="S14" s="3">
        <v>20</v>
      </c>
      <c r="T14" s="1">
        <v>20</v>
      </c>
      <c r="U14" s="2">
        <f t="shared" si="3"/>
        <v>100</v>
      </c>
      <c r="V14" s="148">
        <v>1</v>
      </c>
      <c r="W14" s="27">
        <f>S14/T17</f>
        <v>0.5</v>
      </c>
      <c r="X14" s="3">
        <v>35</v>
      </c>
      <c r="Y14" s="1">
        <v>35</v>
      </c>
      <c r="Z14" s="2">
        <f t="shared" si="4"/>
        <v>100</v>
      </c>
      <c r="AA14" s="148">
        <v>1</v>
      </c>
      <c r="AB14" s="27">
        <f>X14/Y17</f>
        <v>1</v>
      </c>
      <c r="AC14" s="3">
        <v>192</v>
      </c>
      <c r="AD14" s="1">
        <v>192</v>
      </c>
      <c r="AE14" s="2">
        <f t="shared" si="5"/>
        <v>100</v>
      </c>
      <c r="AF14" s="148">
        <v>1</v>
      </c>
      <c r="AG14" s="27">
        <f>AC14/AD17</f>
        <v>0.92753623188405798</v>
      </c>
      <c r="AH14" s="3">
        <v>3</v>
      </c>
      <c r="AI14" s="1">
        <v>3</v>
      </c>
      <c r="AJ14" s="2">
        <f t="shared" si="6"/>
        <v>100</v>
      </c>
      <c r="AK14" s="148">
        <v>1</v>
      </c>
      <c r="AL14" s="27">
        <f>AH14/AI17</f>
        <v>0.6</v>
      </c>
      <c r="AM14" s="3">
        <v>200</v>
      </c>
      <c r="AN14" s="1">
        <v>200</v>
      </c>
      <c r="AO14" s="2">
        <f t="shared" si="7"/>
        <v>100</v>
      </c>
      <c r="AP14" s="148">
        <v>1</v>
      </c>
      <c r="AQ14" s="27">
        <f>AM14/AN17</f>
        <v>0.66666666666666663</v>
      </c>
    </row>
    <row r="15" spans="2:43" x14ac:dyDescent="0.35">
      <c r="B15" s="69">
        <v>10</v>
      </c>
      <c r="C15" s="70" t="s">
        <v>14</v>
      </c>
      <c r="D15" s="3">
        <v>0</v>
      </c>
      <c r="E15" s="1">
        <v>120000</v>
      </c>
      <c r="F15" s="2">
        <f t="shared" si="0"/>
        <v>0</v>
      </c>
      <c r="G15" s="38">
        <v>0</v>
      </c>
      <c r="H15" s="27">
        <f>D15/E17</f>
        <v>0</v>
      </c>
      <c r="I15" s="3">
        <v>0</v>
      </c>
      <c r="J15" s="1">
        <v>20</v>
      </c>
      <c r="K15" s="2">
        <f t="shared" si="1"/>
        <v>0</v>
      </c>
      <c r="L15" s="38">
        <v>0</v>
      </c>
      <c r="M15" s="27">
        <f>I15/J17</f>
        <v>0</v>
      </c>
      <c r="N15" s="3">
        <v>0</v>
      </c>
      <c r="O15" s="1">
        <v>2</v>
      </c>
      <c r="P15" s="2">
        <f t="shared" si="2"/>
        <v>0</v>
      </c>
      <c r="Q15" s="38">
        <v>0</v>
      </c>
      <c r="R15" s="27">
        <f>N15/O17</f>
        <v>0</v>
      </c>
      <c r="S15" s="3">
        <v>0</v>
      </c>
      <c r="T15" s="1">
        <v>20</v>
      </c>
      <c r="U15" s="2">
        <f t="shared" si="3"/>
        <v>0</v>
      </c>
      <c r="V15" s="38">
        <v>0</v>
      </c>
      <c r="W15" s="27">
        <f>S15/T17</f>
        <v>0</v>
      </c>
      <c r="X15" s="3">
        <v>0</v>
      </c>
      <c r="Y15" s="1">
        <v>35</v>
      </c>
      <c r="Z15" s="2">
        <f t="shared" si="4"/>
        <v>0</v>
      </c>
      <c r="AA15" s="38">
        <v>0</v>
      </c>
      <c r="AB15" s="27">
        <f>X15/Y17</f>
        <v>0</v>
      </c>
      <c r="AC15" s="3">
        <v>0</v>
      </c>
      <c r="AD15" s="1">
        <v>197</v>
      </c>
      <c r="AE15" s="2">
        <f t="shared" si="5"/>
        <v>0</v>
      </c>
      <c r="AF15" s="38">
        <v>0</v>
      </c>
      <c r="AG15" s="27">
        <f>AC15/AD17</f>
        <v>0</v>
      </c>
      <c r="AH15" s="3">
        <v>0</v>
      </c>
      <c r="AI15" s="1">
        <v>4</v>
      </c>
      <c r="AJ15" s="2">
        <f t="shared" si="6"/>
        <v>0</v>
      </c>
      <c r="AK15" s="38">
        <v>0</v>
      </c>
      <c r="AL15" s="27">
        <f>AH15/AI17</f>
        <v>0</v>
      </c>
      <c r="AM15" s="3">
        <v>0</v>
      </c>
      <c r="AN15" s="1">
        <v>100</v>
      </c>
      <c r="AO15" s="2">
        <f t="shared" si="7"/>
        <v>0</v>
      </c>
      <c r="AP15" s="38">
        <v>0</v>
      </c>
      <c r="AQ15" s="27">
        <f>AM15/AN17</f>
        <v>0</v>
      </c>
    </row>
    <row r="16" spans="2:43" x14ac:dyDescent="0.35">
      <c r="B16" s="69">
        <v>11</v>
      </c>
      <c r="C16" s="70" t="s">
        <v>47</v>
      </c>
      <c r="D16" s="3">
        <v>0</v>
      </c>
      <c r="E16" s="1">
        <v>120000</v>
      </c>
      <c r="F16" s="2">
        <f t="shared" si="0"/>
        <v>0</v>
      </c>
      <c r="G16" s="38">
        <v>0</v>
      </c>
      <c r="H16" s="27">
        <f>D16/E17</f>
        <v>0</v>
      </c>
      <c r="I16" s="3">
        <v>0</v>
      </c>
      <c r="J16" s="1">
        <v>40</v>
      </c>
      <c r="K16" s="2">
        <f t="shared" si="1"/>
        <v>0</v>
      </c>
      <c r="L16" s="38">
        <v>0</v>
      </c>
      <c r="M16" s="27">
        <f>I16/J17</f>
        <v>0</v>
      </c>
      <c r="N16" s="3">
        <v>0</v>
      </c>
      <c r="O16" s="1">
        <v>2</v>
      </c>
      <c r="P16" s="2">
        <f t="shared" si="2"/>
        <v>0</v>
      </c>
      <c r="Q16" s="38">
        <v>0</v>
      </c>
      <c r="R16" s="27">
        <f>N16/O17</f>
        <v>0</v>
      </c>
      <c r="S16" s="3">
        <v>0</v>
      </c>
      <c r="T16" s="1">
        <v>20</v>
      </c>
      <c r="U16" s="2">
        <f t="shared" si="3"/>
        <v>0</v>
      </c>
      <c r="V16" s="38">
        <v>0</v>
      </c>
      <c r="W16" s="27">
        <f>S16/T17</f>
        <v>0</v>
      </c>
      <c r="X16" s="3">
        <v>0</v>
      </c>
      <c r="Y16" s="1">
        <v>35</v>
      </c>
      <c r="Z16" s="2">
        <f t="shared" si="4"/>
        <v>0</v>
      </c>
      <c r="AA16" s="38">
        <v>0</v>
      </c>
      <c r="AB16" s="27">
        <f>X16/Y17</f>
        <v>0</v>
      </c>
      <c r="AC16" s="3">
        <v>0</v>
      </c>
      <c r="AD16" s="1">
        <v>202</v>
      </c>
      <c r="AE16" s="2">
        <f t="shared" si="5"/>
        <v>0</v>
      </c>
      <c r="AF16" s="38">
        <v>0</v>
      </c>
      <c r="AG16" s="27">
        <f>AC16/AD17</f>
        <v>0</v>
      </c>
      <c r="AH16" s="3">
        <v>0</v>
      </c>
      <c r="AI16" s="1">
        <v>4</v>
      </c>
      <c r="AJ16" s="2">
        <f t="shared" si="6"/>
        <v>0</v>
      </c>
      <c r="AK16" s="38">
        <v>0</v>
      </c>
      <c r="AL16" s="27">
        <f>AH16/AI17</f>
        <v>0</v>
      </c>
      <c r="AM16" s="3">
        <v>0</v>
      </c>
      <c r="AN16" s="1">
        <v>100</v>
      </c>
      <c r="AO16" s="2">
        <f t="shared" si="7"/>
        <v>0</v>
      </c>
      <c r="AP16" s="38">
        <v>0</v>
      </c>
      <c r="AQ16" s="27">
        <f>AM16/AN17</f>
        <v>0</v>
      </c>
    </row>
    <row r="17" spans="2:43" ht="15" thickBot="1" x14ac:dyDescent="0.4">
      <c r="B17" s="110">
        <v>12</v>
      </c>
      <c r="C17" s="111" t="s">
        <v>15</v>
      </c>
      <c r="D17" s="49">
        <v>0</v>
      </c>
      <c r="E17" s="75">
        <v>2329345</v>
      </c>
      <c r="F17" s="48">
        <f t="shared" si="0"/>
        <v>0</v>
      </c>
      <c r="G17" s="39">
        <v>0</v>
      </c>
      <c r="H17" s="71">
        <f>D17/E17</f>
        <v>0</v>
      </c>
      <c r="I17" s="49">
        <v>0</v>
      </c>
      <c r="J17" s="75">
        <v>40</v>
      </c>
      <c r="K17" s="48">
        <f t="shared" si="1"/>
        <v>0</v>
      </c>
      <c r="L17" s="39">
        <v>0</v>
      </c>
      <c r="M17" s="71">
        <f>I17/J17</f>
        <v>0</v>
      </c>
      <c r="N17" s="49">
        <v>0</v>
      </c>
      <c r="O17" s="75">
        <v>2</v>
      </c>
      <c r="P17" s="48">
        <f t="shared" si="2"/>
        <v>0</v>
      </c>
      <c r="Q17" s="39">
        <v>0</v>
      </c>
      <c r="R17" s="71">
        <f>N17/O17</f>
        <v>0</v>
      </c>
      <c r="S17" s="49">
        <v>0</v>
      </c>
      <c r="T17" s="75">
        <v>40</v>
      </c>
      <c r="U17" s="48">
        <f t="shared" si="3"/>
        <v>0</v>
      </c>
      <c r="V17" s="39">
        <v>0</v>
      </c>
      <c r="W17" s="71">
        <f>S17/T17</f>
        <v>0</v>
      </c>
      <c r="X17" s="49">
        <v>0</v>
      </c>
      <c r="Y17" s="75">
        <v>35</v>
      </c>
      <c r="Z17" s="48">
        <f t="shared" si="4"/>
        <v>0</v>
      </c>
      <c r="AA17" s="39">
        <v>0</v>
      </c>
      <c r="AB17" s="71">
        <f>X17/Y17</f>
        <v>0</v>
      </c>
      <c r="AC17" s="49">
        <v>0</v>
      </c>
      <c r="AD17" s="75">
        <v>207</v>
      </c>
      <c r="AE17" s="48">
        <f t="shared" si="5"/>
        <v>0</v>
      </c>
      <c r="AF17" s="39">
        <v>0</v>
      </c>
      <c r="AG17" s="71">
        <f>AC17/AD17</f>
        <v>0</v>
      </c>
      <c r="AH17" s="49">
        <v>0</v>
      </c>
      <c r="AI17" s="75">
        <v>5</v>
      </c>
      <c r="AJ17" s="48">
        <f t="shared" si="6"/>
        <v>0</v>
      </c>
      <c r="AK17" s="39">
        <v>0</v>
      </c>
      <c r="AL17" s="71">
        <f>AH17/AI17</f>
        <v>0</v>
      </c>
      <c r="AM17" s="49">
        <v>0</v>
      </c>
      <c r="AN17" s="75">
        <v>300</v>
      </c>
      <c r="AO17" s="48">
        <f t="shared" si="7"/>
        <v>0</v>
      </c>
      <c r="AP17" s="39">
        <v>0</v>
      </c>
      <c r="AQ17" s="71">
        <f>AM17/AN17</f>
        <v>0</v>
      </c>
    </row>
    <row r="19" spans="2:43" ht="15" thickBot="1" x14ac:dyDescent="0.4"/>
    <row r="20" spans="2:43" ht="14.25" customHeight="1" x14ac:dyDescent="0.35">
      <c r="B20" s="22"/>
      <c r="C20" s="23"/>
      <c r="D20" s="25"/>
      <c r="E20" s="25"/>
      <c r="F20" s="25"/>
      <c r="G20" s="25"/>
      <c r="H20" s="346" t="s">
        <v>446</v>
      </c>
      <c r="I20" s="347"/>
    </row>
    <row r="21" spans="2:43" ht="11.25" customHeight="1" thickBot="1" x14ac:dyDescent="0.4">
      <c r="H21" s="348"/>
      <c r="I21" s="349"/>
    </row>
    <row r="22" spans="2:43" x14ac:dyDescent="0.35">
      <c r="B22" s="12">
        <v>1</v>
      </c>
      <c r="C22" s="7" t="s">
        <v>48</v>
      </c>
      <c r="D22" s="8"/>
      <c r="E22" s="305" t="s">
        <v>49</v>
      </c>
      <c r="F22" s="305"/>
      <c r="G22" s="306"/>
      <c r="H22" s="16">
        <v>8</v>
      </c>
      <c r="I22" s="19">
        <f>H22/H25</f>
        <v>1</v>
      </c>
      <c r="Y22" s="2">
        <v>16</v>
      </c>
    </row>
    <row r="23" spans="2:43" x14ac:dyDescent="0.35">
      <c r="B23" s="13">
        <v>2</v>
      </c>
      <c r="C23" s="9" t="s">
        <v>50</v>
      </c>
      <c r="D23" s="4"/>
      <c r="E23" s="307" t="s">
        <v>51</v>
      </c>
      <c r="F23" s="307"/>
      <c r="G23" s="308"/>
      <c r="H23" s="17">
        <v>0</v>
      </c>
      <c r="I23" s="20">
        <f>H23/H25</f>
        <v>0</v>
      </c>
      <c r="Y23" s="2">
        <v>16</v>
      </c>
    </row>
    <row r="24" spans="2:43" ht="15" thickBot="1" x14ac:dyDescent="0.4">
      <c r="B24" s="14">
        <v>3</v>
      </c>
      <c r="C24" s="10" t="s">
        <v>52</v>
      </c>
      <c r="D24" s="11"/>
      <c r="E24" s="309" t="s">
        <v>53</v>
      </c>
      <c r="F24" s="309"/>
      <c r="G24" s="310"/>
      <c r="H24" s="18">
        <v>0</v>
      </c>
      <c r="I24" s="21">
        <f>H24/H25</f>
        <v>0</v>
      </c>
      <c r="Y24" s="2">
        <v>16</v>
      </c>
    </row>
    <row r="25" spans="2:43" ht="15" thickBot="1" x14ac:dyDescent="0.4">
      <c r="B25" s="343" t="s">
        <v>132</v>
      </c>
      <c r="C25" s="344"/>
      <c r="D25" s="344"/>
      <c r="E25" s="344"/>
      <c r="F25" s="344"/>
      <c r="G25" s="345"/>
      <c r="H25" s="15">
        <f>SUM(H22:H24)</f>
        <v>8</v>
      </c>
      <c r="I25" s="24">
        <f>SUM(I22:I24)</f>
        <v>1</v>
      </c>
      <c r="Y25" s="2">
        <v>16</v>
      </c>
    </row>
    <row r="26" spans="2:43" ht="15" thickBot="1" x14ac:dyDescent="0.4">
      <c r="Y26" s="2">
        <v>16</v>
      </c>
    </row>
    <row r="27" spans="2:43" ht="15" thickBot="1" x14ac:dyDescent="0.4">
      <c r="B27" s="66">
        <v>0</v>
      </c>
      <c r="C27" s="337" t="s">
        <v>112</v>
      </c>
      <c r="D27" s="338"/>
      <c r="Y27" s="2">
        <v>16</v>
      </c>
    </row>
    <row r="28" spans="2:43" x14ac:dyDescent="0.35">
      <c r="Y28" s="2">
        <v>16</v>
      </c>
    </row>
  </sheetData>
  <mergeCells count="40">
    <mergeCell ref="M4:M5"/>
    <mergeCell ref="AG4:AG5"/>
    <mergeCell ref="AH4:AJ4"/>
    <mergeCell ref="AK4:AK5"/>
    <mergeCell ref="AA4:AA5"/>
    <mergeCell ref="AB4:AB5"/>
    <mergeCell ref="AC4:AE4"/>
    <mergeCell ref="AF4:AF5"/>
    <mergeCell ref="C27:D27"/>
    <mergeCell ref="E24:G24"/>
    <mergeCell ref="B25:G25"/>
    <mergeCell ref="R4:R5"/>
    <mergeCell ref="H20:I21"/>
    <mergeCell ref="E22:G22"/>
    <mergeCell ref="E23:G23"/>
    <mergeCell ref="B2:C5"/>
    <mergeCell ref="D3:H3"/>
    <mergeCell ref="I3:M3"/>
    <mergeCell ref="N3:R3"/>
    <mergeCell ref="D4:F4"/>
    <mergeCell ref="N4:P4"/>
    <mergeCell ref="Q4:Q5"/>
    <mergeCell ref="I4:K4"/>
    <mergeCell ref="G4:G5"/>
    <mergeCell ref="AM3:AQ3"/>
    <mergeCell ref="AM4:AO4"/>
    <mergeCell ref="AP4:AP5"/>
    <mergeCell ref="AQ4:AQ5"/>
    <mergeCell ref="D2:AQ2"/>
    <mergeCell ref="X3:AB3"/>
    <mergeCell ref="AC3:AG3"/>
    <mergeCell ref="AH3:AL3"/>
    <mergeCell ref="S3:W3"/>
    <mergeCell ref="S4:U4"/>
    <mergeCell ref="V4:V5"/>
    <mergeCell ref="W4:W5"/>
    <mergeCell ref="X4:Z4"/>
    <mergeCell ref="AL4:AL5"/>
    <mergeCell ref="H4:H5"/>
    <mergeCell ref="L4:L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B1:CJ29"/>
  <sheetViews>
    <sheetView zoomScaleNormal="100" workbookViewId="0">
      <selection activeCell="H20" sqref="H20:I21"/>
    </sheetView>
  </sheetViews>
  <sheetFormatPr baseColWidth="10" defaultRowHeight="14.5" x14ac:dyDescent="0.35"/>
  <cols>
    <col min="1" max="1" width="6" customWidth="1"/>
    <col min="2" max="2" width="4" customWidth="1"/>
    <col min="3" max="3" width="13.1796875" customWidth="1"/>
    <col min="4" max="4" width="6.81640625" customWidth="1"/>
    <col min="5" max="5" width="7.7265625" customWidth="1"/>
    <col min="6" max="6" width="5.81640625" customWidth="1"/>
    <col min="7" max="7" width="6.81640625" customWidth="1"/>
    <col min="8" max="8" width="10.453125" customWidth="1"/>
    <col min="9" max="9" width="7.1796875" customWidth="1"/>
    <col min="10" max="10" width="5.453125" customWidth="1"/>
    <col min="11" max="11" width="6.54296875" customWidth="1"/>
    <col min="12" max="12" width="6.453125" customWidth="1"/>
    <col min="13" max="13" width="9.7265625" customWidth="1"/>
    <col min="14" max="14" width="6.54296875" customWidth="1"/>
    <col min="15" max="15" width="5.7265625" customWidth="1"/>
    <col min="16" max="16" width="6.453125" customWidth="1"/>
    <col min="17" max="17" width="6.1796875" customWidth="1"/>
    <col min="18" max="18" width="9.54296875" customWidth="1"/>
    <col min="19" max="19" width="6.54296875" customWidth="1"/>
    <col min="20" max="20" width="6.7265625" customWidth="1"/>
    <col min="21" max="21" width="6.453125" customWidth="1"/>
    <col min="22" max="22" width="6.81640625" customWidth="1"/>
    <col min="23" max="23" width="10.453125" customWidth="1"/>
    <col min="24" max="24" width="7.1796875" customWidth="1"/>
    <col min="25" max="25" width="6.7265625" customWidth="1"/>
    <col min="26" max="26" width="6.26953125" customWidth="1"/>
    <col min="27" max="27" width="6.54296875" customWidth="1"/>
    <col min="28" max="28" width="9.54296875" customWidth="1"/>
    <col min="29" max="30" width="6.54296875" customWidth="1"/>
    <col min="31" max="32" width="6.453125" customWidth="1"/>
    <col min="33" max="33" width="10.1796875" customWidth="1"/>
    <col min="34" max="34" width="7.1796875" customWidth="1"/>
    <col min="35" max="35" width="6.81640625" customWidth="1"/>
    <col min="36" max="36" width="6.26953125" customWidth="1"/>
    <col min="37" max="37" width="6.81640625" customWidth="1"/>
    <col min="38" max="38" width="9.81640625" customWidth="1"/>
    <col min="39" max="40" width="6.26953125" customWidth="1"/>
    <col min="41" max="41" width="6.54296875" customWidth="1"/>
    <col min="42" max="42" width="6.81640625" customWidth="1"/>
    <col min="43" max="43" width="10.1796875" customWidth="1"/>
    <col min="44" max="44" width="7.453125" customWidth="1"/>
    <col min="45" max="45" width="7" customWidth="1"/>
    <col min="46" max="47" width="6.453125" customWidth="1"/>
    <col min="48" max="48" width="10" customWidth="1"/>
    <col min="49" max="49" width="6.81640625" customWidth="1"/>
    <col min="50" max="50" width="7.26953125" customWidth="1"/>
    <col min="51" max="51" width="6.7265625" customWidth="1"/>
    <col min="52" max="52" width="7" customWidth="1"/>
    <col min="53" max="53" width="10" customWidth="1"/>
    <col min="54" max="54" width="7.54296875" customWidth="1"/>
    <col min="55" max="55" width="6.81640625" customWidth="1"/>
    <col min="56" max="56" width="6.1796875" customWidth="1"/>
    <col min="57" max="57" width="5.81640625" customWidth="1"/>
    <col min="58" max="58" width="9.7265625" customWidth="1"/>
    <col min="59" max="59" width="7.26953125" customWidth="1"/>
    <col min="60" max="60" width="7.1796875" customWidth="1"/>
    <col min="61" max="61" width="6.7265625" customWidth="1"/>
    <col min="62" max="62" width="7.26953125" customWidth="1"/>
    <col min="63" max="63" width="9.81640625" customWidth="1"/>
    <col min="64" max="64" width="8.1796875" customWidth="1"/>
    <col min="65" max="65" width="7.54296875" customWidth="1"/>
    <col min="66" max="66" width="6.453125" customWidth="1"/>
    <col min="67" max="67" width="5.81640625" customWidth="1"/>
    <col min="68" max="68" width="10" customWidth="1"/>
    <col min="69" max="69" width="6.453125" customWidth="1"/>
    <col min="70" max="70" width="6.81640625" customWidth="1"/>
    <col min="71" max="71" width="6.26953125" customWidth="1"/>
    <col min="72" max="72" width="7" customWidth="1"/>
    <col min="73" max="73" width="10" customWidth="1"/>
    <col min="74" max="74" width="7.7265625" customWidth="1"/>
    <col min="75" max="75" width="6.453125" customWidth="1"/>
    <col min="76" max="76" width="6.1796875" customWidth="1"/>
    <col min="77" max="77" width="6.81640625" customWidth="1"/>
    <col min="78" max="78" width="10.26953125" customWidth="1"/>
    <col min="79" max="79" width="6.26953125" customWidth="1"/>
    <col min="80" max="80" width="5.54296875" customWidth="1"/>
    <col min="81" max="81" width="6" customWidth="1"/>
    <col min="82" max="82" width="7" customWidth="1"/>
    <col min="83" max="83" width="9.54296875" customWidth="1"/>
    <col min="84" max="84" width="6.7265625" customWidth="1"/>
    <col min="85" max="85" width="5.54296875" customWidth="1"/>
    <col min="86" max="86" width="6" customWidth="1"/>
    <col min="87" max="87" width="7.1796875" customWidth="1"/>
  </cols>
  <sheetData>
    <row r="1" spans="2:88" ht="15" thickBot="1" x14ac:dyDescent="0.4"/>
    <row r="2" spans="2:88" ht="15" thickBot="1" x14ac:dyDescent="0.4">
      <c r="B2" s="350" t="s">
        <v>20</v>
      </c>
      <c r="C2" s="351"/>
      <c r="D2" s="334" t="s">
        <v>104</v>
      </c>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35"/>
      <c r="BF2" s="335"/>
      <c r="BG2" s="335"/>
      <c r="BH2" s="335"/>
      <c r="BI2" s="335"/>
      <c r="BJ2" s="335"/>
      <c r="BK2" s="335"/>
      <c r="BL2" s="335"/>
      <c r="BM2" s="335"/>
      <c r="BN2" s="335"/>
      <c r="BO2" s="335"/>
      <c r="BP2" s="335"/>
      <c r="BQ2" s="335"/>
      <c r="BR2" s="335"/>
      <c r="BS2" s="335"/>
      <c r="BT2" s="335"/>
      <c r="BU2" s="335"/>
      <c r="BV2" s="335"/>
      <c r="BW2" s="335"/>
      <c r="BX2" s="335"/>
      <c r="BY2" s="335"/>
      <c r="BZ2" s="335"/>
      <c r="CA2" s="335"/>
      <c r="CB2" s="335"/>
      <c r="CC2" s="335"/>
      <c r="CD2" s="335"/>
      <c r="CE2" s="335"/>
      <c r="CF2" s="335"/>
      <c r="CG2" s="335"/>
      <c r="CH2" s="335"/>
      <c r="CI2" s="335"/>
      <c r="CJ2" s="336"/>
    </row>
    <row r="3" spans="2:88" ht="72.75" customHeight="1" thickBot="1" x14ac:dyDescent="0.4">
      <c r="B3" s="352"/>
      <c r="C3" s="368"/>
      <c r="D3" s="356" t="s">
        <v>215</v>
      </c>
      <c r="E3" s="357"/>
      <c r="F3" s="358"/>
      <c r="G3" s="358"/>
      <c r="H3" s="359"/>
      <c r="I3" s="360" t="s">
        <v>440</v>
      </c>
      <c r="J3" s="361"/>
      <c r="K3" s="362"/>
      <c r="L3" s="362"/>
      <c r="M3" s="363"/>
      <c r="N3" s="388" t="s">
        <v>206</v>
      </c>
      <c r="O3" s="389"/>
      <c r="P3" s="389"/>
      <c r="Q3" s="389"/>
      <c r="R3" s="390"/>
      <c r="S3" s="326" t="s">
        <v>219</v>
      </c>
      <c r="T3" s="327"/>
      <c r="U3" s="327"/>
      <c r="V3" s="327"/>
      <c r="W3" s="328"/>
      <c r="X3" s="361" t="s">
        <v>220</v>
      </c>
      <c r="Y3" s="361"/>
      <c r="Z3" s="362"/>
      <c r="AA3" s="362"/>
      <c r="AB3" s="363"/>
      <c r="AC3" s="360" t="s">
        <v>221</v>
      </c>
      <c r="AD3" s="361"/>
      <c r="AE3" s="362"/>
      <c r="AF3" s="362"/>
      <c r="AG3" s="363"/>
      <c r="AH3" s="326" t="s">
        <v>212</v>
      </c>
      <c r="AI3" s="327"/>
      <c r="AJ3" s="327"/>
      <c r="AK3" s="327"/>
      <c r="AL3" s="328"/>
      <c r="AM3" s="326" t="s">
        <v>214</v>
      </c>
      <c r="AN3" s="327"/>
      <c r="AO3" s="327"/>
      <c r="AP3" s="327"/>
      <c r="AQ3" s="328"/>
      <c r="AR3" s="326" t="s">
        <v>207</v>
      </c>
      <c r="AS3" s="327"/>
      <c r="AT3" s="327"/>
      <c r="AU3" s="327"/>
      <c r="AV3" s="328"/>
      <c r="AW3" s="326" t="s">
        <v>217</v>
      </c>
      <c r="AX3" s="327"/>
      <c r="AY3" s="327"/>
      <c r="AZ3" s="327"/>
      <c r="BA3" s="328"/>
      <c r="BB3" s="326" t="s">
        <v>216</v>
      </c>
      <c r="BC3" s="327"/>
      <c r="BD3" s="327"/>
      <c r="BE3" s="327"/>
      <c r="BF3" s="328"/>
      <c r="BG3" s="326" t="s">
        <v>218</v>
      </c>
      <c r="BH3" s="327"/>
      <c r="BI3" s="327"/>
      <c r="BJ3" s="327"/>
      <c r="BK3" s="328"/>
      <c r="BL3" s="326" t="s">
        <v>208</v>
      </c>
      <c r="BM3" s="327"/>
      <c r="BN3" s="327"/>
      <c r="BO3" s="327"/>
      <c r="BP3" s="328"/>
      <c r="BQ3" s="361" t="s">
        <v>209</v>
      </c>
      <c r="BR3" s="361"/>
      <c r="BS3" s="362"/>
      <c r="BT3" s="362"/>
      <c r="BU3" s="363"/>
      <c r="BV3" s="360" t="s">
        <v>210</v>
      </c>
      <c r="BW3" s="361"/>
      <c r="BX3" s="362"/>
      <c r="BY3" s="362"/>
      <c r="BZ3" s="363"/>
      <c r="CA3" s="360" t="s">
        <v>211</v>
      </c>
      <c r="CB3" s="361"/>
      <c r="CC3" s="362"/>
      <c r="CD3" s="362"/>
      <c r="CE3" s="363"/>
      <c r="CF3" s="360" t="s">
        <v>213</v>
      </c>
      <c r="CG3" s="361"/>
      <c r="CH3" s="362"/>
      <c r="CI3" s="362"/>
      <c r="CJ3" s="363"/>
    </row>
    <row r="4" spans="2:88" ht="24.75" customHeight="1" thickBot="1" x14ac:dyDescent="0.4">
      <c r="B4" s="352"/>
      <c r="C4" s="368"/>
      <c r="D4" s="329" t="s">
        <v>0</v>
      </c>
      <c r="E4" s="339"/>
      <c r="F4" s="340"/>
      <c r="G4" s="341" t="s">
        <v>1</v>
      </c>
      <c r="H4" s="332" t="s">
        <v>124</v>
      </c>
      <c r="I4" s="329" t="s">
        <v>0</v>
      </c>
      <c r="J4" s="330"/>
      <c r="K4" s="331"/>
      <c r="L4" s="332" t="s">
        <v>1</v>
      </c>
      <c r="M4" s="332" t="s">
        <v>124</v>
      </c>
      <c r="N4" s="374" t="s">
        <v>0</v>
      </c>
      <c r="O4" s="386"/>
      <c r="P4" s="387"/>
      <c r="Q4" s="379" t="s">
        <v>1</v>
      </c>
      <c r="R4" s="379" t="s">
        <v>124</v>
      </c>
      <c r="S4" s="329" t="s">
        <v>0</v>
      </c>
      <c r="T4" s="330"/>
      <c r="U4" s="331"/>
      <c r="V4" s="332" t="s">
        <v>1</v>
      </c>
      <c r="W4" s="332" t="s">
        <v>124</v>
      </c>
      <c r="X4" s="339" t="s">
        <v>0</v>
      </c>
      <c r="Y4" s="330"/>
      <c r="Z4" s="331"/>
      <c r="AA4" s="332" t="s">
        <v>1</v>
      </c>
      <c r="AB4" s="332" t="s">
        <v>124</v>
      </c>
      <c r="AC4" s="329" t="s">
        <v>0</v>
      </c>
      <c r="AD4" s="330"/>
      <c r="AE4" s="331"/>
      <c r="AF4" s="332" t="s">
        <v>1</v>
      </c>
      <c r="AG4" s="332" t="s">
        <v>124</v>
      </c>
      <c r="AH4" s="329" t="s">
        <v>0</v>
      </c>
      <c r="AI4" s="330"/>
      <c r="AJ4" s="331"/>
      <c r="AK4" s="332" t="s">
        <v>1</v>
      </c>
      <c r="AL4" s="332" t="s">
        <v>124</v>
      </c>
      <c r="AM4" s="365" t="s">
        <v>0</v>
      </c>
      <c r="AN4" s="365"/>
      <c r="AO4" s="365"/>
      <c r="AP4" s="366" t="s">
        <v>1</v>
      </c>
      <c r="AQ4" s="332" t="s">
        <v>124</v>
      </c>
      <c r="AR4" s="364" t="s">
        <v>0</v>
      </c>
      <c r="AS4" s="365"/>
      <c r="AT4" s="365"/>
      <c r="AU4" s="366" t="s">
        <v>1</v>
      </c>
      <c r="AV4" s="332" t="s">
        <v>124</v>
      </c>
      <c r="AW4" s="364" t="s">
        <v>0</v>
      </c>
      <c r="AX4" s="365"/>
      <c r="AY4" s="365"/>
      <c r="AZ4" s="366" t="s">
        <v>1</v>
      </c>
      <c r="BA4" s="332" t="s">
        <v>124</v>
      </c>
      <c r="BB4" s="365" t="s">
        <v>0</v>
      </c>
      <c r="BC4" s="365"/>
      <c r="BD4" s="365"/>
      <c r="BE4" s="366" t="s">
        <v>1</v>
      </c>
      <c r="BF4" s="332" t="s">
        <v>124</v>
      </c>
      <c r="BG4" s="364" t="s">
        <v>0</v>
      </c>
      <c r="BH4" s="365"/>
      <c r="BI4" s="365"/>
      <c r="BJ4" s="366" t="s">
        <v>1</v>
      </c>
      <c r="BK4" s="332" t="s">
        <v>124</v>
      </c>
      <c r="BL4" s="364" t="s">
        <v>0</v>
      </c>
      <c r="BM4" s="365"/>
      <c r="BN4" s="365"/>
      <c r="BO4" s="366" t="s">
        <v>1</v>
      </c>
      <c r="BP4" s="332" t="s">
        <v>124</v>
      </c>
      <c r="BQ4" s="365" t="s">
        <v>0</v>
      </c>
      <c r="BR4" s="365"/>
      <c r="BS4" s="365"/>
      <c r="BT4" s="366" t="s">
        <v>1</v>
      </c>
      <c r="BU4" s="332" t="s">
        <v>124</v>
      </c>
      <c r="BV4" s="364" t="s">
        <v>0</v>
      </c>
      <c r="BW4" s="365"/>
      <c r="BX4" s="365"/>
      <c r="BY4" s="366" t="s">
        <v>1</v>
      </c>
      <c r="BZ4" s="332" t="s">
        <v>124</v>
      </c>
      <c r="CA4" s="364" t="s">
        <v>0</v>
      </c>
      <c r="CB4" s="365"/>
      <c r="CC4" s="365"/>
      <c r="CD4" s="366" t="s">
        <v>1</v>
      </c>
      <c r="CE4" s="332" t="s">
        <v>124</v>
      </c>
      <c r="CF4" s="364" t="s">
        <v>0</v>
      </c>
      <c r="CG4" s="365"/>
      <c r="CH4" s="365"/>
      <c r="CI4" s="366" t="s">
        <v>1</v>
      </c>
      <c r="CJ4" s="332" t="s">
        <v>124</v>
      </c>
    </row>
    <row r="5" spans="2:88" ht="18" customHeight="1" thickBot="1" x14ac:dyDescent="0.4">
      <c r="B5" s="354"/>
      <c r="C5" s="369"/>
      <c r="D5" s="99" t="s">
        <v>54</v>
      </c>
      <c r="E5" s="100" t="s">
        <v>2</v>
      </c>
      <c r="F5" s="101" t="s">
        <v>3</v>
      </c>
      <c r="G5" s="342"/>
      <c r="H5" s="333"/>
      <c r="I5" s="99" t="s">
        <v>54</v>
      </c>
      <c r="J5" s="100" t="s">
        <v>2</v>
      </c>
      <c r="K5" s="102" t="s">
        <v>3</v>
      </c>
      <c r="L5" s="333"/>
      <c r="M5" s="333"/>
      <c r="N5" s="174" t="s">
        <v>54</v>
      </c>
      <c r="O5" s="175" t="s">
        <v>4</v>
      </c>
      <c r="P5" s="176" t="s">
        <v>3</v>
      </c>
      <c r="Q5" s="380"/>
      <c r="R5" s="380"/>
      <c r="S5" s="99" t="s">
        <v>54</v>
      </c>
      <c r="T5" s="100" t="s">
        <v>4</v>
      </c>
      <c r="U5" s="102" t="s">
        <v>3</v>
      </c>
      <c r="V5" s="333"/>
      <c r="W5" s="333"/>
      <c r="X5" s="103" t="s">
        <v>54</v>
      </c>
      <c r="Y5" s="100" t="s">
        <v>4</v>
      </c>
      <c r="Z5" s="102" t="s">
        <v>3</v>
      </c>
      <c r="AA5" s="333"/>
      <c r="AB5" s="333"/>
      <c r="AC5" s="99" t="s">
        <v>54</v>
      </c>
      <c r="AD5" s="100" t="s">
        <v>4</v>
      </c>
      <c r="AE5" s="102" t="s">
        <v>3</v>
      </c>
      <c r="AF5" s="333"/>
      <c r="AG5" s="333"/>
      <c r="AH5" s="99" t="s">
        <v>54</v>
      </c>
      <c r="AI5" s="100" t="s">
        <v>4</v>
      </c>
      <c r="AJ5" s="102" t="s">
        <v>3</v>
      </c>
      <c r="AK5" s="333"/>
      <c r="AL5" s="333"/>
      <c r="AM5" s="104" t="s">
        <v>54</v>
      </c>
      <c r="AN5" s="100" t="s">
        <v>4</v>
      </c>
      <c r="AO5" s="102" t="s">
        <v>3</v>
      </c>
      <c r="AP5" s="367"/>
      <c r="AQ5" s="333"/>
      <c r="AR5" s="105" t="s">
        <v>54</v>
      </c>
      <c r="AS5" s="100" t="s">
        <v>4</v>
      </c>
      <c r="AT5" s="102" t="s">
        <v>3</v>
      </c>
      <c r="AU5" s="367"/>
      <c r="AV5" s="333"/>
      <c r="AW5" s="105" t="s">
        <v>54</v>
      </c>
      <c r="AX5" s="100" t="s">
        <v>4</v>
      </c>
      <c r="AY5" s="102" t="s">
        <v>3</v>
      </c>
      <c r="AZ5" s="367"/>
      <c r="BA5" s="333"/>
      <c r="BB5" s="104" t="s">
        <v>54</v>
      </c>
      <c r="BC5" s="100" t="s">
        <v>4</v>
      </c>
      <c r="BD5" s="102" t="s">
        <v>3</v>
      </c>
      <c r="BE5" s="367"/>
      <c r="BF5" s="333"/>
      <c r="BG5" s="105" t="s">
        <v>54</v>
      </c>
      <c r="BH5" s="100" t="s">
        <v>4</v>
      </c>
      <c r="BI5" s="102" t="s">
        <v>3</v>
      </c>
      <c r="BJ5" s="367"/>
      <c r="BK5" s="333"/>
      <c r="BL5" s="105" t="s">
        <v>54</v>
      </c>
      <c r="BM5" s="100" t="s">
        <v>4</v>
      </c>
      <c r="BN5" s="102" t="s">
        <v>3</v>
      </c>
      <c r="BO5" s="367"/>
      <c r="BP5" s="333"/>
      <c r="BQ5" s="104" t="s">
        <v>54</v>
      </c>
      <c r="BR5" s="100" t="s">
        <v>4</v>
      </c>
      <c r="BS5" s="102" t="s">
        <v>3</v>
      </c>
      <c r="BT5" s="367"/>
      <c r="BU5" s="333"/>
      <c r="BV5" s="105" t="s">
        <v>54</v>
      </c>
      <c r="BW5" s="100" t="s">
        <v>4</v>
      </c>
      <c r="BX5" s="102" t="s">
        <v>3</v>
      </c>
      <c r="BY5" s="367"/>
      <c r="BZ5" s="333"/>
      <c r="CA5" s="105" t="s">
        <v>54</v>
      </c>
      <c r="CB5" s="100" t="s">
        <v>4</v>
      </c>
      <c r="CC5" s="102" t="s">
        <v>3</v>
      </c>
      <c r="CD5" s="367"/>
      <c r="CE5" s="333"/>
      <c r="CF5" s="105" t="s">
        <v>54</v>
      </c>
      <c r="CG5" s="100" t="s">
        <v>4</v>
      </c>
      <c r="CH5" s="102" t="s">
        <v>3</v>
      </c>
      <c r="CI5" s="367"/>
      <c r="CJ5" s="333"/>
    </row>
    <row r="6" spans="2:88" ht="17.25" customHeight="1" x14ac:dyDescent="0.35">
      <c r="B6" s="68">
        <v>1</v>
      </c>
      <c r="C6" s="37" t="s">
        <v>5</v>
      </c>
      <c r="D6" s="114">
        <v>0</v>
      </c>
      <c r="E6" s="115">
        <v>1</v>
      </c>
      <c r="F6" s="115">
        <f>D6/E6*100</f>
        <v>0</v>
      </c>
      <c r="G6" s="116">
        <v>0</v>
      </c>
      <c r="H6" s="117">
        <f>D6/E17</f>
        <v>0</v>
      </c>
      <c r="I6" s="114">
        <v>0</v>
      </c>
      <c r="J6" s="115">
        <v>1</v>
      </c>
      <c r="K6" s="115">
        <f>I6/J6*100</f>
        <v>0</v>
      </c>
      <c r="L6" s="116">
        <v>0</v>
      </c>
      <c r="M6" s="117">
        <f>I6/J17</f>
        <v>0</v>
      </c>
      <c r="N6" s="177">
        <v>0</v>
      </c>
      <c r="O6" s="126">
        <v>1</v>
      </c>
      <c r="P6" s="126">
        <f>N6/O6*100</f>
        <v>0</v>
      </c>
      <c r="Q6" s="171">
        <v>0</v>
      </c>
      <c r="R6" s="178">
        <f>N6/O17</f>
        <v>0</v>
      </c>
      <c r="S6" s="114">
        <v>0</v>
      </c>
      <c r="T6" s="115">
        <v>1</v>
      </c>
      <c r="U6" s="115">
        <f>S6/T6*100</f>
        <v>0</v>
      </c>
      <c r="V6" s="116">
        <v>0</v>
      </c>
      <c r="W6" s="117">
        <f>S6/T17</f>
        <v>0</v>
      </c>
      <c r="X6" s="114">
        <v>0</v>
      </c>
      <c r="Y6" s="115">
        <v>1</v>
      </c>
      <c r="Z6" s="115">
        <f>X6/Y6*100</f>
        <v>0</v>
      </c>
      <c r="AA6" s="116">
        <v>0</v>
      </c>
      <c r="AB6" s="117">
        <f>X6/Y17</f>
        <v>0</v>
      </c>
      <c r="AC6" s="114">
        <v>0</v>
      </c>
      <c r="AD6" s="115">
        <v>1</v>
      </c>
      <c r="AE6" s="115">
        <f>AC6/AD6*100</f>
        <v>0</v>
      </c>
      <c r="AF6" s="116">
        <v>0</v>
      </c>
      <c r="AG6" s="117">
        <f>AC6/AD17</f>
        <v>0</v>
      </c>
      <c r="AH6" s="114">
        <v>0</v>
      </c>
      <c r="AI6" s="115">
        <v>1</v>
      </c>
      <c r="AJ6" s="115">
        <f>AH6/AI6*100</f>
        <v>0</v>
      </c>
      <c r="AK6" s="116">
        <v>0</v>
      </c>
      <c r="AL6" s="117">
        <f>AH6/AI17</f>
        <v>0</v>
      </c>
      <c r="AM6" s="72">
        <v>0</v>
      </c>
      <c r="AN6" s="73">
        <v>26000</v>
      </c>
      <c r="AO6" s="73">
        <f>AM6/AN6*100</f>
        <v>0</v>
      </c>
      <c r="AP6" s="74">
        <v>0</v>
      </c>
      <c r="AQ6" s="46">
        <f>AM6/AN17</f>
        <v>0</v>
      </c>
      <c r="AR6" s="72">
        <v>0</v>
      </c>
      <c r="AS6" s="73">
        <v>47180</v>
      </c>
      <c r="AT6" s="73">
        <f>AR6/AS6*100</f>
        <v>0</v>
      </c>
      <c r="AU6" s="74">
        <v>0</v>
      </c>
      <c r="AV6" s="46">
        <f>AR6/AS17</f>
        <v>0</v>
      </c>
      <c r="AW6" s="72">
        <v>0</v>
      </c>
      <c r="AX6" s="73">
        <v>69472</v>
      </c>
      <c r="AY6" s="73">
        <f>AW6/AX6*100</f>
        <v>0</v>
      </c>
      <c r="AZ6" s="74">
        <v>0</v>
      </c>
      <c r="BA6" s="46">
        <f>AW6/AX17</f>
        <v>0</v>
      </c>
      <c r="BB6" s="72">
        <v>0</v>
      </c>
      <c r="BC6" s="73">
        <v>453418</v>
      </c>
      <c r="BD6" s="73">
        <f>BB6/BC6*100</f>
        <v>0</v>
      </c>
      <c r="BE6" s="74">
        <v>0</v>
      </c>
      <c r="BF6" s="46">
        <f>BB6/BC17</f>
        <v>0</v>
      </c>
      <c r="BG6" s="72">
        <v>0</v>
      </c>
      <c r="BH6" s="73">
        <v>546412</v>
      </c>
      <c r="BI6" s="73">
        <f>BG6/BH6*100</f>
        <v>0</v>
      </c>
      <c r="BJ6" s="74">
        <v>0</v>
      </c>
      <c r="BK6" s="46">
        <f>BG6/BH17</f>
        <v>0</v>
      </c>
      <c r="BL6" s="72">
        <v>0</v>
      </c>
      <c r="BM6" s="73">
        <v>1069302</v>
      </c>
      <c r="BN6" s="73">
        <f>BL6/BM6*100</f>
        <v>0</v>
      </c>
      <c r="BO6" s="74">
        <v>0</v>
      </c>
      <c r="BP6" s="46">
        <f>BL6/BM17</f>
        <v>0</v>
      </c>
      <c r="BQ6" s="114">
        <v>0</v>
      </c>
      <c r="BR6" s="115">
        <v>100</v>
      </c>
      <c r="BS6" s="115">
        <f>BQ6/BR6*100</f>
        <v>0</v>
      </c>
      <c r="BT6" s="116">
        <v>0</v>
      </c>
      <c r="BU6" s="117">
        <f>BQ6/BR17</f>
        <v>0</v>
      </c>
      <c r="BV6" s="114">
        <v>0</v>
      </c>
      <c r="BW6" s="115">
        <v>100</v>
      </c>
      <c r="BX6" s="115">
        <f>BV6/BW6*100</f>
        <v>0</v>
      </c>
      <c r="BY6" s="116">
        <v>0</v>
      </c>
      <c r="BZ6" s="117">
        <f>BV6/BW17</f>
        <v>0</v>
      </c>
      <c r="CA6" s="114">
        <v>0</v>
      </c>
      <c r="CB6" s="115">
        <v>1</v>
      </c>
      <c r="CC6" s="115">
        <f>CA6/CB6*100</f>
        <v>0</v>
      </c>
      <c r="CD6" s="116">
        <v>0</v>
      </c>
      <c r="CE6" s="117">
        <f>CA6/CB17</f>
        <v>0</v>
      </c>
      <c r="CF6" s="114">
        <v>0</v>
      </c>
      <c r="CG6" s="115">
        <v>1</v>
      </c>
      <c r="CH6" s="115">
        <f>CF6/CG6*100</f>
        <v>0</v>
      </c>
      <c r="CI6" s="116">
        <v>0</v>
      </c>
      <c r="CJ6" s="117">
        <f>CF6/CG17</f>
        <v>0</v>
      </c>
    </row>
    <row r="7" spans="2:88" x14ac:dyDescent="0.35">
      <c r="B7" s="69">
        <v>2</v>
      </c>
      <c r="C7" s="70" t="s">
        <v>6</v>
      </c>
      <c r="D7" s="3">
        <v>0</v>
      </c>
      <c r="E7" s="1">
        <v>5000</v>
      </c>
      <c r="F7" s="2">
        <f>D7/E7*100</f>
        <v>0</v>
      </c>
      <c r="G7" s="38">
        <v>0</v>
      </c>
      <c r="H7" s="27">
        <f>D7/E17</f>
        <v>0</v>
      </c>
      <c r="I7" s="118">
        <v>0</v>
      </c>
      <c r="J7" s="119">
        <v>1</v>
      </c>
      <c r="K7" s="120">
        <f>I7/J7*100</f>
        <v>0</v>
      </c>
      <c r="L7" s="121">
        <v>0</v>
      </c>
      <c r="M7" s="122">
        <f>I7/J17</f>
        <v>0</v>
      </c>
      <c r="N7" s="179">
        <v>0</v>
      </c>
      <c r="O7" s="127">
        <v>1</v>
      </c>
      <c r="P7" s="180">
        <f>N7/O7*100</f>
        <v>0</v>
      </c>
      <c r="Q7" s="172">
        <v>0</v>
      </c>
      <c r="R7" s="181">
        <f>N7/O17</f>
        <v>0</v>
      </c>
      <c r="S7" s="118">
        <v>0</v>
      </c>
      <c r="T7" s="119">
        <v>1</v>
      </c>
      <c r="U7" s="120">
        <f>S7/T7*100</f>
        <v>0</v>
      </c>
      <c r="V7" s="121">
        <v>0</v>
      </c>
      <c r="W7" s="122">
        <f>S7/T17</f>
        <v>0</v>
      </c>
      <c r="X7" s="118">
        <v>0</v>
      </c>
      <c r="Y7" s="119">
        <v>1</v>
      </c>
      <c r="Z7" s="120">
        <f>X7/Y7*100</f>
        <v>0</v>
      </c>
      <c r="AA7" s="121">
        <v>0</v>
      </c>
      <c r="AB7" s="122">
        <f>X7/Y17</f>
        <v>0</v>
      </c>
      <c r="AC7" s="118">
        <v>0</v>
      </c>
      <c r="AD7" s="119">
        <v>1</v>
      </c>
      <c r="AE7" s="120">
        <f>AC7/AD7*100</f>
        <v>0</v>
      </c>
      <c r="AF7" s="121">
        <v>0</v>
      </c>
      <c r="AG7" s="122">
        <f>AC7/AD17</f>
        <v>0</v>
      </c>
      <c r="AH7" s="118">
        <v>0</v>
      </c>
      <c r="AI7" s="119">
        <v>1</v>
      </c>
      <c r="AJ7" s="120">
        <f>AH7/AI7*100</f>
        <v>0</v>
      </c>
      <c r="AK7" s="121">
        <v>0</v>
      </c>
      <c r="AL7" s="122">
        <f>AH7/AI17</f>
        <v>0</v>
      </c>
      <c r="AM7" s="3">
        <v>0</v>
      </c>
      <c r="AN7" s="1">
        <v>53000</v>
      </c>
      <c r="AO7" s="2">
        <f>AM7/AN7*100</f>
        <v>0</v>
      </c>
      <c r="AP7" s="38">
        <v>0</v>
      </c>
      <c r="AQ7" s="27">
        <f>AM7/AN17</f>
        <v>0</v>
      </c>
      <c r="AR7" s="3">
        <v>0</v>
      </c>
      <c r="AS7" s="1">
        <v>284227</v>
      </c>
      <c r="AT7" s="2">
        <f>AR7/AS7*100</f>
        <v>0</v>
      </c>
      <c r="AU7" s="38">
        <v>0</v>
      </c>
      <c r="AV7" s="27">
        <f>AR7/AS17</f>
        <v>0</v>
      </c>
      <c r="AW7" s="3">
        <v>0</v>
      </c>
      <c r="AX7" s="1">
        <v>138944</v>
      </c>
      <c r="AY7" s="2">
        <f>AW7/AX7*100</f>
        <v>0</v>
      </c>
      <c r="AZ7" s="38">
        <v>0</v>
      </c>
      <c r="BA7" s="27">
        <f>AW7/AX17</f>
        <v>0</v>
      </c>
      <c r="BB7" s="3">
        <v>0</v>
      </c>
      <c r="BC7" s="1">
        <v>906842</v>
      </c>
      <c r="BD7" s="2">
        <f>BB7/BC7*100</f>
        <v>0</v>
      </c>
      <c r="BE7" s="38">
        <v>0</v>
      </c>
      <c r="BF7" s="27">
        <f>BB7/BC17</f>
        <v>0</v>
      </c>
      <c r="BG7" s="3">
        <v>0</v>
      </c>
      <c r="BH7" s="1">
        <v>1092824</v>
      </c>
      <c r="BI7" s="2">
        <f>BG7/BH7*100</f>
        <v>0</v>
      </c>
      <c r="BJ7" s="38">
        <v>0</v>
      </c>
      <c r="BK7" s="27">
        <f>BG7/BH17</f>
        <v>0</v>
      </c>
      <c r="BL7" s="3">
        <v>0</v>
      </c>
      <c r="BM7" s="1">
        <v>2143610</v>
      </c>
      <c r="BN7" s="2">
        <f>BL7/BM7*100</f>
        <v>0</v>
      </c>
      <c r="BO7" s="38">
        <v>0</v>
      </c>
      <c r="BP7" s="27">
        <f>BL7/BM17</f>
        <v>0</v>
      </c>
      <c r="BQ7" s="118">
        <v>0</v>
      </c>
      <c r="BR7" s="119">
        <v>100</v>
      </c>
      <c r="BS7" s="120">
        <f>BQ7/BR7*100</f>
        <v>0</v>
      </c>
      <c r="BT7" s="121">
        <v>0</v>
      </c>
      <c r="BU7" s="122">
        <f>BQ7/BR17</f>
        <v>0</v>
      </c>
      <c r="BV7" s="118">
        <v>0</v>
      </c>
      <c r="BW7" s="119">
        <v>100</v>
      </c>
      <c r="BX7" s="120">
        <f>BV7/BW7*100</f>
        <v>0</v>
      </c>
      <c r="BY7" s="121">
        <v>0</v>
      </c>
      <c r="BZ7" s="122">
        <f>BV7/BW17</f>
        <v>0</v>
      </c>
      <c r="CA7" s="118">
        <v>0</v>
      </c>
      <c r="CB7" s="119">
        <v>1</v>
      </c>
      <c r="CC7" s="120">
        <f>CA7/CB7*100</f>
        <v>0</v>
      </c>
      <c r="CD7" s="121">
        <v>0</v>
      </c>
      <c r="CE7" s="122">
        <f>CA7/CB17</f>
        <v>0</v>
      </c>
      <c r="CF7" s="118">
        <v>0</v>
      </c>
      <c r="CG7" s="119">
        <v>1</v>
      </c>
      <c r="CH7" s="120">
        <f>CF7/CG7*100</f>
        <v>0</v>
      </c>
      <c r="CI7" s="121">
        <v>0</v>
      </c>
      <c r="CJ7" s="122">
        <f>CF7/CG17</f>
        <v>0</v>
      </c>
    </row>
    <row r="8" spans="2:88" ht="15.5" x14ac:dyDescent="0.35">
      <c r="B8" s="106">
        <v>3</v>
      </c>
      <c r="C8" s="107" t="s">
        <v>7</v>
      </c>
      <c r="D8" s="3">
        <v>14296</v>
      </c>
      <c r="E8" s="1">
        <v>10000</v>
      </c>
      <c r="F8" s="2">
        <f>D8/E8*100</f>
        <v>142.96</v>
      </c>
      <c r="G8" s="152">
        <v>1.43</v>
      </c>
      <c r="H8" s="27">
        <f>D8/E17</f>
        <v>0.12709815078236131</v>
      </c>
      <c r="I8" s="118">
        <v>0</v>
      </c>
      <c r="J8" s="119">
        <v>1</v>
      </c>
      <c r="K8" s="120">
        <f>I8/J8*100</f>
        <v>0</v>
      </c>
      <c r="L8" s="121">
        <v>0</v>
      </c>
      <c r="M8" s="122">
        <f>I8/J17</f>
        <v>0</v>
      </c>
      <c r="N8" s="179">
        <v>0</v>
      </c>
      <c r="O8" s="127">
        <v>1</v>
      </c>
      <c r="P8" s="180">
        <f>N8/O8*100</f>
        <v>0</v>
      </c>
      <c r="Q8" s="172">
        <v>0</v>
      </c>
      <c r="R8" s="181">
        <f>N8/O17</f>
        <v>0</v>
      </c>
      <c r="S8" s="118">
        <v>0</v>
      </c>
      <c r="T8" s="119">
        <v>1</v>
      </c>
      <c r="U8" s="120">
        <f>S8/T8*100</f>
        <v>0</v>
      </c>
      <c r="V8" s="121">
        <v>0</v>
      </c>
      <c r="W8" s="122">
        <f>S8/T17</f>
        <v>0</v>
      </c>
      <c r="X8" s="118">
        <v>0</v>
      </c>
      <c r="Y8" s="202">
        <v>1</v>
      </c>
      <c r="Z8" s="120">
        <f>X8/Y8*100</f>
        <v>0</v>
      </c>
      <c r="AA8" s="121">
        <v>0</v>
      </c>
      <c r="AB8" s="122">
        <f>X8/Y17</f>
        <v>0</v>
      </c>
      <c r="AC8" s="150">
        <v>0.83</v>
      </c>
      <c r="AD8" s="112">
        <v>0.9</v>
      </c>
      <c r="AE8" s="2">
        <f>AC8/AD8*100</f>
        <v>92.222222222222214</v>
      </c>
      <c r="AF8" s="148">
        <v>0.92</v>
      </c>
      <c r="AG8" s="27">
        <f>AC8/AD17</f>
        <v>0.92222222222222217</v>
      </c>
      <c r="AH8" s="150">
        <v>1</v>
      </c>
      <c r="AI8" s="112">
        <v>0.9</v>
      </c>
      <c r="AJ8" s="2">
        <f>AH8/AI8*100</f>
        <v>111.11111111111111</v>
      </c>
      <c r="AK8" s="152">
        <v>1.1100000000000001</v>
      </c>
      <c r="AL8" s="27">
        <f>AH8/AI17</f>
        <v>1.1111111111111112</v>
      </c>
      <c r="AM8" s="3">
        <v>94222</v>
      </c>
      <c r="AN8" s="1">
        <v>77699</v>
      </c>
      <c r="AO8" s="2">
        <f>AM8/AN8*100</f>
        <v>121.26539595104184</v>
      </c>
      <c r="AP8" s="152">
        <v>1.21</v>
      </c>
      <c r="AQ8" s="27">
        <f>AM8/AN17</f>
        <v>0.74016292351078961</v>
      </c>
      <c r="AR8" s="3">
        <v>525155</v>
      </c>
      <c r="AS8" s="1">
        <v>521275</v>
      </c>
      <c r="AT8" s="2">
        <f>AR8/AS8*100</f>
        <v>100.74432880916982</v>
      </c>
      <c r="AU8" s="152">
        <v>1.01</v>
      </c>
      <c r="AV8" s="27">
        <f>AR8/AS17</f>
        <v>0.23644287762852506</v>
      </c>
      <c r="AW8" s="3">
        <v>275992</v>
      </c>
      <c r="AX8" s="1">
        <v>208416</v>
      </c>
      <c r="AY8" s="2">
        <f>AW8/AX8*100</f>
        <v>132.42361430984187</v>
      </c>
      <c r="AZ8" s="152">
        <v>1.32</v>
      </c>
      <c r="BA8" s="27">
        <f>AW8/AX17</f>
        <v>0.33105585889894346</v>
      </c>
      <c r="BB8" s="3">
        <v>1941066</v>
      </c>
      <c r="BC8" s="1">
        <v>1360266</v>
      </c>
      <c r="BD8" s="2">
        <f>BB8/BC8*100</f>
        <v>142.69753121815882</v>
      </c>
      <c r="BE8" s="152">
        <v>1.43</v>
      </c>
      <c r="BF8" s="27">
        <f>BB8/BC17</f>
        <v>0.35674264787775667</v>
      </c>
      <c r="BG8" s="3">
        <v>1934160</v>
      </c>
      <c r="BH8" s="1">
        <v>1639236</v>
      </c>
      <c r="BI8" s="2">
        <f>BG8/BH8*100</f>
        <v>117.9915521621048</v>
      </c>
      <c r="BJ8" s="152">
        <v>1.18</v>
      </c>
      <c r="BK8" s="27">
        <f>BG8/BH17</f>
        <v>0.29497870045637087</v>
      </c>
      <c r="BL8" s="3">
        <v>4173334</v>
      </c>
      <c r="BM8" s="1">
        <v>3217918</v>
      </c>
      <c r="BN8" s="2">
        <f>BL8/BM8*100</f>
        <v>129.69050174678159</v>
      </c>
      <c r="BO8" s="152">
        <v>1.3</v>
      </c>
      <c r="BP8" s="27">
        <f>BL8/BM17</f>
        <v>0.32241002173795147</v>
      </c>
      <c r="BQ8" s="118">
        <v>0</v>
      </c>
      <c r="BR8" s="119">
        <v>100</v>
      </c>
      <c r="BS8" s="120">
        <f>BQ8/BR8*100</f>
        <v>0</v>
      </c>
      <c r="BT8" s="121">
        <v>0</v>
      </c>
      <c r="BU8" s="122">
        <f>BQ8/BR17</f>
        <v>0</v>
      </c>
      <c r="BV8" s="118">
        <v>0</v>
      </c>
      <c r="BW8" s="119">
        <v>100</v>
      </c>
      <c r="BX8" s="120">
        <f>BV8/BW8*100</f>
        <v>0</v>
      </c>
      <c r="BY8" s="121">
        <v>0</v>
      </c>
      <c r="BZ8" s="122">
        <f>BV8/BW17</f>
        <v>0</v>
      </c>
      <c r="CA8" s="118">
        <v>0</v>
      </c>
      <c r="CB8" s="119">
        <v>1</v>
      </c>
      <c r="CC8" s="120">
        <f>CA8/CB8*100</f>
        <v>0</v>
      </c>
      <c r="CD8" s="121">
        <v>0</v>
      </c>
      <c r="CE8" s="122">
        <f>CA8/CB17</f>
        <v>0</v>
      </c>
      <c r="CF8" s="118">
        <v>0</v>
      </c>
      <c r="CG8" s="119">
        <v>1</v>
      </c>
      <c r="CH8" s="120">
        <f>CF8/CG8*100</f>
        <v>0</v>
      </c>
      <c r="CI8" s="121">
        <v>0</v>
      </c>
      <c r="CJ8" s="122">
        <f>CF8/CG17</f>
        <v>0</v>
      </c>
    </row>
    <row r="9" spans="2:88" x14ac:dyDescent="0.35">
      <c r="B9" s="69">
        <v>4</v>
      </c>
      <c r="C9" s="70" t="s">
        <v>8</v>
      </c>
      <c r="D9" s="3">
        <v>0</v>
      </c>
      <c r="E9" s="1">
        <v>20225</v>
      </c>
      <c r="F9" s="2">
        <f t="shared" ref="F9:F17" si="0">D9/E9*100</f>
        <v>0</v>
      </c>
      <c r="G9" s="38">
        <v>0</v>
      </c>
      <c r="H9" s="27">
        <f>D9/E17</f>
        <v>0</v>
      </c>
      <c r="I9" s="118">
        <v>0</v>
      </c>
      <c r="J9" s="119">
        <v>1</v>
      </c>
      <c r="K9" s="120">
        <f t="shared" ref="K9:K17" si="1">I9/J9*100</f>
        <v>0</v>
      </c>
      <c r="L9" s="121">
        <v>0</v>
      </c>
      <c r="M9" s="122">
        <f>I9/J17</f>
        <v>0</v>
      </c>
      <c r="N9" s="179">
        <v>0</v>
      </c>
      <c r="O9" s="127">
        <v>1</v>
      </c>
      <c r="P9" s="180">
        <f t="shared" ref="P9:P17" si="2">N9/O9*100</f>
        <v>0</v>
      </c>
      <c r="Q9" s="172">
        <v>0</v>
      </c>
      <c r="R9" s="181">
        <f>N9/O17</f>
        <v>0</v>
      </c>
      <c r="S9" s="118">
        <v>0</v>
      </c>
      <c r="T9" s="119">
        <v>1</v>
      </c>
      <c r="U9" s="120">
        <f t="shared" ref="U9:U17" si="3">S9/T9*100</f>
        <v>0</v>
      </c>
      <c r="V9" s="121">
        <v>0</v>
      </c>
      <c r="W9" s="122">
        <f>S9/T17</f>
        <v>0</v>
      </c>
      <c r="X9" s="118">
        <v>0</v>
      </c>
      <c r="Y9" s="202">
        <v>1</v>
      </c>
      <c r="Z9" s="120">
        <f t="shared" ref="Z9:Z17" si="4">X9/Y9*100</f>
        <v>0</v>
      </c>
      <c r="AA9" s="121">
        <v>0</v>
      </c>
      <c r="AB9" s="122">
        <f>X9/Y17</f>
        <v>0</v>
      </c>
      <c r="AC9" s="3">
        <v>0</v>
      </c>
      <c r="AD9" s="112">
        <v>0.9</v>
      </c>
      <c r="AE9" s="2">
        <f t="shared" ref="AE9:AE17" si="5">AC9/AD9*100</f>
        <v>0</v>
      </c>
      <c r="AF9" s="38">
        <v>0</v>
      </c>
      <c r="AG9" s="27">
        <f>AC9/AD17</f>
        <v>0</v>
      </c>
      <c r="AH9" s="3">
        <v>0</v>
      </c>
      <c r="AI9" s="112">
        <v>0.9</v>
      </c>
      <c r="AJ9" s="2">
        <f t="shared" ref="AJ9:AJ17" si="6">AH9/AI9*100</f>
        <v>0</v>
      </c>
      <c r="AK9" s="38">
        <v>0</v>
      </c>
      <c r="AL9" s="27">
        <f>AH9/AI17</f>
        <v>0</v>
      </c>
      <c r="AM9" s="3">
        <v>0</v>
      </c>
      <c r="AN9" s="1">
        <v>102499</v>
      </c>
      <c r="AO9" s="2">
        <f t="shared" ref="AO9:AO17" si="7">AM9/AN9*100</f>
        <v>0</v>
      </c>
      <c r="AP9" s="38">
        <v>0</v>
      </c>
      <c r="AQ9" s="27">
        <f>AM9/AN17</f>
        <v>0</v>
      </c>
      <c r="AR9" s="3">
        <v>0</v>
      </c>
      <c r="AS9" s="1">
        <v>729742</v>
      </c>
      <c r="AT9" s="2">
        <f t="shared" ref="AT9:AT17" si="8">AR9/AS9*100</f>
        <v>0</v>
      </c>
      <c r="AU9" s="38">
        <v>0</v>
      </c>
      <c r="AV9" s="27">
        <f>AR9/AS17</f>
        <v>0</v>
      </c>
      <c r="AW9" s="3">
        <v>0</v>
      </c>
      <c r="AX9" s="1">
        <v>277888</v>
      </c>
      <c r="AY9" s="2">
        <f t="shared" ref="AY9:AY17" si="9">AW9/AX9*100</f>
        <v>0</v>
      </c>
      <c r="AZ9" s="38">
        <v>0</v>
      </c>
      <c r="BA9" s="27">
        <f>AW9/AX17</f>
        <v>0</v>
      </c>
      <c r="BB9" s="3">
        <v>0</v>
      </c>
      <c r="BC9" s="1">
        <v>1813690</v>
      </c>
      <c r="BD9" s="2">
        <f t="shared" ref="BD9:BD17" si="10">BB9/BC9*100</f>
        <v>0</v>
      </c>
      <c r="BE9" s="38">
        <v>0</v>
      </c>
      <c r="BF9" s="27">
        <f>BB9/BC17</f>
        <v>0</v>
      </c>
      <c r="BG9" s="3">
        <v>0</v>
      </c>
      <c r="BH9" s="1">
        <v>2185648</v>
      </c>
      <c r="BI9" s="2">
        <f t="shared" ref="BI9:BI17" si="11">BG9/BH9*100</f>
        <v>0</v>
      </c>
      <c r="BJ9" s="38">
        <v>0</v>
      </c>
      <c r="BK9" s="27">
        <f>BG9/BH17</f>
        <v>0</v>
      </c>
      <c r="BL9" s="3">
        <v>0</v>
      </c>
      <c r="BM9" s="1">
        <v>4297451</v>
      </c>
      <c r="BN9" s="2">
        <f t="shared" ref="BN9:BN17" si="12">BL9/BM9*100</f>
        <v>0</v>
      </c>
      <c r="BO9" s="38">
        <v>0</v>
      </c>
      <c r="BP9" s="27">
        <f>BL9/BM17</f>
        <v>0</v>
      </c>
      <c r="BQ9" s="3">
        <v>0</v>
      </c>
      <c r="BR9" s="1">
        <v>27</v>
      </c>
      <c r="BS9" s="2">
        <f t="shared" ref="BS9:BS17" si="13">BQ9/BR9*100</f>
        <v>0</v>
      </c>
      <c r="BT9" s="38">
        <v>0</v>
      </c>
      <c r="BU9" s="27">
        <f>BQ9/BR17</f>
        <v>0</v>
      </c>
      <c r="BV9" s="118">
        <v>0</v>
      </c>
      <c r="BW9" s="119">
        <v>100</v>
      </c>
      <c r="BX9" s="120">
        <f t="shared" ref="BX9:BX17" si="14">BV9/BW9*100</f>
        <v>0</v>
      </c>
      <c r="BY9" s="121">
        <v>0</v>
      </c>
      <c r="BZ9" s="122">
        <f>BV9/BW17</f>
        <v>0</v>
      </c>
      <c r="CA9" s="3">
        <v>0</v>
      </c>
      <c r="CB9" s="1">
        <v>1000</v>
      </c>
      <c r="CC9" s="2">
        <f t="shared" ref="CC9:CC17" si="15">CA9/CB9*100</f>
        <v>0</v>
      </c>
      <c r="CD9" s="38">
        <v>0</v>
      </c>
      <c r="CE9" s="27">
        <f>CA9/CB17</f>
        <v>0</v>
      </c>
      <c r="CF9" s="3">
        <v>0</v>
      </c>
      <c r="CG9" s="1">
        <v>100</v>
      </c>
      <c r="CH9" s="2">
        <f t="shared" ref="CH9:CH17" si="16">CF9/CG9*100</f>
        <v>0</v>
      </c>
      <c r="CI9" s="38">
        <v>0</v>
      </c>
      <c r="CJ9" s="27">
        <f>CF9/CG17</f>
        <v>0</v>
      </c>
    </row>
    <row r="10" spans="2:88" x14ac:dyDescent="0.35">
      <c r="B10" s="69">
        <v>5</v>
      </c>
      <c r="C10" s="70" t="s">
        <v>9</v>
      </c>
      <c r="D10" s="3">
        <v>0</v>
      </c>
      <c r="E10" s="1">
        <v>30450</v>
      </c>
      <c r="F10" s="2">
        <f t="shared" si="0"/>
        <v>0</v>
      </c>
      <c r="G10" s="38">
        <v>0</v>
      </c>
      <c r="H10" s="27">
        <f>D10/E17</f>
        <v>0</v>
      </c>
      <c r="I10" s="118">
        <v>0</v>
      </c>
      <c r="J10" s="119">
        <v>1</v>
      </c>
      <c r="K10" s="120">
        <f t="shared" si="1"/>
        <v>0</v>
      </c>
      <c r="L10" s="121">
        <v>0</v>
      </c>
      <c r="M10" s="122">
        <f>I10/J17</f>
        <v>0</v>
      </c>
      <c r="N10" s="179">
        <v>0</v>
      </c>
      <c r="O10" s="127">
        <v>1</v>
      </c>
      <c r="P10" s="180">
        <f t="shared" si="2"/>
        <v>0</v>
      </c>
      <c r="Q10" s="172">
        <v>0</v>
      </c>
      <c r="R10" s="181">
        <f>N10/O17</f>
        <v>0</v>
      </c>
      <c r="S10" s="118">
        <v>0</v>
      </c>
      <c r="T10" s="119">
        <v>1</v>
      </c>
      <c r="U10" s="120">
        <f t="shared" si="3"/>
        <v>0</v>
      </c>
      <c r="V10" s="121">
        <v>0</v>
      </c>
      <c r="W10" s="122">
        <f>S10/T17</f>
        <v>0</v>
      </c>
      <c r="X10" s="118">
        <v>0</v>
      </c>
      <c r="Y10" s="202">
        <v>1</v>
      </c>
      <c r="Z10" s="120">
        <f t="shared" si="4"/>
        <v>0</v>
      </c>
      <c r="AA10" s="121">
        <v>0</v>
      </c>
      <c r="AB10" s="122">
        <f>X10/Y17</f>
        <v>0</v>
      </c>
      <c r="AC10" s="3">
        <v>0</v>
      </c>
      <c r="AD10" s="112">
        <v>0.9</v>
      </c>
      <c r="AE10" s="2">
        <f t="shared" si="5"/>
        <v>0</v>
      </c>
      <c r="AF10" s="38">
        <v>0</v>
      </c>
      <c r="AG10" s="27">
        <f>AC10/AD17</f>
        <v>0</v>
      </c>
      <c r="AH10" s="3">
        <v>0</v>
      </c>
      <c r="AI10" s="112">
        <v>0.9</v>
      </c>
      <c r="AJ10" s="2">
        <f t="shared" si="6"/>
        <v>0</v>
      </c>
      <c r="AK10" s="38">
        <v>0</v>
      </c>
      <c r="AL10" s="27">
        <f>AH10/AI17</f>
        <v>0</v>
      </c>
      <c r="AM10" s="3">
        <v>0</v>
      </c>
      <c r="AN10" s="1">
        <v>127299</v>
      </c>
      <c r="AO10" s="2">
        <f t="shared" si="7"/>
        <v>0</v>
      </c>
      <c r="AP10" s="38">
        <v>0</v>
      </c>
      <c r="AQ10" s="27">
        <f>AM10/AN17</f>
        <v>0</v>
      </c>
      <c r="AR10" s="3">
        <v>0</v>
      </c>
      <c r="AS10" s="1">
        <v>927787</v>
      </c>
      <c r="AT10" s="2">
        <f t="shared" si="8"/>
        <v>0</v>
      </c>
      <c r="AU10" s="38">
        <v>0</v>
      </c>
      <c r="AV10" s="27">
        <f>AR10/AS17</f>
        <v>0</v>
      </c>
      <c r="AW10" s="3">
        <v>0</v>
      </c>
      <c r="AX10" s="1">
        <v>347360</v>
      </c>
      <c r="AY10" s="2">
        <f t="shared" si="9"/>
        <v>0</v>
      </c>
      <c r="AZ10" s="38">
        <v>0</v>
      </c>
      <c r="BA10" s="27">
        <f>AW10/AX17</f>
        <v>0</v>
      </c>
      <c r="BB10" s="3">
        <v>0</v>
      </c>
      <c r="BC10" s="1">
        <v>2267114</v>
      </c>
      <c r="BD10" s="2">
        <f t="shared" si="10"/>
        <v>0</v>
      </c>
      <c r="BE10" s="38">
        <v>0</v>
      </c>
      <c r="BF10" s="27">
        <f>BB10/BC17</f>
        <v>0</v>
      </c>
      <c r="BG10" s="3">
        <v>0</v>
      </c>
      <c r="BH10" s="1">
        <v>2732060</v>
      </c>
      <c r="BI10" s="2">
        <f t="shared" si="11"/>
        <v>0</v>
      </c>
      <c r="BJ10" s="38">
        <v>0</v>
      </c>
      <c r="BK10" s="27">
        <f>BG10/BH17</f>
        <v>0</v>
      </c>
      <c r="BL10" s="3">
        <v>0</v>
      </c>
      <c r="BM10" s="1">
        <v>5376984</v>
      </c>
      <c r="BN10" s="2">
        <f t="shared" si="12"/>
        <v>0</v>
      </c>
      <c r="BO10" s="38">
        <v>0</v>
      </c>
      <c r="BP10" s="27">
        <f>BL10/BM17</f>
        <v>0</v>
      </c>
      <c r="BQ10" s="3">
        <v>0</v>
      </c>
      <c r="BR10" s="1">
        <v>62</v>
      </c>
      <c r="BS10" s="2">
        <f t="shared" si="13"/>
        <v>0</v>
      </c>
      <c r="BT10" s="38">
        <v>0</v>
      </c>
      <c r="BU10" s="27">
        <f>BQ10/BR17</f>
        <v>0</v>
      </c>
      <c r="BV10" s="118">
        <v>0</v>
      </c>
      <c r="BW10" s="119">
        <v>100</v>
      </c>
      <c r="BX10" s="120">
        <f t="shared" si="14"/>
        <v>0</v>
      </c>
      <c r="BY10" s="121">
        <v>0</v>
      </c>
      <c r="BZ10" s="122">
        <f>BV10/BW17</f>
        <v>0</v>
      </c>
      <c r="CA10" s="3">
        <v>0</v>
      </c>
      <c r="CB10" s="1">
        <v>2500</v>
      </c>
      <c r="CC10" s="2">
        <f t="shared" si="15"/>
        <v>0</v>
      </c>
      <c r="CD10" s="38">
        <v>0</v>
      </c>
      <c r="CE10" s="27">
        <f>CA10/CB17</f>
        <v>0</v>
      </c>
      <c r="CF10" s="3">
        <v>0</v>
      </c>
      <c r="CG10" s="1">
        <v>100</v>
      </c>
      <c r="CH10" s="2">
        <f t="shared" si="16"/>
        <v>0</v>
      </c>
      <c r="CI10" s="38">
        <v>0</v>
      </c>
      <c r="CJ10" s="27">
        <f>CF10/CG17</f>
        <v>0</v>
      </c>
    </row>
    <row r="11" spans="2:88" x14ac:dyDescent="0.35">
      <c r="B11" s="108">
        <v>6</v>
      </c>
      <c r="C11" s="109" t="s">
        <v>10</v>
      </c>
      <c r="D11" s="3">
        <v>66750</v>
      </c>
      <c r="E11" s="1">
        <v>40676</v>
      </c>
      <c r="F11" s="2">
        <f t="shared" si="0"/>
        <v>164.10168158127644</v>
      </c>
      <c r="G11" s="152">
        <v>1.64</v>
      </c>
      <c r="H11" s="27">
        <f>D11/E17</f>
        <v>0.59343883357041249</v>
      </c>
      <c r="I11" s="3">
        <v>184</v>
      </c>
      <c r="J11" s="1">
        <v>184</v>
      </c>
      <c r="K11" s="2">
        <f t="shared" si="1"/>
        <v>100</v>
      </c>
      <c r="L11" s="148">
        <v>1</v>
      </c>
      <c r="M11" s="27">
        <f>I11/J17</f>
        <v>0.28976377952755905</v>
      </c>
      <c r="N11" s="179">
        <v>0</v>
      </c>
      <c r="O11" s="127">
        <v>1</v>
      </c>
      <c r="P11" s="180">
        <f t="shared" si="2"/>
        <v>0</v>
      </c>
      <c r="Q11" s="172">
        <v>0</v>
      </c>
      <c r="R11" s="181">
        <f>N11/O17</f>
        <v>0</v>
      </c>
      <c r="S11" s="150">
        <v>0.91</v>
      </c>
      <c r="T11" s="112">
        <v>1</v>
      </c>
      <c r="U11" s="2">
        <f t="shared" si="3"/>
        <v>91</v>
      </c>
      <c r="V11" s="148">
        <v>0.91</v>
      </c>
      <c r="W11" s="27">
        <f>S11/T17</f>
        <v>0.13</v>
      </c>
      <c r="X11" s="150">
        <v>1.1000000000000001</v>
      </c>
      <c r="Y11" s="112">
        <v>0.9</v>
      </c>
      <c r="Z11" s="2">
        <f t="shared" si="4"/>
        <v>122.22222222222223</v>
      </c>
      <c r="AA11" s="152">
        <v>1.22</v>
      </c>
      <c r="AB11" s="27">
        <f>X11/Y17</f>
        <v>1.2222222222222223</v>
      </c>
      <c r="AC11" s="150">
        <v>0.83</v>
      </c>
      <c r="AD11" s="112">
        <v>0.9</v>
      </c>
      <c r="AE11" s="2">
        <f t="shared" si="5"/>
        <v>92.222222222222214</v>
      </c>
      <c r="AF11" s="148">
        <v>0.92</v>
      </c>
      <c r="AG11" s="27">
        <f>AC11/AD17</f>
        <v>0.92222222222222217</v>
      </c>
      <c r="AH11" s="150">
        <v>1</v>
      </c>
      <c r="AI11" s="112">
        <v>0.9</v>
      </c>
      <c r="AJ11" s="2">
        <f t="shared" si="6"/>
        <v>111.11111111111111</v>
      </c>
      <c r="AK11" s="152">
        <v>1.1100000000000001</v>
      </c>
      <c r="AL11" s="27">
        <f>AH11/AI17</f>
        <v>1.1111111111111112</v>
      </c>
      <c r="AM11" s="3">
        <v>155443</v>
      </c>
      <c r="AN11" s="1">
        <v>127299</v>
      </c>
      <c r="AO11" s="2">
        <f t="shared" si="7"/>
        <v>122.10857901476054</v>
      </c>
      <c r="AP11" s="152">
        <v>1.22</v>
      </c>
      <c r="AQ11" s="27">
        <f>AM11/AN17</f>
        <v>1.2210857901476053</v>
      </c>
      <c r="AR11" s="3">
        <v>852628</v>
      </c>
      <c r="AS11" s="1">
        <v>1116548</v>
      </c>
      <c r="AT11" s="2">
        <f t="shared" si="8"/>
        <v>76.362861247344497</v>
      </c>
      <c r="AU11" s="151">
        <v>0.76</v>
      </c>
      <c r="AV11" s="27">
        <f>AR11/AS17</f>
        <v>0.38388250681542413</v>
      </c>
      <c r="AW11" s="3">
        <v>583450</v>
      </c>
      <c r="AX11" s="1">
        <v>416832</v>
      </c>
      <c r="AY11" s="2">
        <f t="shared" si="9"/>
        <v>139.97245892829727</v>
      </c>
      <c r="AZ11" s="152">
        <v>1.4</v>
      </c>
      <c r="BA11" s="27">
        <f>AW11/AX17</f>
        <v>0.69985557869281922</v>
      </c>
      <c r="BB11" s="3">
        <v>3374194</v>
      </c>
      <c r="BC11" s="1">
        <v>2720538</v>
      </c>
      <c r="BD11" s="2">
        <f t="shared" si="10"/>
        <v>124.02671824470013</v>
      </c>
      <c r="BE11" s="152">
        <v>1.24</v>
      </c>
      <c r="BF11" s="27">
        <f>BB11/BC17</f>
        <v>0.62013290738864069</v>
      </c>
      <c r="BG11" s="3">
        <v>3772650</v>
      </c>
      <c r="BH11" s="1">
        <v>3278472</v>
      </c>
      <c r="BI11" s="2">
        <f t="shared" si="11"/>
        <v>115.07342444895062</v>
      </c>
      <c r="BJ11" s="152">
        <v>1.1499999999999999</v>
      </c>
      <c r="BK11" s="27">
        <f>BG11/BH17</f>
        <v>0.57536677124784275</v>
      </c>
      <c r="BL11" s="3">
        <v>7797044</v>
      </c>
      <c r="BM11" s="1">
        <v>6456518</v>
      </c>
      <c r="BN11" s="2">
        <f t="shared" si="12"/>
        <v>120.76236757955294</v>
      </c>
      <c r="BO11" s="152">
        <v>1.21</v>
      </c>
      <c r="BP11" s="27">
        <f>BL11/BM17</f>
        <v>0.60235895941512563</v>
      </c>
      <c r="BQ11" s="179">
        <v>0</v>
      </c>
      <c r="BR11" s="127">
        <v>102</v>
      </c>
      <c r="BS11" s="180">
        <f t="shared" si="13"/>
        <v>0</v>
      </c>
      <c r="BT11" s="147">
        <v>0</v>
      </c>
      <c r="BU11" s="181">
        <f>BQ11/BR17</f>
        <v>0</v>
      </c>
      <c r="BV11" s="118">
        <v>0</v>
      </c>
      <c r="BW11" s="119">
        <v>100</v>
      </c>
      <c r="BX11" s="120">
        <f t="shared" si="14"/>
        <v>0</v>
      </c>
      <c r="BY11" s="121">
        <v>0</v>
      </c>
      <c r="BZ11" s="122">
        <f>BV11/BW17</f>
        <v>0</v>
      </c>
      <c r="CA11" s="179">
        <v>0</v>
      </c>
      <c r="CB11" s="127">
        <v>4000</v>
      </c>
      <c r="CC11" s="180">
        <f t="shared" si="15"/>
        <v>0</v>
      </c>
      <c r="CD11" s="147">
        <v>0</v>
      </c>
      <c r="CE11" s="181">
        <f>CA11/CB17</f>
        <v>0</v>
      </c>
      <c r="CF11" s="3">
        <v>100</v>
      </c>
      <c r="CG11" s="1">
        <v>100</v>
      </c>
      <c r="CH11" s="2">
        <f t="shared" si="16"/>
        <v>100</v>
      </c>
      <c r="CI11" s="148">
        <v>1</v>
      </c>
      <c r="CJ11" s="27">
        <f>CF11/CG17</f>
        <v>0.33333333333333331</v>
      </c>
    </row>
    <row r="12" spans="2:88" x14ac:dyDescent="0.35">
      <c r="B12" s="69">
        <v>7</v>
      </c>
      <c r="C12" s="70" t="s">
        <v>11</v>
      </c>
      <c r="D12" s="3">
        <v>0</v>
      </c>
      <c r="E12" s="1">
        <v>56128</v>
      </c>
      <c r="F12" s="2">
        <f t="shared" si="0"/>
        <v>0</v>
      </c>
      <c r="G12" s="38">
        <v>0</v>
      </c>
      <c r="H12" s="27">
        <f>D12/E17</f>
        <v>0</v>
      </c>
      <c r="I12" s="179">
        <v>0</v>
      </c>
      <c r="J12" s="127">
        <v>184</v>
      </c>
      <c r="K12" s="180">
        <f t="shared" si="1"/>
        <v>0</v>
      </c>
      <c r="L12" s="172">
        <v>0</v>
      </c>
      <c r="M12" s="181">
        <f>I12/J17</f>
        <v>0</v>
      </c>
      <c r="N12" s="179">
        <v>0</v>
      </c>
      <c r="O12" s="127">
        <v>1</v>
      </c>
      <c r="P12" s="180">
        <f t="shared" si="2"/>
        <v>0</v>
      </c>
      <c r="Q12" s="172">
        <v>0</v>
      </c>
      <c r="R12" s="181">
        <f>N12/O17</f>
        <v>0</v>
      </c>
      <c r="S12" s="3">
        <v>0</v>
      </c>
      <c r="T12" s="112">
        <v>2</v>
      </c>
      <c r="U12" s="2">
        <f t="shared" si="3"/>
        <v>0</v>
      </c>
      <c r="V12" s="38">
        <v>0</v>
      </c>
      <c r="W12" s="27">
        <f>S12/T17</f>
        <v>0</v>
      </c>
      <c r="X12" s="150">
        <v>1.1000000000000001</v>
      </c>
      <c r="Y12" s="112">
        <v>0.9</v>
      </c>
      <c r="Z12" s="2">
        <f t="shared" si="4"/>
        <v>122.22222222222223</v>
      </c>
      <c r="AA12" s="38">
        <v>1.22</v>
      </c>
      <c r="AB12" s="27">
        <f>X12/Y17</f>
        <v>1.2222222222222223</v>
      </c>
      <c r="AC12" s="150">
        <v>0.83</v>
      </c>
      <c r="AD12" s="112">
        <v>0.9</v>
      </c>
      <c r="AE12" s="2">
        <f t="shared" si="5"/>
        <v>92.222222222222214</v>
      </c>
      <c r="AF12" s="38">
        <v>0.92</v>
      </c>
      <c r="AG12" s="27">
        <f>AC12/AD17</f>
        <v>0.92222222222222217</v>
      </c>
      <c r="AH12" s="150">
        <v>1</v>
      </c>
      <c r="AI12" s="112">
        <v>0.9</v>
      </c>
      <c r="AJ12" s="2">
        <f t="shared" si="6"/>
        <v>111.11111111111111</v>
      </c>
      <c r="AK12" s="38">
        <v>1.1100000000000001</v>
      </c>
      <c r="AL12" s="27">
        <f>AH12/AI17</f>
        <v>1.1111111111111112</v>
      </c>
      <c r="AM12" s="3">
        <v>155443</v>
      </c>
      <c r="AN12" s="1">
        <v>127299</v>
      </c>
      <c r="AO12" s="2">
        <f t="shared" si="7"/>
        <v>122.10857901476054</v>
      </c>
      <c r="AP12" s="38">
        <v>1.22</v>
      </c>
      <c r="AQ12" s="27">
        <f>AM12/AN17</f>
        <v>1.2210857901476053</v>
      </c>
      <c r="AR12" s="3">
        <v>0</v>
      </c>
      <c r="AS12" s="1">
        <v>1308404</v>
      </c>
      <c r="AT12" s="2">
        <f t="shared" si="8"/>
        <v>0</v>
      </c>
      <c r="AU12" s="38">
        <v>0</v>
      </c>
      <c r="AV12" s="27">
        <f>AR12/AS17</f>
        <v>0</v>
      </c>
      <c r="AW12" s="3">
        <v>0</v>
      </c>
      <c r="AX12" s="1">
        <v>486304</v>
      </c>
      <c r="AY12" s="2">
        <f t="shared" si="9"/>
        <v>0</v>
      </c>
      <c r="AZ12" s="38">
        <v>0</v>
      </c>
      <c r="BA12" s="27">
        <f>AW12/AX17</f>
        <v>0</v>
      </c>
      <c r="BB12" s="3">
        <v>0</v>
      </c>
      <c r="BC12" s="1">
        <v>3173962</v>
      </c>
      <c r="BD12" s="2">
        <f t="shared" si="10"/>
        <v>0</v>
      </c>
      <c r="BE12" s="38">
        <v>0</v>
      </c>
      <c r="BF12" s="27">
        <f>BB12/BC17</f>
        <v>0</v>
      </c>
      <c r="BG12" s="3">
        <v>0</v>
      </c>
      <c r="BH12" s="1">
        <v>3824884</v>
      </c>
      <c r="BI12" s="2">
        <f t="shared" si="11"/>
        <v>0</v>
      </c>
      <c r="BJ12" s="38">
        <v>0</v>
      </c>
      <c r="BK12" s="27">
        <f>BG12/BH17</f>
        <v>0</v>
      </c>
      <c r="BL12" s="3">
        <v>0</v>
      </c>
      <c r="BM12" s="1">
        <v>7541278</v>
      </c>
      <c r="BN12" s="2">
        <f t="shared" si="12"/>
        <v>0</v>
      </c>
      <c r="BO12" s="38">
        <v>0</v>
      </c>
      <c r="BP12" s="27">
        <f>BL12/BM17</f>
        <v>0</v>
      </c>
      <c r="BQ12" s="3">
        <v>0</v>
      </c>
      <c r="BR12" s="1">
        <v>221</v>
      </c>
      <c r="BS12" s="2">
        <f t="shared" si="13"/>
        <v>0</v>
      </c>
      <c r="BT12" s="38">
        <v>0</v>
      </c>
      <c r="BU12" s="27">
        <f>BQ12/BR17</f>
        <v>0</v>
      </c>
      <c r="BV12" s="3">
        <v>0</v>
      </c>
      <c r="BW12" s="1">
        <v>2</v>
      </c>
      <c r="BX12" s="2">
        <f t="shared" si="14"/>
        <v>0</v>
      </c>
      <c r="BY12" s="38">
        <v>0</v>
      </c>
      <c r="BZ12" s="27">
        <f>BV12/BW17</f>
        <v>0</v>
      </c>
      <c r="CA12" s="3">
        <v>0</v>
      </c>
      <c r="CB12" s="1">
        <v>5500</v>
      </c>
      <c r="CC12" s="2">
        <f t="shared" si="15"/>
        <v>0</v>
      </c>
      <c r="CD12" s="38">
        <v>0</v>
      </c>
      <c r="CE12" s="27">
        <f>CA12/CB17</f>
        <v>0</v>
      </c>
      <c r="CF12" s="3">
        <v>100</v>
      </c>
      <c r="CG12" s="1">
        <v>100</v>
      </c>
      <c r="CH12" s="2">
        <f t="shared" si="16"/>
        <v>100</v>
      </c>
      <c r="CI12" s="38">
        <v>0</v>
      </c>
      <c r="CJ12" s="27">
        <f>CF12/CG17</f>
        <v>0.33333333333333331</v>
      </c>
    </row>
    <row r="13" spans="2:88" x14ac:dyDescent="0.35">
      <c r="B13" s="69">
        <v>8</v>
      </c>
      <c r="C13" s="70" t="s">
        <v>12</v>
      </c>
      <c r="D13" s="3">
        <v>0</v>
      </c>
      <c r="E13" s="1">
        <v>71580</v>
      </c>
      <c r="F13" s="2">
        <f t="shared" si="0"/>
        <v>0</v>
      </c>
      <c r="G13" s="38">
        <v>0</v>
      </c>
      <c r="H13" s="27">
        <f>D13/E17</f>
        <v>0</v>
      </c>
      <c r="I13" s="179">
        <v>0</v>
      </c>
      <c r="J13" s="127">
        <v>184</v>
      </c>
      <c r="K13" s="180">
        <f t="shared" si="1"/>
        <v>0</v>
      </c>
      <c r="L13" s="172">
        <v>0</v>
      </c>
      <c r="M13" s="181">
        <f>I13/J17</f>
        <v>0</v>
      </c>
      <c r="N13" s="179">
        <v>0</v>
      </c>
      <c r="O13" s="127">
        <v>1</v>
      </c>
      <c r="P13" s="180">
        <f t="shared" si="2"/>
        <v>0</v>
      </c>
      <c r="Q13" s="172">
        <v>0</v>
      </c>
      <c r="R13" s="181">
        <f>N13/O17</f>
        <v>0</v>
      </c>
      <c r="S13" s="3">
        <v>0</v>
      </c>
      <c r="T13" s="112">
        <v>3</v>
      </c>
      <c r="U13" s="2">
        <f t="shared" si="3"/>
        <v>0</v>
      </c>
      <c r="V13" s="38">
        <v>0</v>
      </c>
      <c r="W13" s="27">
        <f>S13/T17</f>
        <v>0</v>
      </c>
      <c r="X13" s="150">
        <v>1.1000000000000001</v>
      </c>
      <c r="Y13" s="112">
        <v>0.9</v>
      </c>
      <c r="Z13" s="2">
        <f t="shared" si="4"/>
        <v>122.22222222222223</v>
      </c>
      <c r="AA13" s="38">
        <v>1.22</v>
      </c>
      <c r="AB13" s="27">
        <f>X13/Y17</f>
        <v>1.2222222222222223</v>
      </c>
      <c r="AC13" s="150">
        <v>0.83</v>
      </c>
      <c r="AD13" s="112">
        <v>0.9</v>
      </c>
      <c r="AE13" s="2">
        <f t="shared" si="5"/>
        <v>92.222222222222214</v>
      </c>
      <c r="AF13" s="38">
        <v>0.92</v>
      </c>
      <c r="AG13" s="27">
        <f>AC13/AD17</f>
        <v>0.92222222222222217</v>
      </c>
      <c r="AH13" s="150">
        <v>1</v>
      </c>
      <c r="AI13" s="112">
        <v>0.9</v>
      </c>
      <c r="AJ13" s="2">
        <f t="shared" si="6"/>
        <v>111.11111111111111</v>
      </c>
      <c r="AK13" s="38">
        <v>1.1100000000000001</v>
      </c>
      <c r="AL13" s="27">
        <f>AH13/AI17</f>
        <v>1.1111111111111112</v>
      </c>
      <c r="AM13" s="3">
        <v>155443</v>
      </c>
      <c r="AN13" s="1">
        <v>127299</v>
      </c>
      <c r="AO13" s="2">
        <f t="shared" si="7"/>
        <v>122.10857901476054</v>
      </c>
      <c r="AP13" s="38">
        <v>1.22</v>
      </c>
      <c r="AQ13" s="27">
        <f>AM13/AN17</f>
        <v>1.2210857901476053</v>
      </c>
      <c r="AR13" s="3">
        <v>0</v>
      </c>
      <c r="AS13" s="1">
        <v>1494380</v>
      </c>
      <c r="AT13" s="2">
        <f t="shared" si="8"/>
        <v>0</v>
      </c>
      <c r="AU13" s="38">
        <v>0</v>
      </c>
      <c r="AV13" s="27">
        <f>AR13/AS17</f>
        <v>0</v>
      </c>
      <c r="AW13" s="3">
        <v>0</v>
      </c>
      <c r="AX13" s="1">
        <v>555776</v>
      </c>
      <c r="AY13" s="2">
        <f t="shared" si="9"/>
        <v>0</v>
      </c>
      <c r="AZ13" s="38">
        <v>0</v>
      </c>
      <c r="BA13" s="27">
        <f>AW13/AX17</f>
        <v>0</v>
      </c>
      <c r="BB13" s="3">
        <v>0</v>
      </c>
      <c r="BC13" s="1">
        <v>3627386</v>
      </c>
      <c r="BD13" s="2">
        <f t="shared" si="10"/>
        <v>0</v>
      </c>
      <c r="BE13" s="38">
        <v>0</v>
      </c>
      <c r="BF13" s="27">
        <f>BB13/BC17</f>
        <v>0</v>
      </c>
      <c r="BG13" s="3">
        <v>0</v>
      </c>
      <c r="BH13" s="1">
        <v>4371296</v>
      </c>
      <c r="BI13" s="2">
        <f t="shared" si="11"/>
        <v>0</v>
      </c>
      <c r="BJ13" s="38">
        <v>0</v>
      </c>
      <c r="BK13" s="27">
        <f>BG13/BH17</f>
        <v>0</v>
      </c>
      <c r="BL13" s="3">
        <v>0</v>
      </c>
      <c r="BM13" s="1">
        <v>8626038</v>
      </c>
      <c r="BN13" s="2">
        <f t="shared" si="12"/>
        <v>0</v>
      </c>
      <c r="BO13" s="38">
        <v>0</v>
      </c>
      <c r="BP13" s="27">
        <f>BL13/BM17</f>
        <v>0</v>
      </c>
      <c r="BQ13" s="3">
        <v>0</v>
      </c>
      <c r="BR13" s="1">
        <v>346</v>
      </c>
      <c r="BS13" s="2">
        <f t="shared" si="13"/>
        <v>0</v>
      </c>
      <c r="BT13" s="38">
        <v>0</v>
      </c>
      <c r="BU13" s="27">
        <f>BQ13/BR17</f>
        <v>0</v>
      </c>
      <c r="BV13" s="3">
        <v>0</v>
      </c>
      <c r="BW13" s="1">
        <v>6</v>
      </c>
      <c r="BX13" s="2">
        <f t="shared" si="14"/>
        <v>0</v>
      </c>
      <c r="BY13" s="38">
        <v>0</v>
      </c>
      <c r="BZ13" s="27">
        <f>BV13/BW17</f>
        <v>0</v>
      </c>
      <c r="CA13" s="3">
        <v>0</v>
      </c>
      <c r="CB13" s="1">
        <v>7000</v>
      </c>
      <c r="CC13" s="2">
        <f t="shared" si="15"/>
        <v>0</v>
      </c>
      <c r="CD13" s="38">
        <v>0</v>
      </c>
      <c r="CE13" s="27">
        <f>CA13/CB17</f>
        <v>0</v>
      </c>
      <c r="CF13" s="3">
        <v>100</v>
      </c>
      <c r="CG13" s="1">
        <v>200</v>
      </c>
      <c r="CH13" s="2">
        <f t="shared" si="16"/>
        <v>50</v>
      </c>
      <c r="CI13" s="38">
        <v>0</v>
      </c>
      <c r="CJ13" s="27">
        <f>CF13/CG17</f>
        <v>0.33333333333333331</v>
      </c>
    </row>
    <row r="14" spans="2:88" x14ac:dyDescent="0.35">
      <c r="B14" s="108">
        <v>9</v>
      </c>
      <c r="C14" s="109" t="s">
        <v>13</v>
      </c>
      <c r="D14" s="3">
        <v>178836</v>
      </c>
      <c r="E14" s="1">
        <v>81805</v>
      </c>
      <c r="F14" s="2">
        <f t="shared" si="0"/>
        <v>218.61255424485057</v>
      </c>
      <c r="G14" s="152">
        <v>2.19</v>
      </c>
      <c r="H14" s="27">
        <f>D14/E17</f>
        <v>1.5899359886201991</v>
      </c>
      <c r="I14" s="3">
        <v>473</v>
      </c>
      <c r="J14" s="1">
        <v>473</v>
      </c>
      <c r="K14" s="2">
        <f t="shared" si="1"/>
        <v>100</v>
      </c>
      <c r="L14" s="148">
        <v>1</v>
      </c>
      <c r="M14" s="27">
        <f>I14/J17</f>
        <v>0.74488188976377956</v>
      </c>
      <c r="N14" s="179">
        <v>0</v>
      </c>
      <c r="O14" s="127">
        <v>1</v>
      </c>
      <c r="P14" s="180">
        <f t="shared" si="2"/>
        <v>0</v>
      </c>
      <c r="Q14" s="172">
        <v>0</v>
      </c>
      <c r="R14" s="181">
        <f>N14/O17</f>
        <v>0</v>
      </c>
      <c r="S14" s="150">
        <v>2.7</v>
      </c>
      <c r="T14" s="112">
        <v>4</v>
      </c>
      <c r="U14" s="2">
        <f t="shared" si="3"/>
        <v>67.5</v>
      </c>
      <c r="V14" s="151">
        <v>0.68</v>
      </c>
      <c r="W14" s="27">
        <f>S14/T17</f>
        <v>0.38571428571428573</v>
      </c>
      <c r="X14" s="150">
        <v>1.1000000000000001</v>
      </c>
      <c r="Y14" s="112">
        <v>0.9</v>
      </c>
      <c r="Z14" s="2">
        <f t="shared" si="4"/>
        <v>122.22222222222223</v>
      </c>
      <c r="AA14" s="152">
        <v>1.22</v>
      </c>
      <c r="AB14" s="27">
        <f>X14/Y17</f>
        <v>1.2222222222222223</v>
      </c>
      <c r="AC14" s="150">
        <v>0.83</v>
      </c>
      <c r="AD14" s="112">
        <v>0.9</v>
      </c>
      <c r="AE14" s="2">
        <f t="shared" si="5"/>
        <v>92.222222222222214</v>
      </c>
      <c r="AF14" s="148">
        <v>0.92</v>
      </c>
      <c r="AG14" s="27">
        <f>AC14/AD17</f>
        <v>0.92222222222222217</v>
      </c>
      <c r="AH14" s="150">
        <v>1</v>
      </c>
      <c r="AI14" s="112">
        <v>0.9</v>
      </c>
      <c r="AJ14" s="2">
        <f t="shared" si="6"/>
        <v>111.11111111111111</v>
      </c>
      <c r="AK14" s="152">
        <v>1.1100000000000001</v>
      </c>
      <c r="AL14" s="27">
        <f>AH14/AI17</f>
        <v>1.1111111111111112</v>
      </c>
      <c r="AM14" s="3">
        <v>155443</v>
      </c>
      <c r="AN14" s="1">
        <v>127299</v>
      </c>
      <c r="AO14" s="2">
        <f t="shared" si="7"/>
        <v>122.10857901476054</v>
      </c>
      <c r="AP14" s="152">
        <v>1.22</v>
      </c>
      <c r="AQ14" s="27">
        <f>AM14/AN17</f>
        <v>1.2210857901476053</v>
      </c>
      <c r="AR14" s="3">
        <v>1605293</v>
      </c>
      <c r="AS14" s="1">
        <v>1680356</v>
      </c>
      <c r="AT14" s="2">
        <f t="shared" si="8"/>
        <v>95.53291088316999</v>
      </c>
      <c r="AU14" s="148">
        <v>0.96</v>
      </c>
      <c r="AV14" s="27">
        <f>AR14/AS17</f>
        <v>0.72275822634636988</v>
      </c>
      <c r="AW14" s="3">
        <v>916507</v>
      </c>
      <c r="AX14" s="1">
        <v>625248</v>
      </c>
      <c r="AY14" s="2">
        <f t="shared" si="9"/>
        <v>146.5829558831056</v>
      </c>
      <c r="AZ14" s="152">
        <v>1.47</v>
      </c>
      <c r="BA14" s="27">
        <f>AW14/AX17</f>
        <v>1.0993616194378604</v>
      </c>
      <c r="BB14" s="3">
        <v>5356886</v>
      </c>
      <c r="BC14" s="1">
        <v>4080810</v>
      </c>
      <c r="BD14" s="2">
        <f t="shared" si="10"/>
        <v>131.27016450165533</v>
      </c>
      <c r="BE14" s="152">
        <v>1.31</v>
      </c>
      <c r="BF14" s="27">
        <f>BB14/BC17</f>
        <v>0.98452587187621876</v>
      </c>
      <c r="BG14" s="3">
        <v>5988817</v>
      </c>
      <c r="BH14" s="1">
        <v>4917708</v>
      </c>
      <c r="BI14" s="2">
        <f t="shared" si="11"/>
        <v>121.78065472777155</v>
      </c>
      <c r="BJ14" s="152">
        <v>1.22</v>
      </c>
      <c r="BK14" s="27">
        <f>BG14/BH17</f>
        <v>0.91335435327533476</v>
      </c>
      <c r="BL14" s="3">
        <v>12441046</v>
      </c>
      <c r="BM14" s="1">
        <v>9705571</v>
      </c>
      <c r="BN14" s="2">
        <f t="shared" si="12"/>
        <v>128.18458594553582</v>
      </c>
      <c r="BO14" s="152">
        <v>1.28</v>
      </c>
      <c r="BP14" s="27">
        <f>BL14/BM17</f>
        <v>0.96113033639360135</v>
      </c>
      <c r="BQ14" s="3">
        <v>0</v>
      </c>
      <c r="BR14" s="1">
        <v>408</v>
      </c>
      <c r="BS14" s="2">
        <f t="shared" si="13"/>
        <v>0</v>
      </c>
      <c r="BT14" s="147">
        <v>0</v>
      </c>
      <c r="BU14" s="27">
        <f>BQ14/BR17</f>
        <v>0</v>
      </c>
      <c r="BV14" s="3">
        <v>0</v>
      </c>
      <c r="BW14" s="1">
        <v>14</v>
      </c>
      <c r="BX14" s="2">
        <f t="shared" si="14"/>
        <v>0</v>
      </c>
      <c r="BY14" s="147">
        <v>0</v>
      </c>
      <c r="BZ14" s="27">
        <f>BV14/BW17</f>
        <v>0</v>
      </c>
      <c r="CA14" s="3">
        <v>0</v>
      </c>
      <c r="CB14" s="1">
        <v>9600</v>
      </c>
      <c r="CC14" s="2">
        <f t="shared" si="15"/>
        <v>0</v>
      </c>
      <c r="CD14" s="147">
        <v>0</v>
      </c>
      <c r="CE14" s="27">
        <f>CA14/CB17</f>
        <v>0</v>
      </c>
      <c r="CF14" s="3">
        <v>100</v>
      </c>
      <c r="CG14" s="1">
        <v>200</v>
      </c>
      <c r="CH14" s="2">
        <f t="shared" si="16"/>
        <v>50</v>
      </c>
      <c r="CI14" s="147">
        <v>0.5</v>
      </c>
      <c r="CJ14" s="27">
        <f>CF14/CG17</f>
        <v>0.33333333333333331</v>
      </c>
    </row>
    <row r="15" spans="2:88" x14ac:dyDescent="0.35">
      <c r="B15" s="69">
        <v>10</v>
      </c>
      <c r="C15" s="70" t="s">
        <v>14</v>
      </c>
      <c r="D15" s="3">
        <v>0</v>
      </c>
      <c r="E15" s="1">
        <v>92030</v>
      </c>
      <c r="F15" s="2">
        <f t="shared" si="0"/>
        <v>0</v>
      </c>
      <c r="G15" s="38">
        <v>0</v>
      </c>
      <c r="H15" s="27">
        <f>D15/E17</f>
        <v>0</v>
      </c>
      <c r="I15" s="179">
        <v>0</v>
      </c>
      <c r="J15" s="127">
        <v>184</v>
      </c>
      <c r="K15" s="180">
        <f t="shared" si="1"/>
        <v>0</v>
      </c>
      <c r="L15" s="172">
        <v>0</v>
      </c>
      <c r="M15" s="181">
        <f>I15/J17</f>
        <v>0</v>
      </c>
      <c r="N15" s="179">
        <v>0</v>
      </c>
      <c r="O15" s="127">
        <v>1</v>
      </c>
      <c r="P15" s="180">
        <f t="shared" si="2"/>
        <v>0</v>
      </c>
      <c r="Q15" s="172">
        <v>0</v>
      </c>
      <c r="R15" s="181">
        <f>N15/O17</f>
        <v>0</v>
      </c>
      <c r="S15" s="3">
        <v>0</v>
      </c>
      <c r="T15" s="112">
        <v>5</v>
      </c>
      <c r="U15" s="2">
        <f t="shared" si="3"/>
        <v>0</v>
      </c>
      <c r="V15" s="38">
        <v>0</v>
      </c>
      <c r="W15" s="27">
        <f>S15/T17</f>
        <v>0</v>
      </c>
      <c r="X15" s="3">
        <v>0</v>
      </c>
      <c r="Y15" s="112">
        <v>0.9</v>
      </c>
      <c r="Z15" s="2">
        <f t="shared" si="4"/>
        <v>0</v>
      </c>
      <c r="AA15" s="38">
        <v>0</v>
      </c>
      <c r="AB15" s="27">
        <f>X15/Y17</f>
        <v>0</v>
      </c>
      <c r="AC15" s="3">
        <v>0</v>
      </c>
      <c r="AD15" s="112">
        <v>0.9</v>
      </c>
      <c r="AE15" s="2">
        <f t="shared" si="5"/>
        <v>0</v>
      </c>
      <c r="AF15" s="38">
        <v>0</v>
      </c>
      <c r="AG15" s="27">
        <f>AC15/AD17</f>
        <v>0</v>
      </c>
      <c r="AH15" s="3">
        <v>0</v>
      </c>
      <c r="AI15" s="112">
        <v>0.9</v>
      </c>
      <c r="AJ15" s="2">
        <f t="shared" si="6"/>
        <v>0</v>
      </c>
      <c r="AK15" s="38">
        <v>0</v>
      </c>
      <c r="AL15" s="27">
        <f>AH15/AI17</f>
        <v>0</v>
      </c>
      <c r="AM15" s="3">
        <v>0</v>
      </c>
      <c r="AN15" s="1">
        <v>127299</v>
      </c>
      <c r="AO15" s="2">
        <f t="shared" si="7"/>
        <v>0</v>
      </c>
      <c r="AP15" s="38">
        <v>0</v>
      </c>
      <c r="AQ15" s="27">
        <f>AM15/AN17</f>
        <v>0</v>
      </c>
      <c r="AR15" s="3">
        <v>0</v>
      </c>
      <c r="AS15" s="1">
        <v>1866332</v>
      </c>
      <c r="AT15" s="2">
        <f t="shared" si="8"/>
        <v>0</v>
      </c>
      <c r="AU15" s="38">
        <v>0</v>
      </c>
      <c r="AV15" s="27">
        <f>AR15/AS17</f>
        <v>0</v>
      </c>
      <c r="AW15" s="3">
        <v>0</v>
      </c>
      <c r="AX15" s="1">
        <v>694720</v>
      </c>
      <c r="AY15" s="2">
        <f t="shared" si="9"/>
        <v>0</v>
      </c>
      <c r="AZ15" s="38">
        <v>0</v>
      </c>
      <c r="BA15" s="27">
        <f>AW15/AX17</f>
        <v>0</v>
      </c>
      <c r="BB15" s="3">
        <v>0</v>
      </c>
      <c r="BC15" s="1">
        <v>4534234</v>
      </c>
      <c r="BD15" s="2">
        <f t="shared" si="10"/>
        <v>0</v>
      </c>
      <c r="BE15" s="38">
        <v>0</v>
      </c>
      <c r="BF15" s="27">
        <f>BB15/BC17</f>
        <v>0</v>
      </c>
      <c r="BG15" s="3">
        <v>0</v>
      </c>
      <c r="BH15" s="1">
        <v>5464120</v>
      </c>
      <c r="BI15" s="2">
        <f t="shared" si="11"/>
        <v>0</v>
      </c>
      <c r="BJ15" s="38">
        <v>0</v>
      </c>
      <c r="BK15" s="27">
        <f>BG15/BH17</f>
        <v>0</v>
      </c>
      <c r="BL15" s="3">
        <v>0</v>
      </c>
      <c r="BM15" s="1">
        <v>10785104</v>
      </c>
      <c r="BN15" s="2">
        <f t="shared" si="12"/>
        <v>0</v>
      </c>
      <c r="BO15" s="38">
        <v>0</v>
      </c>
      <c r="BP15" s="27">
        <f>BL15/BM17</f>
        <v>0</v>
      </c>
      <c r="BQ15" s="3">
        <v>0</v>
      </c>
      <c r="BR15" s="1">
        <v>478</v>
      </c>
      <c r="BS15" s="2">
        <f t="shared" si="13"/>
        <v>0</v>
      </c>
      <c r="BT15" s="38">
        <v>0</v>
      </c>
      <c r="BU15" s="27">
        <f>BQ15/BR17</f>
        <v>0</v>
      </c>
      <c r="BV15" s="3">
        <v>0</v>
      </c>
      <c r="BW15" s="1">
        <v>27</v>
      </c>
      <c r="BX15" s="2">
        <f t="shared" si="14"/>
        <v>0</v>
      </c>
      <c r="BY15" s="38">
        <v>0</v>
      </c>
      <c r="BZ15" s="27">
        <f>BV15/BW17</f>
        <v>0</v>
      </c>
      <c r="CA15" s="3">
        <v>0</v>
      </c>
      <c r="CB15" s="1">
        <v>12200</v>
      </c>
      <c r="CC15" s="2">
        <f t="shared" si="15"/>
        <v>0</v>
      </c>
      <c r="CD15" s="38">
        <v>0</v>
      </c>
      <c r="CE15" s="27">
        <f>CA15/CB17</f>
        <v>0</v>
      </c>
      <c r="CF15" s="3">
        <v>0</v>
      </c>
      <c r="CG15" s="1">
        <v>200</v>
      </c>
      <c r="CH15" s="2">
        <f t="shared" si="16"/>
        <v>0</v>
      </c>
      <c r="CI15" s="38">
        <v>0</v>
      </c>
      <c r="CJ15" s="27">
        <f>CF15/CG17</f>
        <v>0</v>
      </c>
    </row>
    <row r="16" spans="2:88" x14ac:dyDescent="0.35">
      <c r="B16" s="69">
        <v>11</v>
      </c>
      <c r="C16" s="70" t="s">
        <v>47</v>
      </c>
      <c r="D16" s="3">
        <v>0</v>
      </c>
      <c r="E16" s="1">
        <v>102255</v>
      </c>
      <c r="F16" s="2">
        <f t="shared" si="0"/>
        <v>0</v>
      </c>
      <c r="G16" s="38">
        <v>0</v>
      </c>
      <c r="H16" s="27">
        <f>D16/E17</f>
        <v>0</v>
      </c>
      <c r="I16" s="179">
        <v>0</v>
      </c>
      <c r="J16" s="127">
        <v>184</v>
      </c>
      <c r="K16" s="180">
        <f t="shared" si="1"/>
        <v>0</v>
      </c>
      <c r="L16" s="172">
        <v>0</v>
      </c>
      <c r="M16" s="181">
        <f>I16/J17</f>
        <v>0</v>
      </c>
      <c r="N16" s="179">
        <v>0</v>
      </c>
      <c r="O16" s="127">
        <v>1</v>
      </c>
      <c r="P16" s="180">
        <f t="shared" si="2"/>
        <v>0</v>
      </c>
      <c r="Q16" s="172">
        <v>0</v>
      </c>
      <c r="R16" s="181">
        <f>N16/O17</f>
        <v>0</v>
      </c>
      <c r="S16" s="3">
        <v>0</v>
      </c>
      <c r="T16" s="112">
        <v>6</v>
      </c>
      <c r="U16" s="2">
        <f t="shared" si="3"/>
        <v>0</v>
      </c>
      <c r="V16" s="38">
        <v>0</v>
      </c>
      <c r="W16" s="27">
        <f>S16/T17</f>
        <v>0</v>
      </c>
      <c r="X16" s="3">
        <v>0</v>
      </c>
      <c r="Y16" s="112">
        <v>0.9</v>
      </c>
      <c r="Z16" s="2">
        <f t="shared" si="4"/>
        <v>0</v>
      </c>
      <c r="AA16" s="38">
        <v>0</v>
      </c>
      <c r="AB16" s="27">
        <f>X16/Y17</f>
        <v>0</v>
      </c>
      <c r="AC16" s="3">
        <v>0</v>
      </c>
      <c r="AD16" s="112">
        <v>0.9</v>
      </c>
      <c r="AE16" s="2">
        <f t="shared" si="5"/>
        <v>0</v>
      </c>
      <c r="AF16" s="38">
        <v>0</v>
      </c>
      <c r="AG16" s="27">
        <f>AC16/AD17</f>
        <v>0</v>
      </c>
      <c r="AH16" s="3">
        <v>0</v>
      </c>
      <c r="AI16" s="112">
        <v>0.9</v>
      </c>
      <c r="AJ16" s="2">
        <f t="shared" si="6"/>
        <v>0</v>
      </c>
      <c r="AK16" s="38">
        <v>0</v>
      </c>
      <c r="AL16" s="27">
        <f>AH16/AI17</f>
        <v>0</v>
      </c>
      <c r="AM16" s="3">
        <v>0</v>
      </c>
      <c r="AN16" s="1">
        <v>127299</v>
      </c>
      <c r="AO16" s="2">
        <f t="shared" si="7"/>
        <v>0</v>
      </c>
      <c r="AP16" s="38">
        <v>0</v>
      </c>
      <c r="AQ16" s="27">
        <f>AM16/AN17</f>
        <v>0</v>
      </c>
      <c r="AR16" s="3">
        <v>0</v>
      </c>
      <c r="AS16" s="1">
        <v>2052432</v>
      </c>
      <c r="AT16" s="2">
        <f t="shared" si="8"/>
        <v>0</v>
      </c>
      <c r="AU16" s="38">
        <v>0</v>
      </c>
      <c r="AV16" s="27">
        <f>AR16/AS17</f>
        <v>0</v>
      </c>
      <c r="AW16" s="3">
        <v>0</v>
      </c>
      <c r="AX16" s="1">
        <v>764192</v>
      </c>
      <c r="AY16" s="2">
        <f t="shared" si="9"/>
        <v>0</v>
      </c>
      <c r="AZ16" s="38">
        <v>0</v>
      </c>
      <c r="BA16" s="27">
        <f>AW16/AX17</f>
        <v>0</v>
      </c>
      <c r="BB16" s="3">
        <v>0</v>
      </c>
      <c r="BC16" s="1">
        <v>4987658</v>
      </c>
      <c r="BD16" s="2">
        <f t="shared" si="10"/>
        <v>0</v>
      </c>
      <c r="BE16" s="38">
        <v>0</v>
      </c>
      <c r="BF16" s="27">
        <f>BB16/BC17</f>
        <v>0</v>
      </c>
      <c r="BG16" s="3">
        <v>0</v>
      </c>
      <c r="BH16" s="1">
        <v>6010532</v>
      </c>
      <c r="BI16" s="2">
        <f t="shared" si="11"/>
        <v>0</v>
      </c>
      <c r="BJ16" s="38">
        <v>0</v>
      </c>
      <c r="BK16" s="27">
        <f>BG16/BH17</f>
        <v>0</v>
      </c>
      <c r="BL16" s="3">
        <v>0</v>
      </c>
      <c r="BM16" s="1">
        <v>11864637</v>
      </c>
      <c r="BN16" s="2">
        <f t="shared" si="12"/>
        <v>0</v>
      </c>
      <c r="BO16" s="38">
        <v>0</v>
      </c>
      <c r="BP16" s="27">
        <f>BL16/BM17</f>
        <v>0</v>
      </c>
      <c r="BQ16" s="3">
        <v>0</v>
      </c>
      <c r="BR16" s="1">
        <v>545</v>
      </c>
      <c r="BS16" s="2">
        <f t="shared" si="13"/>
        <v>0</v>
      </c>
      <c r="BT16" s="38">
        <v>0</v>
      </c>
      <c r="BU16" s="27">
        <f>BQ16/BR17</f>
        <v>0</v>
      </c>
      <c r="BV16" s="3">
        <v>0</v>
      </c>
      <c r="BW16" s="1">
        <v>40</v>
      </c>
      <c r="BX16" s="2">
        <f t="shared" si="14"/>
        <v>0</v>
      </c>
      <c r="BY16" s="38">
        <v>0</v>
      </c>
      <c r="BZ16" s="27">
        <f>BV16/BW17</f>
        <v>0</v>
      </c>
      <c r="CA16" s="3">
        <v>0</v>
      </c>
      <c r="CB16" s="1">
        <v>14800</v>
      </c>
      <c r="CC16" s="2">
        <f t="shared" si="15"/>
        <v>0</v>
      </c>
      <c r="CD16" s="38">
        <v>0</v>
      </c>
      <c r="CE16" s="27">
        <f>CA16/CB17</f>
        <v>0</v>
      </c>
      <c r="CF16" s="3">
        <v>0</v>
      </c>
      <c r="CG16" s="1">
        <v>200</v>
      </c>
      <c r="CH16" s="2">
        <f t="shared" si="16"/>
        <v>0</v>
      </c>
      <c r="CI16" s="38">
        <v>0</v>
      </c>
      <c r="CJ16" s="27">
        <f>CF16/CG17</f>
        <v>0</v>
      </c>
    </row>
    <row r="17" spans="2:88" ht="15" thickBot="1" x14ac:dyDescent="0.4">
      <c r="B17" s="110">
        <v>12</v>
      </c>
      <c r="C17" s="111" t="s">
        <v>15</v>
      </c>
      <c r="D17" s="49">
        <v>0</v>
      </c>
      <c r="E17" s="75">
        <v>112480</v>
      </c>
      <c r="F17" s="48">
        <f t="shared" si="0"/>
        <v>0</v>
      </c>
      <c r="G17" s="39">
        <v>0</v>
      </c>
      <c r="H17" s="71">
        <f>D17/E17</f>
        <v>0</v>
      </c>
      <c r="I17" s="49">
        <v>0</v>
      </c>
      <c r="J17" s="75">
        <v>635</v>
      </c>
      <c r="K17" s="48">
        <f t="shared" si="1"/>
        <v>0</v>
      </c>
      <c r="L17" s="39">
        <v>0</v>
      </c>
      <c r="M17" s="71">
        <f>I17/J17</f>
        <v>0</v>
      </c>
      <c r="N17" s="182">
        <v>0</v>
      </c>
      <c r="O17" s="128">
        <v>1</v>
      </c>
      <c r="P17" s="183">
        <f t="shared" si="2"/>
        <v>0</v>
      </c>
      <c r="Q17" s="173">
        <v>0</v>
      </c>
      <c r="R17" s="184">
        <f>N17/O17</f>
        <v>0</v>
      </c>
      <c r="S17" s="49">
        <v>0</v>
      </c>
      <c r="T17" s="113">
        <v>7</v>
      </c>
      <c r="U17" s="48">
        <f t="shared" si="3"/>
        <v>0</v>
      </c>
      <c r="V17" s="39">
        <v>0</v>
      </c>
      <c r="W17" s="71">
        <f>S17/T17</f>
        <v>0</v>
      </c>
      <c r="X17" s="49">
        <v>0</v>
      </c>
      <c r="Y17" s="113">
        <v>0.9</v>
      </c>
      <c r="Z17" s="48">
        <f t="shared" si="4"/>
        <v>0</v>
      </c>
      <c r="AA17" s="39">
        <v>0</v>
      </c>
      <c r="AB17" s="71">
        <f>X17/Y17</f>
        <v>0</v>
      </c>
      <c r="AC17" s="49">
        <v>0</v>
      </c>
      <c r="AD17" s="113">
        <v>0.9</v>
      </c>
      <c r="AE17" s="48">
        <f t="shared" si="5"/>
        <v>0</v>
      </c>
      <c r="AF17" s="39">
        <v>0</v>
      </c>
      <c r="AG17" s="71">
        <f>AC17/AD17</f>
        <v>0</v>
      </c>
      <c r="AH17" s="49">
        <v>0</v>
      </c>
      <c r="AI17" s="113">
        <v>0.9</v>
      </c>
      <c r="AJ17" s="48">
        <f t="shared" si="6"/>
        <v>0</v>
      </c>
      <c r="AK17" s="39">
        <v>0</v>
      </c>
      <c r="AL17" s="71">
        <f>AH17/AI17</f>
        <v>0</v>
      </c>
      <c r="AM17" s="49">
        <v>0</v>
      </c>
      <c r="AN17" s="75">
        <v>127299</v>
      </c>
      <c r="AO17" s="48">
        <f t="shared" si="7"/>
        <v>0</v>
      </c>
      <c r="AP17" s="39">
        <v>0</v>
      </c>
      <c r="AQ17" s="71">
        <f>AM17/AN17</f>
        <v>0</v>
      </c>
      <c r="AR17" s="49">
        <v>0</v>
      </c>
      <c r="AS17" s="75">
        <v>2221065</v>
      </c>
      <c r="AT17" s="48">
        <f t="shared" si="8"/>
        <v>0</v>
      </c>
      <c r="AU17" s="39">
        <v>0</v>
      </c>
      <c r="AV17" s="71">
        <f>AR17/AS17</f>
        <v>0</v>
      </c>
      <c r="AW17" s="49">
        <v>0</v>
      </c>
      <c r="AX17" s="75">
        <v>833672</v>
      </c>
      <c r="AY17" s="48">
        <f t="shared" si="9"/>
        <v>0</v>
      </c>
      <c r="AZ17" s="39">
        <v>0</v>
      </c>
      <c r="BA17" s="71">
        <f>AW17/AX17</f>
        <v>0</v>
      </c>
      <c r="BB17" s="49">
        <v>0</v>
      </c>
      <c r="BC17" s="75">
        <v>5441082</v>
      </c>
      <c r="BD17" s="48">
        <f t="shared" si="10"/>
        <v>0</v>
      </c>
      <c r="BE17" s="39">
        <v>0</v>
      </c>
      <c r="BF17" s="71">
        <f>BB17/BC17</f>
        <v>0</v>
      </c>
      <c r="BG17" s="49">
        <v>0</v>
      </c>
      <c r="BH17" s="75">
        <v>6556948</v>
      </c>
      <c r="BI17" s="48">
        <f t="shared" si="11"/>
        <v>0</v>
      </c>
      <c r="BJ17" s="39">
        <v>0</v>
      </c>
      <c r="BK17" s="71">
        <f>BG17/BH17</f>
        <v>0</v>
      </c>
      <c r="BL17" s="49">
        <v>0</v>
      </c>
      <c r="BM17" s="75">
        <v>12944182</v>
      </c>
      <c r="BN17" s="48">
        <f t="shared" si="12"/>
        <v>0</v>
      </c>
      <c r="BO17" s="39">
        <v>0</v>
      </c>
      <c r="BP17" s="71">
        <f>BL17/BM17</f>
        <v>0</v>
      </c>
      <c r="BQ17" s="49">
        <v>0</v>
      </c>
      <c r="BR17" s="75">
        <v>603</v>
      </c>
      <c r="BS17" s="48">
        <f t="shared" si="13"/>
        <v>0</v>
      </c>
      <c r="BT17" s="39">
        <v>0</v>
      </c>
      <c r="BU17" s="71">
        <f>BQ17/BR17</f>
        <v>0</v>
      </c>
      <c r="BV17" s="49">
        <v>0</v>
      </c>
      <c r="BW17" s="75">
        <v>40</v>
      </c>
      <c r="BX17" s="48">
        <f t="shared" si="14"/>
        <v>0</v>
      </c>
      <c r="BY17" s="39">
        <v>0</v>
      </c>
      <c r="BZ17" s="71">
        <f>BV17/BW17</f>
        <v>0</v>
      </c>
      <c r="CA17" s="49">
        <v>0</v>
      </c>
      <c r="CB17" s="75">
        <v>18072</v>
      </c>
      <c r="CC17" s="48">
        <f t="shared" si="15"/>
        <v>0</v>
      </c>
      <c r="CD17" s="39">
        <v>0</v>
      </c>
      <c r="CE17" s="71">
        <f>CA17/CB17</f>
        <v>0</v>
      </c>
      <c r="CF17" s="49">
        <v>0</v>
      </c>
      <c r="CG17" s="75">
        <v>300</v>
      </c>
      <c r="CH17" s="48">
        <f t="shared" si="16"/>
        <v>0</v>
      </c>
      <c r="CI17" s="39">
        <v>0</v>
      </c>
      <c r="CJ17" s="71">
        <f>CF17/CG17</f>
        <v>0</v>
      </c>
    </row>
    <row r="19" spans="2:88" ht="15" thickBot="1" x14ac:dyDescent="0.4"/>
    <row r="20" spans="2:88" ht="12.75" customHeight="1" x14ac:dyDescent="0.35">
      <c r="B20" s="22"/>
      <c r="C20" s="23"/>
      <c r="D20" s="56"/>
      <c r="E20" s="56"/>
      <c r="F20" s="56"/>
      <c r="G20" s="56"/>
      <c r="H20" s="346" t="s">
        <v>446</v>
      </c>
      <c r="I20" s="347"/>
    </row>
    <row r="21" spans="2:88" ht="12.75" customHeight="1" thickBot="1" x14ac:dyDescent="0.4">
      <c r="H21" s="348"/>
      <c r="I21" s="349"/>
    </row>
    <row r="22" spans="2:88" ht="15" customHeight="1" x14ac:dyDescent="0.35">
      <c r="B22" s="12">
        <v>1</v>
      </c>
      <c r="C22" s="7" t="s">
        <v>48</v>
      </c>
      <c r="D22" s="8"/>
      <c r="E22" s="305" t="s">
        <v>49</v>
      </c>
      <c r="F22" s="305"/>
      <c r="G22" s="306"/>
      <c r="H22" s="16">
        <v>11</v>
      </c>
      <c r="I22" s="19">
        <f>H22/H25</f>
        <v>0.6875</v>
      </c>
    </row>
    <row r="23" spans="2:88" ht="15" customHeight="1" x14ac:dyDescent="0.35">
      <c r="B23" s="13">
        <v>2</v>
      </c>
      <c r="C23" s="9" t="s">
        <v>50</v>
      </c>
      <c r="D23" s="4"/>
      <c r="E23" s="307" t="s">
        <v>51</v>
      </c>
      <c r="F23" s="307"/>
      <c r="G23" s="308"/>
      <c r="H23" s="17">
        <v>1</v>
      </c>
      <c r="I23" s="20">
        <f>H23/H25</f>
        <v>6.25E-2</v>
      </c>
    </row>
    <row r="24" spans="2:88" ht="15.75" customHeight="1" thickBot="1" x14ac:dyDescent="0.4">
      <c r="B24" s="14">
        <v>3</v>
      </c>
      <c r="C24" s="10" t="s">
        <v>52</v>
      </c>
      <c r="D24" s="11"/>
      <c r="E24" s="309" t="s">
        <v>53</v>
      </c>
      <c r="F24" s="309"/>
      <c r="G24" s="310"/>
      <c r="H24" s="18">
        <v>4</v>
      </c>
      <c r="I24" s="21">
        <f>H24/H25</f>
        <v>0.25</v>
      </c>
    </row>
    <row r="25" spans="2:88" ht="15" thickBot="1" x14ac:dyDescent="0.4">
      <c r="B25" s="343" t="s">
        <v>133</v>
      </c>
      <c r="C25" s="344"/>
      <c r="D25" s="344"/>
      <c r="E25" s="344"/>
      <c r="F25" s="344"/>
      <c r="G25" s="345"/>
      <c r="H25" s="15">
        <f>SUM(H22:H24)</f>
        <v>16</v>
      </c>
      <c r="I25" s="24">
        <f>SUM(I22:I24)</f>
        <v>1</v>
      </c>
    </row>
    <row r="26" spans="2:88" ht="15" thickBot="1" x14ac:dyDescent="0.4"/>
    <row r="27" spans="2:88" ht="15" thickBot="1" x14ac:dyDescent="0.4">
      <c r="B27" s="66">
        <v>0</v>
      </c>
      <c r="C27" s="337" t="s">
        <v>113</v>
      </c>
      <c r="D27" s="338"/>
    </row>
    <row r="28" spans="2:88" ht="15" thickBot="1" x14ac:dyDescent="0.4"/>
    <row r="29" spans="2:88" ht="15" thickBot="1" x14ac:dyDescent="0.4">
      <c r="B29" s="191">
        <v>1</v>
      </c>
      <c r="C29" t="s">
        <v>170</v>
      </c>
    </row>
  </sheetData>
  <mergeCells count="76">
    <mergeCell ref="D2:CJ2"/>
    <mergeCell ref="H20:I21"/>
    <mergeCell ref="AZ4:AZ5"/>
    <mergeCell ref="C27:D27"/>
    <mergeCell ref="E23:G23"/>
    <mergeCell ref="E24:G24"/>
    <mergeCell ref="B25:G25"/>
    <mergeCell ref="E22:G22"/>
    <mergeCell ref="AQ4:AQ5"/>
    <mergeCell ref="AR4:AT4"/>
    <mergeCell ref="AU4:AU5"/>
    <mergeCell ref="AV4:AV5"/>
    <mergeCell ref="AW4:AY4"/>
    <mergeCell ref="AM4:AO4"/>
    <mergeCell ref="D4:F4"/>
    <mergeCell ref="G4:G5"/>
    <mergeCell ref="H4:H5"/>
    <mergeCell ref="CD4:CD5"/>
    <mergeCell ref="CE4:CE5"/>
    <mergeCell ref="B2:C5"/>
    <mergeCell ref="D3:H3"/>
    <mergeCell ref="I3:M3"/>
    <mergeCell ref="N3:R3"/>
    <mergeCell ref="CA3:CE3"/>
    <mergeCell ref="CA4:CC4"/>
    <mergeCell ref="BL4:BN4"/>
    <mergeCell ref="BO4:BO5"/>
    <mergeCell ref="BP4:BP5"/>
    <mergeCell ref="BQ3:BU3"/>
    <mergeCell ref="BQ4:BS4"/>
    <mergeCell ref="BA4:BA5"/>
    <mergeCell ref="AP4:AP5"/>
    <mergeCell ref="BB3:BF3"/>
    <mergeCell ref="BJ4:BJ5"/>
    <mergeCell ref="BK4:BK5"/>
    <mergeCell ref="BV3:BZ3"/>
    <mergeCell ref="BV4:BX4"/>
    <mergeCell ref="BY4:BY5"/>
    <mergeCell ref="BZ4:BZ5"/>
    <mergeCell ref="BL3:BP3"/>
    <mergeCell ref="BB4:BD4"/>
    <mergeCell ref="BE4:BE5"/>
    <mergeCell ref="BF4:BF5"/>
    <mergeCell ref="BG3:BK3"/>
    <mergeCell ref="BG4:BI4"/>
    <mergeCell ref="BT4:BT5"/>
    <mergeCell ref="BU4:BU5"/>
    <mergeCell ref="I4:K4"/>
    <mergeCell ref="L4:L5"/>
    <mergeCell ref="AK4:AK5"/>
    <mergeCell ref="AL4:AL5"/>
    <mergeCell ref="M4:M5"/>
    <mergeCell ref="N4:P4"/>
    <mergeCell ref="Q4:Q5"/>
    <mergeCell ref="R4:R5"/>
    <mergeCell ref="AB4:AB5"/>
    <mergeCell ref="AC4:AE4"/>
    <mergeCell ref="AF4:AF5"/>
    <mergeCell ref="AG4:AG5"/>
    <mergeCell ref="AH4:AJ4"/>
    <mergeCell ref="CF3:CJ3"/>
    <mergeCell ref="CF4:CH4"/>
    <mergeCell ref="CI4:CI5"/>
    <mergeCell ref="CJ4:CJ5"/>
    <mergeCell ref="S3:W3"/>
    <mergeCell ref="X3:AB3"/>
    <mergeCell ref="AC3:AG3"/>
    <mergeCell ref="AH3:AL3"/>
    <mergeCell ref="X4:Z4"/>
    <mergeCell ref="AA4:AA5"/>
    <mergeCell ref="S4:U4"/>
    <mergeCell ref="V4:V5"/>
    <mergeCell ref="W4:W5"/>
    <mergeCell ref="AM3:AQ3"/>
    <mergeCell ref="AR3:AV3"/>
    <mergeCell ref="AW3:BA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1:CJ31"/>
  <sheetViews>
    <sheetView workbookViewId="0">
      <selection activeCell="H20" sqref="H20:I21"/>
    </sheetView>
  </sheetViews>
  <sheetFormatPr baseColWidth="10" defaultRowHeight="14.5" x14ac:dyDescent="0.35"/>
  <cols>
    <col min="1" max="1" width="6" customWidth="1"/>
    <col min="2" max="2" width="4" customWidth="1"/>
    <col min="3" max="3" width="13.1796875" customWidth="1"/>
    <col min="4" max="4" width="6.81640625" customWidth="1"/>
    <col min="5" max="5" width="7.7265625" customWidth="1"/>
    <col min="6" max="6" width="5.81640625" customWidth="1"/>
    <col min="7" max="7" width="6.81640625" customWidth="1"/>
    <col min="8" max="8" width="9.81640625" customWidth="1"/>
    <col min="9" max="9" width="6.7265625" customWidth="1"/>
    <col min="10" max="10" width="7.7265625" customWidth="1"/>
    <col min="11" max="11" width="6.453125" customWidth="1"/>
    <col min="12" max="12" width="7" customWidth="1"/>
    <col min="13" max="13" width="9.81640625" customWidth="1"/>
    <col min="14" max="14" width="7.1796875" customWidth="1"/>
    <col min="15" max="15" width="6.26953125" customWidth="1"/>
    <col min="16" max="16" width="6.54296875" customWidth="1"/>
    <col min="17" max="17" width="7" customWidth="1"/>
    <col min="18" max="18" width="9.7265625" customWidth="1"/>
    <col min="19" max="19" width="6.1796875" customWidth="1"/>
    <col min="20" max="20" width="6.7265625" customWidth="1"/>
    <col min="21" max="21" width="6.453125" customWidth="1"/>
    <col min="22" max="22" width="7" customWidth="1"/>
    <col min="23" max="23" width="9.54296875" customWidth="1"/>
    <col min="24" max="24" width="6.54296875" customWidth="1"/>
    <col min="25" max="25" width="7.453125" customWidth="1"/>
    <col min="26" max="26" width="6.453125" customWidth="1"/>
    <col min="27" max="27" width="6.81640625" customWidth="1"/>
    <col min="28" max="28" width="10.453125" customWidth="1"/>
    <col min="29" max="29" width="7.1796875" customWidth="1"/>
    <col min="30" max="30" width="6.54296875" customWidth="1"/>
    <col min="31" max="31" width="6.26953125" customWidth="1"/>
    <col min="32" max="32" width="6.54296875" customWidth="1"/>
    <col min="33" max="33" width="9.54296875" customWidth="1"/>
    <col min="34" max="35" width="6.54296875" customWidth="1"/>
    <col min="36" max="37" width="6.453125" customWidth="1"/>
    <col min="38" max="38" width="10.1796875" customWidth="1"/>
    <col min="39" max="39" width="7.1796875" customWidth="1"/>
    <col min="40" max="40" width="6.1796875" customWidth="1"/>
    <col min="41" max="41" width="5.81640625" customWidth="1"/>
    <col min="42" max="42" width="7.453125" customWidth="1"/>
    <col min="43" max="43" width="10.7265625" customWidth="1"/>
    <col min="44" max="44" width="7.1796875" customWidth="1"/>
    <col min="45" max="45" width="6.54296875" customWidth="1"/>
    <col min="46" max="46" width="6.26953125" customWidth="1"/>
    <col min="47" max="47" width="6.81640625" customWidth="1"/>
    <col min="48" max="48" width="9.81640625" customWidth="1"/>
    <col min="49" max="49" width="7" customWidth="1"/>
    <col min="50" max="50" width="5.26953125" customWidth="1"/>
    <col min="51" max="51" width="6.54296875" customWidth="1"/>
    <col min="52" max="52" width="6.81640625" customWidth="1"/>
    <col min="53" max="53" width="10.1796875" customWidth="1"/>
    <col min="54" max="54" width="7.54296875" customWidth="1"/>
    <col min="55" max="55" width="7" customWidth="1"/>
    <col min="56" max="56" width="6.453125" customWidth="1"/>
    <col min="57" max="57" width="7" customWidth="1"/>
    <col min="58" max="58" width="9.7265625" customWidth="1"/>
    <col min="59" max="59" width="7.7265625" customWidth="1"/>
    <col min="60" max="60" width="7.54296875" customWidth="1"/>
    <col min="61" max="61" width="6.7265625" customWidth="1"/>
    <col min="62" max="62" width="7" customWidth="1"/>
    <col min="63" max="63" width="10" customWidth="1"/>
    <col min="64" max="64" width="7" customWidth="1"/>
    <col min="65" max="65" width="7.81640625" customWidth="1"/>
    <col min="66" max="66" width="7.26953125" customWidth="1"/>
    <col min="67" max="67" width="7" customWidth="1"/>
    <col min="68" max="68" width="10.453125" customWidth="1"/>
    <col min="69" max="69" width="6.7265625" customWidth="1"/>
    <col min="70" max="70" width="5.81640625" customWidth="1"/>
    <col min="71" max="71" width="7.7265625" customWidth="1"/>
    <col min="72" max="72" width="8.7265625" customWidth="1"/>
    <col min="73" max="73" width="10.81640625" customWidth="1"/>
    <col min="74" max="74" width="6.1796875" customWidth="1"/>
    <col min="75" max="75" width="7.26953125" customWidth="1"/>
    <col min="76" max="76" width="6.26953125" customWidth="1"/>
    <col min="77" max="77" width="8.453125" customWidth="1"/>
    <col min="78" max="78" width="10.1796875" customWidth="1"/>
    <col min="79" max="79" width="6.453125" customWidth="1"/>
    <col min="80" max="80" width="6.7265625" customWidth="1"/>
    <col min="81" max="81" width="7.1796875" customWidth="1"/>
    <col min="82" max="82" width="6.54296875" customWidth="1"/>
    <col min="83" max="83" width="9.7265625" customWidth="1"/>
    <col min="84" max="84" width="7.26953125" customWidth="1"/>
    <col min="85" max="85" width="6.7265625" customWidth="1"/>
    <col min="86" max="86" width="6.54296875" customWidth="1"/>
    <col min="87" max="87" width="7.7265625" customWidth="1"/>
    <col min="88" max="88" width="10" customWidth="1"/>
  </cols>
  <sheetData>
    <row r="1" spans="2:88" ht="15" thickBot="1" x14ac:dyDescent="0.4"/>
    <row r="2" spans="2:88" ht="15" thickBot="1" x14ac:dyDescent="0.4">
      <c r="B2" s="350" t="s">
        <v>21</v>
      </c>
      <c r="C2" s="351"/>
      <c r="D2" s="334" t="s">
        <v>84</v>
      </c>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35"/>
      <c r="BF2" s="335"/>
      <c r="BG2" s="335"/>
      <c r="BH2" s="335"/>
      <c r="BI2" s="335"/>
      <c r="BJ2" s="335"/>
      <c r="BK2" s="335"/>
      <c r="BL2" s="335"/>
      <c r="BM2" s="335"/>
      <c r="BN2" s="335"/>
      <c r="BO2" s="335"/>
      <c r="BP2" s="335"/>
      <c r="BQ2" s="335"/>
      <c r="BR2" s="335"/>
      <c r="BS2" s="335"/>
      <c r="BT2" s="335"/>
      <c r="BU2" s="335"/>
      <c r="BV2" s="335"/>
      <c r="BW2" s="335"/>
      <c r="BX2" s="335"/>
      <c r="BY2" s="335"/>
      <c r="BZ2" s="335"/>
      <c r="CA2" s="335"/>
      <c r="CB2" s="335"/>
      <c r="CC2" s="335"/>
      <c r="CD2" s="335"/>
      <c r="CE2" s="335"/>
      <c r="CF2" s="335"/>
      <c r="CG2" s="335"/>
      <c r="CH2" s="335"/>
      <c r="CI2" s="335"/>
      <c r="CJ2" s="336"/>
    </row>
    <row r="3" spans="2:88" ht="77.25" customHeight="1" thickBot="1" x14ac:dyDescent="0.4">
      <c r="B3" s="352"/>
      <c r="C3" s="368"/>
      <c r="D3" s="356" t="s">
        <v>223</v>
      </c>
      <c r="E3" s="357"/>
      <c r="F3" s="358"/>
      <c r="G3" s="358"/>
      <c r="H3" s="359"/>
      <c r="I3" s="356" t="s">
        <v>235</v>
      </c>
      <c r="J3" s="357"/>
      <c r="K3" s="358"/>
      <c r="L3" s="358"/>
      <c r="M3" s="359"/>
      <c r="N3" s="326" t="s">
        <v>442</v>
      </c>
      <c r="O3" s="327"/>
      <c r="P3" s="327"/>
      <c r="Q3" s="327"/>
      <c r="R3" s="328"/>
      <c r="S3" s="326" t="s">
        <v>234</v>
      </c>
      <c r="T3" s="327"/>
      <c r="U3" s="327"/>
      <c r="V3" s="327"/>
      <c r="W3" s="328"/>
      <c r="X3" s="361" t="s">
        <v>227</v>
      </c>
      <c r="Y3" s="361"/>
      <c r="Z3" s="362"/>
      <c r="AA3" s="362"/>
      <c r="AB3" s="363"/>
      <c r="AC3" s="360" t="s">
        <v>225</v>
      </c>
      <c r="AD3" s="361"/>
      <c r="AE3" s="362"/>
      <c r="AF3" s="362"/>
      <c r="AG3" s="363"/>
      <c r="AH3" s="360" t="s">
        <v>236</v>
      </c>
      <c r="AI3" s="361"/>
      <c r="AJ3" s="362"/>
      <c r="AK3" s="362"/>
      <c r="AL3" s="363"/>
      <c r="AM3" s="361" t="s">
        <v>226</v>
      </c>
      <c r="AN3" s="361"/>
      <c r="AO3" s="362"/>
      <c r="AP3" s="362"/>
      <c r="AQ3" s="363"/>
      <c r="AR3" s="360" t="s">
        <v>237</v>
      </c>
      <c r="AS3" s="361"/>
      <c r="AT3" s="362"/>
      <c r="AU3" s="362"/>
      <c r="AV3" s="363"/>
      <c r="AW3" s="360" t="s">
        <v>228</v>
      </c>
      <c r="AX3" s="361"/>
      <c r="AY3" s="362"/>
      <c r="AZ3" s="362"/>
      <c r="BA3" s="391"/>
      <c r="BB3" s="360" t="s">
        <v>229</v>
      </c>
      <c r="BC3" s="361"/>
      <c r="BD3" s="362"/>
      <c r="BE3" s="362"/>
      <c r="BF3" s="363"/>
      <c r="BG3" s="361" t="s">
        <v>232</v>
      </c>
      <c r="BH3" s="361"/>
      <c r="BI3" s="362"/>
      <c r="BJ3" s="362"/>
      <c r="BK3" s="363"/>
      <c r="BL3" s="360" t="s">
        <v>224</v>
      </c>
      <c r="BM3" s="361"/>
      <c r="BN3" s="362"/>
      <c r="BO3" s="362"/>
      <c r="BP3" s="363"/>
      <c r="BQ3" s="360" t="s">
        <v>233</v>
      </c>
      <c r="BR3" s="361"/>
      <c r="BS3" s="362"/>
      <c r="BT3" s="362"/>
      <c r="BU3" s="363"/>
      <c r="BV3" s="361" t="s">
        <v>230</v>
      </c>
      <c r="BW3" s="361"/>
      <c r="BX3" s="362"/>
      <c r="BY3" s="362"/>
      <c r="BZ3" s="363"/>
      <c r="CA3" s="360" t="s">
        <v>231</v>
      </c>
      <c r="CB3" s="361"/>
      <c r="CC3" s="362"/>
      <c r="CD3" s="362"/>
      <c r="CE3" s="363"/>
      <c r="CF3" s="360" t="s">
        <v>222</v>
      </c>
      <c r="CG3" s="361"/>
      <c r="CH3" s="362"/>
      <c r="CI3" s="362"/>
      <c r="CJ3" s="363"/>
    </row>
    <row r="4" spans="2:88" ht="24.75" customHeight="1" thickBot="1" x14ac:dyDescent="0.4">
      <c r="B4" s="352"/>
      <c r="C4" s="368"/>
      <c r="D4" s="329" t="s">
        <v>0</v>
      </c>
      <c r="E4" s="339"/>
      <c r="F4" s="340"/>
      <c r="G4" s="341" t="s">
        <v>1</v>
      </c>
      <c r="H4" s="332" t="s">
        <v>124</v>
      </c>
      <c r="I4" s="329" t="s">
        <v>0</v>
      </c>
      <c r="J4" s="330"/>
      <c r="K4" s="331"/>
      <c r="L4" s="332" t="s">
        <v>1</v>
      </c>
      <c r="M4" s="332" t="s">
        <v>124</v>
      </c>
      <c r="N4" s="329" t="s">
        <v>0</v>
      </c>
      <c r="O4" s="330"/>
      <c r="P4" s="331"/>
      <c r="Q4" s="332" t="s">
        <v>1</v>
      </c>
      <c r="R4" s="332" t="s">
        <v>124</v>
      </c>
      <c r="S4" s="329" t="s">
        <v>0</v>
      </c>
      <c r="T4" s="330"/>
      <c r="U4" s="331"/>
      <c r="V4" s="332" t="s">
        <v>1</v>
      </c>
      <c r="W4" s="332" t="s">
        <v>124</v>
      </c>
      <c r="X4" s="339" t="s">
        <v>0</v>
      </c>
      <c r="Y4" s="330"/>
      <c r="Z4" s="331"/>
      <c r="AA4" s="332" t="s">
        <v>1</v>
      </c>
      <c r="AB4" s="332" t="s">
        <v>124</v>
      </c>
      <c r="AC4" s="329" t="s">
        <v>0</v>
      </c>
      <c r="AD4" s="330"/>
      <c r="AE4" s="331"/>
      <c r="AF4" s="332" t="s">
        <v>1</v>
      </c>
      <c r="AG4" s="332" t="s">
        <v>124</v>
      </c>
      <c r="AH4" s="329" t="s">
        <v>0</v>
      </c>
      <c r="AI4" s="330"/>
      <c r="AJ4" s="331"/>
      <c r="AK4" s="332" t="s">
        <v>1</v>
      </c>
      <c r="AL4" s="332" t="s">
        <v>124</v>
      </c>
      <c r="AM4" s="364" t="s">
        <v>0</v>
      </c>
      <c r="AN4" s="365"/>
      <c r="AO4" s="365"/>
      <c r="AP4" s="366" t="s">
        <v>1</v>
      </c>
      <c r="AQ4" s="394" t="s">
        <v>124</v>
      </c>
      <c r="AR4" s="364" t="s">
        <v>0</v>
      </c>
      <c r="AS4" s="365"/>
      <c r="AT4" s="365"/>
      <c r="AU4" s="366" t="s">
        <v>1</v>
      </c>
      <c r="AV4" s="332" t="s">
        <v>124</v>
      </c>
      <c r="AW4" s="364" t="s">
        <v>0</v>
      </c>
      <c r="AX4" s="365"/>
      <c r="AY4" s="365"/>
      <c r="AZ4" s="366" t="s">
        <v>1</v>
      </c>
      <c r="BA4" s="394" t="s">
        <v>124</v>
      </c>
      <c r="BB4" s="364" t="s">
        <v>0</v>
      </c>
      <c r="BC4" s="365"/>
      <c r="BD4" s="365"/>
      <c r="BE4" s="366" t="s">
        <v>1</v>
      </c>
      <c r="BF4" s="332" t="s">
        <v>124</v>
      </c>
      <c r="BG4" s="365" t="s">
        <v>0</v>
      </c>
      <c r="BH4" s="365"/>
      <c r="BI4" s="365"/>
      <c r="BJ4" s="366" t="s">
        <v>1</v>
      </c>
      <c r="BK4" s="332" t="s">
        <v>124</v>
      </c>
      <c r="BL4" s="364" t="s">
        <v>0</v>
      </c>
      <c r="BM4" s="365"/>
      <c r="BN4" s="365"/>
      <c r="BO4" s="366" t="s">
        <v>1</v>
      </c>
      <c r="BP4" s="332" t="s">
        <v>124</v>
      </c>
      <c r="BQ4" s="364" t="s">
        <v>0</v>
      </c>
      <c r="BR4" s="365"/>
      <c r="BS4" s="365"/>
      <c r="BT4" s="366" t="s">
        <v>1</v>
      </c>
      <c r="BU4" s="332" t="s">
        <v>124</v>
      </c>
      <c r="BV4" s="365" t="s">
        <v>0</v>
      </c>
      <c r="BW4" s="365"/>
      <c r="BX4" s="365"/>
      <c r="BY4" s="366" t="s">
        <v>1</v>
      </c>
      <c r="BZ4" s="332" t="s">
        <v>124</v>
      </c>
      <c r="CA4" s="364" t="s">
        <v>0</v>
      </c>
      <c r="CB4" s="365"/>
      <c r="CC4" s="365"/>
      <c r="CD4" s="366" t="s">
        <v>1</v>
      </c>
      <c r="CE4" s="332" t="s">
        <v>124</v>
      </c>
      <c r="CF4" s="364" t="s">
        <v>0</v>
      </c>
      <c r="CG4" s="365"/>
      <c r="CH4" s="365"/>
      <c r="CI4" s="366" t="s">
        <v>1</v>
      </c>
      <c r="CJ4" s="332" t="s">
        <v>124</v>
      </c>
    </row>
    <row r="5" spans="2:88" ht="18" customHeight="1" thickBot="1" x14ac:dyDescent="0.4">
      <c r="B5" s="354"/>
      <c r="C5" s="369"/>
      <c r="D5" s="99" t="s">
        <v>54</v>
      </c>
      <c r="E5" s="100" t="s">
        <v>2</v>
      </c>
      <c r="F5" s="101" t="s">
        <v>3</v>
      </c>
      <c r="G5" s="342"/>
      <c r="H5" s="333"/>
      <c r="I5" s="99" t="s">
        <v>54</v>
      </c>
      <c r="J5" s="100" t="s">
        <v>2</v>
      </c>
      <c r="K5" s="102" t="s">
        <v>3</v>
      </c>
      <c r="L5" s="333"/>
      <c r="M5" s="333"/>
      <c r="N5" s="99" t="s">
        <v>54</v>
      </c>
      <c r="O5" s="100" t="s">
        <v>4</v>
      </c>
      <c r="P5" s="102" t="s">
        <v>3</v>
      </c>
      <c r="Q5" s="333"/>
      <c r="R5" s="333"/>
      <c r="S5" s="99" t="s">
        <v>54</v>
      </c>
      <c r="T5" s="100" t="s">
        <v>4</v>
      </c>
      <c r="U5" s="102" t="s">
        <v>3</v>
      </c>
      <c r="V5" s="333"/>
      <c r="W5" s="333"/>
      <c r="X5" s="103" t="s">
        <v>54</v>
      </c>
      <c r="Y5" s="100" t="s">
        <v>4</v>
      </c>
      <c r="Z5" s="102" t="s">
        <v>3</v>
      </c>
      <c r="AA5" s="333"/>
      <c r="AB5" s="333"/>
      <c r="AC5" s="99" t="s">
        <v>54</v>
      </c>
      <c r="AD5" s="100" t="s">
        <v>4</v>
      </c>
      <c r="AE5" s="102" t="s">
        <v>3</v>
      </c>
      <c r="AF5" s="333"/>
      <c r="AG5" s="333"/>
      <c r="AH5" s="99" t="s">
        <v>54</v>
      </c>
      <c r="AI5" s="100" t="s">
        <v>4</v>
      </c>
      <c r="AJ5" s="102" t="s">
        <v>3</v>
      </c>
      <c r="AK5" s="333"/>
      <c r="AL5" s="333"/>
      <c r="AM5" s="105" t="s">
        <v>54</v>
      </c>
      <c r="AN5" s="100" t="s">
        <v>4</v>
      </c>
      <c r="AO5" s="102" t="s">
        <v>3</v>
      </c>
      <c r="AP5" s="367"/>
      <c r="AQ5" s="395"/>
      <c r="AR5" s="105" t="s">
        <v>54</v>
      </c>
      <c r="AS5" s="100" t="s">
        <v>4</v>
      </c>
      <c r="AT5" s="102" t="s">
        <v>3</v>
      </c>
      <c r="AU5" s="367"/>
      <c r="AV5" s="333"/>
      <c r="AW5" s="105" t="s">
        <v>54</v>
      </c>
      <c r="AX5" s="100" t="s">
        <v>4</v>
      </c>
      <c r="AY5" s="102" t="s">
        <v>3</v>
      </c>
      <c r="AZ5" s="367"/>
      <c r="BA5" s="395"/>
      <c r="BB5" s="105" t="s">
        <v>54</v>
      </c>
      <c r="BC5" s="100" t="s">
        <v>4</v>
      </c>
      <c r="BD5" s="102" t="s">
        <v>3</v>
      </c>
      <c r="BE5" s="367"/>
      <c r="BF5" s="333"/>
      <c r="BG5" s="104" t="s">
        <v>54</v>
      </c>
      <c r="BH5" s="100" t="s">
        <v>4</v>
      </c>
      <c r="BI5" s="102" t="s">
        <v>3</v>
      </c>
      <c r="BJ5" s="367"/>
      <c r="BK5" s="333"/>
      <c r="BL5" s="105" t="s">
        <v>54</v>
      </c>
      <c r="BM5" s="100" t="s">
        <v>4</v>
      </c>
      <c r="BN5" s="102" t="s">
        <v>3</v>
      </c>
      <c r="BO5" s="367"/>
      <c r="BP5" s="333"/>
      <c r="BQ5" s="105" t="s">
        <v>54</v>
      </c>
      <c r="BR5" s="100" t="s">
        <v>4</v>
      </c>
      <c r="BS5" s="102" t="s">
        <v>3</v>
      </c>
      <c r="BT5" s="367"/>
      <c r="BU5" s="333"/>
      <c r="BV5" s="104" t="s">
        <v>54</v>
      </c>
      <c r="BW5" s="100" t="s">
        <v>4</v>
      </c>
      <c r="BX5" s="102" t="s">
        <v>3</v>
      </c>
      <c r="BY5" s="367"/>
      <c r="BZ5" s="333"/>
      <c r="CA5" s="105" t="s">
        <v>54</v>
      </c>
      <c r="CB5" s="100" t="s">
        <v>4</v>
      </c>
      <c r="CC5" s="102" t="s">
        <v>3</v>
      </c>
      <c r="CD5" s="367"/>
      <c r="CE5" s="333"/>
      <c r="CF5" s="132" t="s">
        <v>54</v>
      </c>
      <c r="CG5" s="125" t="s">
        <v>4</v>
      </c>
      <c r="CH5" s="133" t="s">
        <v>3</v>
      </c>
      <c r="CI5" s="392"/>
      <c r="CJ5" s="393"/>
    </row>
    <row r="6" spans="2:88" ht="17.25" customHeight="1" x14ac:dyDescent="0.35">
      <c r="B6" s="68">
        <v>1</v>
      </c>
      <c r="C6" s="37" t="s">
        <v>5</v>
      </c>
      <c r="D6" s="114">
        <v>0</v>
      </c>
      <c r="E6" s="115">
        <v>1</v>
      </c>
      <c r="F6" s="115">
        <f>D6/E6*100</f>
        <v>0</v>
      </c>
      <c r="G6" s="116">
        <v>0</v>
      </c>
      <c r="H6" s="117">
        <f>D6/E17</f>
        <v>0</v>
      </c>
      <c r="I6" s="114">
        <v>0</v>
      </c>
      <c r="J6" s="115">
        <v>1</v>
      </c>
      <c r="K6" s="115">
        <f>I6/J6*100</f>
        <v>0</v>
      </c>
      <c r="L6" s="116">
        <v>0</v>
      </c>
      <c r="M6" s="117">
        <f>I6/J17</f>
        <v>0</v>
      </c>
      <c r="N6" s="177">
        <v>0</v>
      </c>
      <c r="O6" s="126">
        <v>1</v>
      </c>
      <c r="P6" s="126">
        <f>N6/O6*100</f>
        <v>0</v>
      </c>
      <c r="Q6" s="171">
        <v>0</v>
      </c>
      <c r="R6" s="178">
        <f>N6/O17</f>
        <v>0</v>
      </c>
      <c r="S6" s="114">
        <v>0</v>
      </c>
      <c r="T6" s="115">
        <v>1</v>
      </c>
      <c r="U6" s="115">
        <f>S6/T6*100</f>
        <v>0</v>
      </c>
      <c r="V6" s="116">
        <v>0</v>
      </c>
      <c r="W6" s="117">
        <f>S6/T17</f>
        <v>0</v>
      </c>
      <c r="X6" s="114">
        <v>0</v>
      </c>
      <c r="Y6" s="115">
        <v>1</v>
      </c>
      <c r="Z6" s="115">
        <f>X6/Y6*100</f>
        <v>0</v>
      </c>
      <c r="AA6" s="116">
        <v>0</v>
      </c>
      <c r="AB6" s="117">
        <f>X6/Y17</f>
        <v>0</v>
      </c>
      <c r="AC6" s="114">
        <v>0</v>
      </c>
      <c r="AD6" s="115">
        <v>1</v>
      </c>
      <c r="AE6" s="115">
        <f>AC6/AD6*100</f>
        <v>0</v>
      </c>
      <c r="AF6" s="116">
        <v>0</v>
      </c>
      <c r="AG6" s="117">
        <f>AC6/AD17</f>
        <v>0</v>
      </c>
      <c r="AH6" s="114">
        <v>0</v>
      </c>
      <c r="AI6" s="115">
        <v>1</v>
      </c>
      <c r="AJ6" s="115">
        <f>AH6/AI6*100</f>
        <v>0</v>
      </c>
      <c r="AK6" s="116">
        <v>0</v>
      </c>
      <c r="AL6" s="117">
        <f>AH6/AI17</f>
        <v>0</v>
      </c>
      <c r="AM6" s="157">
        <v>0</v>
      </c>
      <c r="AN6" s="166">
        <v>0.89500000000000002</v>
      </c>
      <c r="AO6" s="119">
        <f>AM6/AN6*100</f>
        <v>0</v>
      </c>
      <c r="AP6" s="158">
        <v>0</v>
      </c>
      <c r="AQ6" s="160">
        <f>AM6/AN17</f>
        <v>0</v>
      </c>
      <c r="AR6" s="157">
        <v>0</v>
      </c>
      <c r="AS6" s="158">
        <v>0</v>
      </c>
      <c r="AT6" s="119">
        <v>0</v>
      </c>
      <c r="AU6" s="158">
        <v>0</v>
      </c>
      <c r="AV6" s="159">
        <f>AR6/AS17</f>
        <v>0</v>
      </c>
      <c r="AW6" s="114">
        <v>0</v>
      </c>
      <c r="AX6" s="115">
        <v>7888</v>
      </c>
      <c r="AY6" s="115">
        <f>AW6/AX6*100</f>
        <v>0</v>
      </c>
      <c r="AZ6" s="116">
        <v>0</v>
      </c>
      <c r="BA6" s="138">
        <f>AW6/AX17</f>
        <v>0</v>
      </c>
      <c r="BB6" s="157">
        <v>0</v>
      </c>
      <c r="BC6" s="119">
        <v>20477</v>
      </c>
      <c r="BD6" s="119">
        <f>BB6/BC6*100</f>
        <v>0</v>
      </c>
      <c r="BE6" s="158">
        <v>0</v>
      </c>
      <c r="BF6" s="159">
        <f>BB6/BC17</f>
        <v>0</v>
      </c>
      <c r="BG6" s="161">
        <v>0</v>
      </c>
      <c r="BH6" s="115">
        <v>1</v>
      </c>
      <c r="BI6" s="115">
        <f>BG6/BH6*100</f>
        <v>0</v>
      </c>
      <c r="BJ6" s="116">
        <v>0</v>
      </c>
      <c r="BK6" s="117">
        <f>BG6/BH17</f>
        <v>0</v>
      </c>
      <c r="BL6" s="72">
        <v>0</v>
      </c>
      <c r="BM6" s="73">
        <v>125874</v>
      </c>
      <c r="BN6" s="73">
        <f>BL6/BM6*100</f>
        <v>0</v>
      </c>
      <c r="BO6" s="74">
        <v>0</v>
      </c>
      <c r="BP6" s="46">
        <f>BL6/BM17</f>
        <v>0</v>
      </c>
      <c r="BQ6" s="114">
        <v>0</v>
      </c>
      <c r="BR6" s="115">
        <v>187267</v>
      </c>
      <c r="BS6" s="115">
        <f>BQ6/BR6*100</f>
        <v>0</v>
      </c>
      <c r="BT6" s="116">
        <v>0</v>
      </c>
      <c r="BU6" s="117">
        <f>BQ6/BR17</f>
        <v>0</v>
      </c>
      <c r="BV6" s="114">
        <v>0</v>
      </c>
      <c r="BW6" s="115">
        <v>296589</v>
      </c>
      <c r="BX6" s="115">
        <f>BV6/BW6*100</f>
        <v>0</v>
      </c>
      <c r="BY6" s="116">
        <v>0</v>
      </c>
      <c r="BZ6" s="117">
        <f>BV6/BW17</f>
        <v>0</v>
      </c>
      <c r="CA6" s="157">
        <v>0</v>
      </c>
      <c r="CB6" s="119">
        <v>1172868</v>
      </c>
      <c r="CC6" s="119">
        <f>CA6/CB6*100</f>
        <v>0</v>
      </c>
      <c r="CD6" s="158">
        <v>0</v>
      </c>
      <c r="CE6" s="160">
        <f>CA6/CB17</f>
        <v>0</v>
      </c>
      <c r="CF6" s="114">
        <v>0</v>
      </c>
      <c r="CG6" s="115">
        <v>1251153</v>
      </c>
      <c r="CH6" s="115">
        <f>CF6/CG6*100</f>
        <v>0</v>
      </c>
      <c r="CI6" s="116">
        <v>0</v>
      </c>
      <c r="CJ6" s="117">
        <f>CF6/CG17</f>
        <v>0</v>
      </c>
    </row>
    <row r="7" spans="2:88" x14ac:dyDescent="0.35">
      <c r="B7" s="69">
        <v>2</v>
      </c>
      <c r="C7" s="70" t="s">
        <v>6</v>
      </c>
      <c r="D7" s="118">
        <v>0</v>
      </c>
      <c r="E7" s="119">
        <v>1</v>
      </c>
      <c r="F7" s="120">
        <f>D7/E7*100</f>
        <v>0</v>
      </c>
      <c r="G7" s="121">
        <v>0</v>
      </c>
      <c r="H7" s="122">
        <f>D7/E17</f>
        <v>0</v>
      </c>
      <c r="I7" s="118">
        <v>0</v>
      </c>
      <c r="J7" s="119">
        <v>1</v>
      </c>
      <c r="K7" s="120">
        <f>I7/J7*100</f>
        <v>0</v>
      </c>
      <c r="L7" s="121">
        <v>0</v>
      </c>
      <c r="M7" s="122">
        <f>I7/J17</f>
        <v>0</v>
      </c>
      <c r="N7" s="179">
        <v>0</v>
      </c>
      <c r="O7" s="127">
        <v>1</v>
      </c>
      <c r="P7" s="180">
        <f>N7/O7*100</f>
        <v>0</v>
      </c>
      <c r="Q7" s="172">
        <v>0</v>
      </c>
      <c r="R7" s="181">
        <f>N7/O17</f>
        <v>0</v>
      </c>
      <c r="S7" s="118">
        <v>0</v>
      </c>
      <c r="T7" s="119">
        <v>1</v>
      </c>
      <c r="U7" s="120">
        <f>S7/T7*100</f>
        <v>0</v>
      </c>
      <c r="V7" s="121">
        <v>0</v>
      </c>
      <c r="W7" s="122">
        <f>S7/T17</f>
        <v>0</v>
      </c>
      <c r="X7" s="118">
        <v>0</v>
      </c>
      <c r="Y7" s="119">
        <v>1</v>
      </c>
      <c r="Z7" s="120">
        <f>X7/Y7*100</f>
        <v>0</v>
      </c>
      <c r="AA7" s="121">
        <v>0</v>
      </c>
      <c r="AB7" s="122">
        <f>X7/Y17</f>
        <v>0</v>
      </c>
      <c r="AC7" s="118">
        <v>0</v>
      </c>
      <c r="AD7" s="119">
        <v>1</v>
      </c>
      <c r="AE7" s="120">
        <f>AC7/AD7*100</f>
        <v>0</v>
      </c>
      <c r="AF7" s="121">
        <v>0</v>
      </c>
      <c r="AG7" s="122">
        <f>AC7/AD17</f>
        <v>0</v>
      </c>
      <c r="AH7" s="118">
        <v>0</v>
      </c>
      <c r="AI7" s="119">
        <v>1</v>
      </c>
      <c r="AJ7" s="120">
        <f>AH7/AI7*100</f>
        <v>0</v>
      </c>
      <c r="AK7" s="121">
        <v>0</v>
      </c>
      <c r="AL7" s="122">
        <f>AH7/AI17</f>
        <v>0</v>
      </c>
      <c r="AM7" s="118">
        <v>0</v>
      </c>
      <c r="AN7" s="167">
        <v>0.89500000000000002</v>
      </c>
      <c r="AO7" s="120">
        <f>AM7/AN7*100</f>
        <v>0</v>
      </c>
      <c r="AP7" s="121">
        <v>0</v>
      </c>
      <c r="AQ7" s="141">
        <f>AM7/AN17</f>
        <v>0</v>
      </c>
      <c r="AR7" s="118">
        <v>0</v>
      </c>
      <c r="AS7" s="121">
        <v>0</v>
      </c>
      <c r="AT7" s="120">
        <v>0</v>
      </c>
      <c r="AU7" s="121">
        <v>0</v>
      </c>
      <c r="AV7" s="122">
        <f>AR7/AS17</f>
        <v>0</v>
      </c>
      <c r="AW7" s="118">
        <v>0</v>
      </c>
      <c r="AX7" s="119">
        <v>7888</v>
      </c>
      <c r="AY7" s="120">
        <f>AW7/AX7*100</f>
        <v>0</v>
      </c>
      <c r="AZ7" s="121">
        <v>0</v>
      </c>
      <c r="BA7" s="141">
        <f>AW7/AX17</f>
        <v>0</v>
      </c>
      <c r="BB7" s="118">
        <v>0</v>
      </c>
      <c r="BC7" s="120">
        <v>20477</v>
      </c>
      <c r="BD7" s="120">
        <f>BB7/BC7*100</f>
        <v>0</v>
      </c>
      <c r="BE7" s="121">
        <v>0</v>
      </c>
      <c r="BF7" s="122">
        <f>BB7/BC17</f>
        <v>0</v>
      </c>
      <c r="BG7" s="162">
        <v>0</v>
      </c>
      <c r="BH7" s="119">
        <v>1</v>
      </c>
      <c r="BI7" s="120">
        <f>BG7/BH7*100</f>
        <v>0</v>
      </c>
      <c r="BJ7" s="121">
        <v>0</v>
      </c>
      <c r="BK7" s="122">
        <f>BG7/BH17</f>
        <v>0</v>
      </c>
      <c r="BL7" s="3">
        <v>0</v>
      </c>
      <c r="BM7" s="1">
        <v>251748</v>
      </c>
      <c r="BN7" s="2">
        <f>BL7/BM7*100</f>
        <v>0</v>
      </c>
      <c r="BO7" s="38">
        <v>0</v>
      </c>
      <c r="BP7" s="27">
        <f>BL7/BM17</f>
        <v>0</v>
      </c>
      <c r="BQ7" s="118">
        <v>0</v>
      </c>
      <c r="BR7" s="119">
        <v>187267</v>
      </c>
      <c r="BS7" s="120">
        <f>BQ7/BR7*100</f>
        <v>0</v>
      </c>
      <c r="BT7" s="121">
        <v>0</v>
      </c>
      <c r="BU7" s="122">
        <f>BQ7/BR17</f>
        <v>0</v>
      </c>
      <c r="BV7" s="118">
        <v>0</v>
      </c>
      <c r="BW7" s="119">
        <v>296589</v>
      </c>
      <c r="BX7" s="120">
        <f>BV7/BW7*100</f>
        <v>0</v>
      </c>
      <c r="BY7" s="121">
        <v>0</v>
      </c>
      <c r="BZ7" s="122">
        <f>BV7/BW17</f>
        <v>0</v>
      </c>
      <c r="CA7" s="118">
        <v>0</v>
      </c>
      <c r="CB7" s="120">
        <v>1172868</v>
      </c>
      <c r="CC7" s="120">
        <f>CA7/CB7*100</f>
        <v>0</v>
      </c>
      <c r="CD7" s="121">
        <v>0</v>
      </c>
      <c r="CE7" s="141">
        <f>CA7/CB17</f>
        <v>0</v>
      </c>
      <c r="CF7" s="118">
        <v>0</v>
      </c>
      <c r="CG7" s="120">
        <v>1251153</v>
      </c>
      <c r="CH7" s="120">
        <f>CF7/CG7*100</f>
        <v>0</v>
      </c>
      <c r="CI7" s="121">
        <v>0</v>
      </c>
      <c r="CJ7" s="122">
        <f>CF7/CG17</f>
        <v>0</v>
      </c>
    </row>
    <row r="8" spans="2:88" ht="15.5" x14ac:dyDescent="0.35">
      <c r="B8" s="106">
        <v>3</v>
      </c>
      <c r="C8" s="107" t="s">
        <v>7</v>
      </c>
      <c r="D8" s="118">
        <v>0</v>
      </c>
      <c r="E8" s="119">
        <v>1</v>
      </c>
      <c r="F8" s="120">
        <f>D8/E8*100</f>
        <v>0</v>
      </c>
      <c r="G8" s="121">
        <v>0</v>
      </c>
      <c r="H8" s="122">
        <f>D8/E17</f>
        <v>0</v>
      </c>
      <c r="I8" s="118">
        <v>0</v>
      </c>
      <c r="J8" s="119">
        <v>1</v>
      </c>
      <c r="K8" s="120">
        <f>I8/J8*100</f>
        <v>0</v>
      </c>
      <c r="L8" s="121">
        <v>0</v>
      </c>
      <c r="M8" s="122">
        <f>I8/J17</f>
        <v>0</v>
      </c>
      <c r="N8" s="179">
        <v>0</v>
      </c>
      <c r="O8" s="127">
        <v>1</v>
      </c>
      <c r="P8" s="180">
        <f>N8/O8*100</f>
        <v>0</v>
      </c>
      <c r="Q8" s="172">
        <v>0</v>
      </c>
      <c r="R8" s="181">
        <f>N8/O17</f>
        <v>0</v>
      </c>
      <c r="S8" s="118">
        <v>0</v>
      </c>
      <c r="T8" s="119">
        <v>1</v>
      </c>
      <c r="U8" s="120">
        <f>S8/T8*100</f>
        <v>0</v>
      </c>
      <c r="V8" s="121">
        <v>0</v>
      </c>
      <c r="W8" s="122">
        <f>S8/T17</f>
        <v>0</v>
      </c>
      <c r="X8" s="3">
        <v>7852</v>
      </c>
      <c r="Y8" s="1">
        <v>8305</v>
      </c>
      <c r="Z8" s="2">
        <f>X8/Y8*100</f>
        <v>94.545454545454547</v>
      </c>
      <c r="AA8" s="148">
        <v>0.95</v>
      </c>
      <c r="AB8" s="27">
        <f>X8/Y17</f>
        <v>0.15117152153404825</v>
      </c>
      <c r="AC8" s="118">
        <v>0</v>
      </c>
      <c r="AD8" s="119">
        <v>1</v>
      </c>
      <c r="AE8" s="120">
        <f>AC8/AD8*100</f>
        <v>0</v>
      </c>
      <c r="AF8" s="121">
        <v>0</v>
      </c>
      <c r="AG8" s="122">
        <f>AC8/AD17</f>
        <v>0</v>
      </c>
      <c r="AH8" s="3">
        <v>3342</v>
      </c>
      <c r="AI8" s="1">
        <v>2615</v>
      </c>
      <c r="AJ8" s="2">
        <f>AH8/AI8*100</f>
        <v>127.80114722753346</v>
      </c>
      <c r="AK8" s="152">
        <v>1.28</v>
      </c>
      <c r="AL8" s="27">
        <f>AH8/AI17</f>
        <v>9.7807954578711692E-2</v>
      </c>
      <c r="AM8" s="118">
        <v>0</v>
      </c>
      <c r="AN8" s="167">
        <v>0.89500000000000002</v>
      </c>
      <c r="AO8" s="120">
        <f>AM8/AN8*100</f>
        <v>0</v>
      </c>
      <c r="AP8" s="121">
        <v>0</v>
      </c>
      <c r="AQ8" s="141">
        <f>AM8/AN17</f>
        <v>0</v>
      </c>
      <c r="AR8" s="150">
        <v>1</v>
      </c>
      <c r="AS8" s="38">
        <v>1</v>
      </c>
      <c r="AT8" s="2">
        <f>AR8/AS8*100</f>
        <v>100</v>
      </c>
      <c r="AU8" s="148">
        <v>1</v>
      </c>
      <c r="AV8" s="27">
        <f>AR8/AS17</f>
        <v>0.1</v>
      </c>
      <c r="AW8" s="3">
        <v>30</v>
      </c>
      <c r="AX8" s="1">
        <v>111</v>
      </c>
      <c r="AY8" s="2">
        <f>AW8/AX8*100</f>
        <v>27.027027027027028</v>
      </c>
      <c r="AZ8" s="147">
        <v>0.27</v>
      </c>
      <c r="BA8" s="130">
        <f>AW8/AX17</f>
        <v>2.6978417266187049E-2</v>
      </c>
      <c r="BB8" s="118">
        <v>0</v>
      </c>
      <c r="BC8" s="120">
        <v>20477</v>
      </c>
      <c r="BD8" s="120">
        <f>BB8/BC8*100</f>
        <v>0</v>
      </c>
      <c r="BE8" s="121">
        <v>0</v>
      </c>
      <c r="BF8" s="122">
        <f>BB8/BC17</f>
        <v>0</v>
      </c>
      <c r="BG8" s="136">
        <v>185</v>
      </c>
      <c r="BH8" s="1">
        <v>287</v>
      </c>
      <c r="BI8" s="2">
        <f>BG8/BH8*100</f>
        <v>64.459930313588856</v>
      </c>
      <c r="BJ8" s="151">
        <v>0.64</v>
      </c>
      <c r="BK8" s="27">
        <f>BG8/BH17</f>
        <v>6.4437478230581685E-2</v>
      </c>
      <c r="BL8" s="3">
        <v>311654</v>
      </c>
      <c r="BM8" s="1">
        <v>377622</v>
      </c>
      <c r="BN8" s="2">
        <f>BL8/BM8*100</f>
        <v>82.530678826975119</v>
      </c>
      <c r="BO8" s="151">
        <v>0.82</v>
      </c>
      <c r="BP8" s="27">
        <f>BL8/BM17</f>
        <v>0.20632669706743781</v>
      </c>
      <c r="BQ8" s="3">
        <v>1141</v>
      </c>
      <c r="BR8" s="1">
        <v>1676</v>
      </c>
      <c r="BS8" s="2">
        <f>BQ8/BR8*100</f>
        <v>68.078758949880665</v>
      </c>
      <c r="BT8" s="151">
        <v>0.68</v>
      </c>
      <c r="BU8" s="27">
        <f>BQ8/BR17</f>
        <v>6.8095010742420622E-2</v>
      </c>
      <c r="BV8" s="3">
        <v>11667</v>
      </c>
      <c r="BW8" s="1">
        <v>6069</v>
      </c>
      <c r="BX8" s="2">
        <f>BV8/BW8*100</f>
        <v>192.23924864063272</v>
      </c>
      <c r="BY8" s="152">
        <v>1.92</v>
      </c>
      <c r="BZ8" s="27">
        <f>BV8/BW17</f>
        <v>0.1730161790221405</v>
      </c>
      <c r="CA8" s="3">
        <v>16341</v>
      </c>
      <c r="CB8" s="1">
        <v>26742</v>
      </c>
      <c r="CC8" s="2">
        <f>CA8/CB8*100</f>
        <v>61.106125196320392</v>
      </c>
      <c r="CD8" s="151">
        <v>0.61</v>
      </c>
      <c r="CE8" s="130">
        <f>CA8/CB17</f>
        <v>5.4995574372419087E-2</v>
      </c>
      <c r="CF8" s="118">
        <v>0</v>
      </c>
      <c r="CG8" s="120">
        <v>1251153</v>
      </c>
      <c r="CH8" s="120">
        <f>CF8/CG8*100</f>
        <v>0</v>
      </c>
      <c r="CI8" s="121">
        <v>0</v>
      </c>
      <c r="CJ8" s="122">
        <f>CF8/CG17</f>
        <v>0</v>
      </c>
    </row>
    <row r="9" spans="2:88" x14ac:dyDescent="0.35">
      <c r="B9" s="69">
        <v>4</v>
      </c>
      <c r="C9" s="70" t="s">
        <v>8</v>
      </c>
      <c r="D9" s="118">
        <v>0</v>
      </c>
      <c r="E9" s="119">
        <v>1</v>
      </c>
      <c r="F9" s="120">
        <f t="shared" ref="F9:F17" si="0">D9/E9*100</f>
        <v>0</v>
      </c>
      <c r="G9" s="121">
        <v>0</v>
      </c>
      <c r="H9" s="122">
        <f>D9/E17</f>
        <v>0</v>
      </c>
      <c r="I9" s="118">
        <v>0</v>
      </c>
      <c r="J9" s="119">
        <v>1</v>
      </c>
      <c r="K9" s="120">
        <f t="shared" ref="K9:K17" si="1">I9/J9*100</f>
        <v>0</v>
      </c>
      <c r="L9" s="121">
        <v>0</v>
      </c>
      <c r="M9" s="122">
        <f>I9/J17</f>
        <v>0</v>
      </c>
      <c r="N9" s="179">
        <v>0</v>
      </c>
      <c r="O9" s="127">
        <v>1</v>
      </c>
      <c r="P9" s="180">
        <f t="shared" ref="P9:P17" si="2">N9/O9*100</f>
        <v>0</v>
      </c>
      <c r="Q9" s="172">
        <v>0</v>
      </c>
      <c r="R9" s="181">
        <f>N9/O17</f>
        <v>0</v>
      </c>
      <c r="S9" s="118">
        <v>0</v>
      </c>
      <c r="T9" s="119">
        <v>1</v>
      </c>
      <c r="U9" s="120">
        <f t="shared" ref="U9:U17" si="3">S9/T9*100</f>
        <v>0</v>
      </c>
      <c r="V9" s="121">
        <v>0</v>
      </c>
      <c r="W9" s="122">
        <f>S9/T17</f>
        <v>0</v>
      </c>
      <c r="X9" s="3">
        <v>0</v>
      </c>
      <c r="Y9" s="1">
        <v>16610</v>
      </c>
      <c r="Z9" s="2">
        <f t="shared" ref="Z9:Z17" si="4">X9/Y9*100</f>
        <v>0</v>
      </c>
      <c r="AA9" s="38">
        <v>0</v>
      </c>
      <c r="AB9" s="27">
        <f>X9/Y17</f>
        <v>0</v>
      </c>
      <c r="AC9" s="118">
        <v>0</v>
      </c>
      <c r="AD9" s="119">
        <v>1</v>
      </c>
      <c r="AE9" s="120">
        <f t="shared" ref="AE9:AE17" si="5">AC9/AD9*100</f>
        <v>0</v>
      </c>
      <c r="AF9" s="121">
        <v>0</v>
      </c>
      <c r="AG9" s="122">
        <f>AC9/AD17</f>
        <v>0</v>
      </c>
      <c r="AH9" s="3">
        <v>0</v>
      </c>
      <c r="AI9" s="1">
        <v>5865</v>
      </c>
      <c r="AJ9" s="2">
        <f t="shared" ref="AJ9:AJ17" si="6">AH9/AI9*100</f>
        <v>0</v>
      </c>
      <c r="AK9" s="38">
        <v>0</v>
      </c>
      <c r="AL9" s="27">
        <f>AH9/AI17</f>
        <v>0</v>
      </c>
      <c r="AM9" s="3">
        <v>0</v>
      </c>
      <c r="AN9" s="168">
        <v>1</v>
      </c>
      <c r="AO9" s="2">
        <f t="shared" ref="AO9:AO17" si="7">AM9/AN9*100</f>
        <v>0</v>
      </c>
      <c r="AP9" s="38">
        <v>0</v>
      </c>
      <c r="AQ9" s="130">
        <f>AM9/AN17</f>
        <v>0</v>
      </c>
      <c r="AR9" s="3">
        <v>0</v>
      </c>
      <c r="AS9" s="38">
        <v>2</v>
      </c>
      <c r="AT9" s="2">
        <f t="shared" ref="AT9:AT17" si="8">AR9/AS9*100</f>
        <v>0</v>
      </c>
      <c r="AU9" s="38">
        <v>0</v>
      </c>
      <c r="AV9" s="27">
        <f>AR9/AS17</f>
        <v>0</v>
      </c>
      <c r="AW9" s="3">
        <v>0</v>
      </c>
      <c r="AX9" s="1">
        <v>211</v>
      </c>
      <c r="AY9" s="2">
        <f t="shared" ref="AY9:AY17" si="9">AW9/AX9*100</f>
        <v>0</v>
      </c>
      <c r="AZ9" s="38">
        <v>0</v>
      </c>
      <c r="BA9" s="130">
        <f>AW9/AX17</f>
        <v>0</v>
      </c>
      <c r="BB9" s="118">
        <v>0</v>
      </c>
      <c r="BC9" s="120">
        <v>20477</v>
      </c>
      <c r="BD9" s="120">
        <f t="shared" ref="BD9:BD17" si="10">BB9/BC9*100</f>
        <v>0</v>
      </c>
      <c r="BE9" s="121">
        <v>0</v>
      </c>
      <c r="BF9" s="122">
        <f>BB9/BC17</f>
        <v>0</v>
      </c>
      <c r="BG9" s="136">
        <v>0</v>
      </c>
      <c r="BH9" s="1">
        <v>545</v>
      </c>
      <c r="BI9" s="2">
        <f t="shared" ref="BI9:BI17" si="11">BG9/BH9*100</f>
        <v>0</v>
      </c>
      <c r="BJ9" s="38">
        <v>0</v>
      </c>
      <c r="BK9" s="27">
        <f>BG9/BH17</f>
        <v>0</v>
      </c>
      <c r="BL9" s="3">
        <v>0</v>
      </c>
      <c r="BM9" s="1">
        <v>503496</v>
      </c>
      <c r="BN9" s="2">
        <f t="shared" ref="BN9:BN17" si="12">BL9/BM9*100</f>
        <v>0</v>
      </c>
      <c r="BO9" s="38">
        <v>0</v>
      </c>
      <c r="BP9" s="27">
        <f>BL9/BM17</f>
        <v>0</v>
      </c>
      <c r="BQ9" s="3">
        <v>0</v>
      </c>
      <c r="BR9" s="1">
        <v>3184</v>
      </c>
      <c r="BS9" s="2">
        <f t="shared" ref="BS9:BS17" si="13">BQ9/BR9*100</f>
        <v>0</v>
      </c>
      <c r="BT9" s="38">
        <v>0</v>
      </c>
      <c r="BU9" s="27">
        <f>BQ9/BR17</f>
        <v>0</v>
      </c>
      <c r="BV9" s="3">
        <v>0</v>
      </c>
      <c r="BW9" s="1">
        <v>31018</v>
      </c>
      <c r="BX9" s="2">
        <f t="shared" ref="BX9:BX17" si="14">BV9/BW9*100</f>
        <v>0</v>
      </c>
      <c r="BY9" s="38">
        <v>0</v>
      </c>
      <c r="BZ9" s="27">
        <f>BV9/BW17</f>
        <v>0</v>
      </c>
      <c r="CA9" s="3">
        <v>0</v>
      </c>
      <c r="CB9" s="1">
        <v>130738</v>
      </c>
      <c r="CC9" s="2">
        <f t="shared" ref="CC9:CC17" si="15">CA9/CB9*100</f>
        <v>0</v>
      </c>
      <c r="CD9" s="38">
        <v>0</v>
      </c>
      <c r="CE9" s="130">
        <f>CA9/CB17</f>
        <v>0</v>
      </c>
      <c r="CF9" s="118">
        <v>0</v>
      </c>
      <c r="CG9" s="120">
        <v>1251153</v>
      </c>
      <c r="CH9" s="120">
        <f t="shared" ref="CH9:CH17" si="16">CF9/CG9*100</f>
        <v>0</v>
      </c>
      <c r="CI9" s="121">
        <v>0</v>
      </c>
      <c r="CJ9" s="122">
        <f>CF9/CG17</f>
        <v>0</v>
      </c>
    </row>
    <row r="10" spans="2:88" x14ac:dyDescent="0.35">
      <c r="B10" s="69">
        <v>5</v>
      </c>
      <c r="C10" s="70" t="s">
        <v>9</v>
      </c>
      <c r="D10" s="118">
        <v>0</v>
      </c>
      <c r="E10" s="119">
        <v>1</v>
      </c>
      <c r="F10" s="120">
        <f t="shared" si="0"/>
        <v>0</v>
      </c>
      <c r="G10" s="121">
        <v>0</v>
      </c>
      <c r="H10" s="122">
        <f>D10/E17</f>
        <v>0</v>
      </c>
      <c r="I10" s="118">
        <v>0</v>
      </c>
      <c r="J10" s="119">
        <v>1</v>
      </c>
      <c r="K10" s="120">
        <f t="shared" si="1"/>
        <v>0</v>
      </c>
      <c r="L10" s="121">
        <v>0</v>
      </c>
      <c r="M10" s="122">
        <f>I10/J17</f>
        <v>0</v>
      </c>
      <c r="N10" s="179">
        <v>0</v>
      </c>
      <c r="O10" s="127">
        <v>1</v>
      </c>
      <c r="P10" s="180">
        <f t="shared" si="2"/>
        <v>0</v>
      </c>
      <c r="Q10" s="172">
        <v>0</v>
      </c>
      <c r="R10" s="181">
        <f>N10/O17</f>
        <v>0</v>
      </c>
      <c r="S10" s="118">
        <v>0</v>
      </c>
      <c r="T10" s="119">
        <v>1</v>
      </c>
      <c r="U10" s="120">
        <f t="shared" si="3"/>
        <v>0</v>
      </c>
      <c r="V10" s="121">
        <v>0</v>
      </c>
      <c r="W10" s="122">
        <f>S10/T17</f>
        <v>0</v>
      </c>
      <c r="X10" s="3">
        <v>0</v>
      </c>
      <c r="Y10" s="1">
        <v>24915</v>
      </c>
      <c r="Z10" s="2">
        <f t="shared" si="4"/>
        <v>0</v>
      </c>
      <c r="AA10" s="38">
        <v>0</v>
      </c>
      <c r="AB10" s="27">
        <f>X10/Y17</f>
        <v>0</v>
      </c>
      <c r="AC10" s="118">
        <v>0</v>
      </c>
      <c r="AD10" s="119">
        <v>1</v>
      </c>
      <c r="AE10" s="120">
        <f t="shared" si="5"/>
        <v>0</v>
      </c>
      <c r="AF10" s="121">
        <v>0</v>
      </c>
      <c r="AG10" s="122">
        <f>AC10/AD17</f>
        <v>0</v>
      </c>
      <c r="AH10" s="3">
        <v>0</v>
      </c>
      <c r="AI10" s="1">
        <v>9115</v>
      </c>
      <c r="AJ10" s="2">
        <f t="shared" si="6"/>
        <v>0</v>
      </c>
      <c r="AK10" s="38">
        <v>0</v>
      </c>
      <c r="AL10" s="27">
        <f>AH10/AI17</f>
        <v>0</v>
      </c>
      <c r="AM10" s="3">
        <v>0</v>
      </c>
      <c r="AN10" s="169">
        <v>3</v>
      </c>
      <c r="AO10" s="2">
        <f t="shared" si="7"/>
        <v>0</v>
      </c>
      <c r="AP10" s="38">
        <v>0</v>
      </c>
      <c r="AQ10" s="130">
        <f>AM10/AN17</f>
        <v>0</v>
      </c>
      <c r="AR10" s="3">
        <v>0</v>
      </c>
      <c r="AS10" s="38">
        <v>0.3</v>
      </c>
      <c r="AT10" s="2">
        <f t="shared" si="8"/>
        <v>0</v>
      </c>
      <c r="AU10" s="38">
        <v>0</v>
      </c>
      <c r="AV10" s="27">
        <f>AR10/AS17</f>
        <v>0</v>
      </c>
      <c r="AW10" s="3">
        <v>0</v>
      </c>
      <c r="AX10" s="1">
        <v>311</v>
      </c>
      <c r="AY10" s="2">
        <f t="shared" si="9"/>
        <v>0</v>
      </c>
      <c r="AZ10" s="38">
        <v>0</v>
      </c>
      <c r="BA10" s="130">
        <f>AW10/AX17</f>
        <v>0</v>
      </c>
      <c r="BB10" s="118">
        <v>0</v>
      </c>
      <c r="BC10" s="120">
        <v>20477</v>
      </c>
      <c r="BD10" s="120">
        <f t="shared" si="10"/>
        <v>0</v>
      </c>
      <c r="BE10" s="121">
        <v>0</v>
      </c>
      <c r="BF10" s="122">
        <f>BB10/BC17</f>
        <v>0</v>
      </c>
      <c r="BG10" s="136">
        <v>0</v>
      </c>
      <c r="BH10" s="1">
        <v>803</v>
      </c>
      <c r="BI10" s="2">
        <f t="shared" si="11"/>
        <v>0</v>
      </c>
      <c r="BJ10" s="38">
        <v>0</v>
      </c>
      <c r="BK10" s="27">
        <f>BG10/BH17</f>
        <v>0</v>
      </c>
      <c r="BL10" s="3">
        <v>0</v>
      </c>
      <c r="BM10" s="1">
        <v>629370</v>
      </c>
      <c r="BN10" s="2">
        <f t="shared" si="12"/>
        <v>0</v>
      </c>
      <c r="BO10" s="38">
        <v>0</v>
      </c>
      <c r="BP10" s="27">
        <f>BL10/BM17</f>
        <v>0</v>
      </c>
      <c r="BQ10" s="3">
        <v>0</v>
      </c>
      <c r="BR10" s="1">
        <v>4692</v>
      </c>
      <c r="BS10" s="2">
        <f t="shared" si="13"/>
        <v>0</v>
      </c>
      <c r="BT10" s="38">
        <v>0</v>
      </c>
      <c r="BU10" s="27">
        <f>BQ10/BR17</f>
        <v>0</v>
      </c>
      <c r="BV10" s="3">
        <v>0</v>
      </c>
      <c r="BW10" s="1">
        <v>36413</v>
      </c>
      <c r="BX10" s="2">
        <f t="shared" si="14"/>
        <v>0</v>
      </c>
      <c r="BY10" s="38">
        <v>0</v>
      </c>
      <c r="BZ10" s="27">
        <f>BV10/BW17</f>
        <v>0</v>
      </c>
      <c r="CA10" s="3">
        <v>0</v>
      </c>
      <c r="CB10" s="1">
        <v>154509</v>
      </c>
      <c r="CC10" s="2">
        <f t="shared" si="15"/>
        <v>0</v>
      </c>
      <c r="CD10" s="38">
        <v>0</v>
      </c>
      <c r="CE10" s="130">
        <f>CA10/CB17</f>
        <v>0</v>
      </c>
      <c r="CF10" s="118">
        <v>0</v>
      </c>
      <c r="CG10" s="120">
        <v>1251153</v>
      </c>
      <c r="CH10" s="120">
        <f t="shared" si="16"/>
        <v>0</v>
      </c>
      <c r="CI10" s="121">
        <v>0</v>
      </c>
      <c r="CJ10" s="122">
        <f>CF10/CG17</f>
        <v>0</v>
      </c>
    </row>
    <row r="11" spans="2:88" x14ac:dyDescent="0.35">
      <c r="B11" s="108">
        <v>6</v>
      </c>
      <c r="C11" s="109" t="s">
        <v>10</v>
      </c>
      <c r="D11" s="118">
        <v>0</v>
      </c>
      <c r="E11" s="119">
        <v>1</v>
      </c>
      <c r="F11" s="120">
        <f t="shared" si="0"/>
        <v>0</v>
      </c>
      <c r="G11" s="121">
        <v>0</v>
      </c>
      <c r="H11" s="122">
        <f>D11/E17</f>
        <v>0</v>
      </c>
      <c r="I11" s="118">
        <v>0</v>
      </c>
      <c r="J11" s="119">
        <v>1</v>
      </c>
      <c r="K11" s="120">
        <f t="shared" si="1"/>
        <v>0</v>
      </c>
      <c r="L11" s="121">
        <v>0</v>
      </c>
      <c r="M11" s="122">
        <f>I11/J17</f>
        <v>0</v>
      </c>
      <c r="N11" s="3">
        <v>7857</v>
      </c>
      <c r="O11" s="1">
        <v>7857</v>
      </c>
      <c r="P11" s="2">
        <f t="shared" si="2"/>
        <v>100</v>
      </c>
      <c r="Q11" s="148">
        <v>1</v>
      </c>
      <c r="R11" s="27">
        <f>N11/O17</f>
        <v>0.39284999999999998</v>
      </c>
      <c r="S11" s="118">
        <v>0</v>
      </c>
      <c r="T11" s="119">
        <v>1</v>
      </c>
      <c r="U11" s="120">
        <f t="shared" si="3"/>
        <v>0</v>
      </c>
      <c r="V11" s="121">
        <v>0</v>
      </c>
      <c r="W11" s="122">
        <f>S11/T17</f>
        <v>0</v>
      </c>
      <c r="X11" s="3">
        <v>39363</v>
      </c>
      <c r="Y11" s="1">
        <v>33220</v>
      </c>
      <c r="Z11" s="2">
        <f t="shared" si="4"/>
        <v>118.49187236604455</v>
      </c>
      <c r="AA11" s="152">
        <v>1.18</v>
      </c>
      <c r="AB11" s="27">
        <f>X11/Y17</f>
        <v>0.7578406268650969</v>
      </c>
      <c r="AC11" s="118">
        <v>0</v>
      </c>
      <c r="AD11" s="119">
        <v>1</v>
      </c>
      <c r="AE11" s="120">
        <f t="shared" si="5"/>
        <v>0</v>
      </c>
      <c r="AF11" s="121">
        <v>0</v>
      </c>
      <c r="AG11" s="122">
        <f>AC11/AD17</f>
        <v>0</v>
      </c>
      <c r="AH11" s="3">
        <v>15735</v>
      </c>
      <c r="AI11" s="1">
        <v>12365</v>
      </c>
      <c r="AJ11" s="2">
        <f t="shared" si="6"/>
        <v>127.25434694702791</v>
      </c>
      <c r="AK11" s="152">
        <v>1.27</v>
      </c>
      <c r="AL11" s="27">
        <f>AH11/AI17</f>
        <v>0.4605051362345986</v>
      </c>
      <c r="AM11" s="3">
        <v>4</v>
      </c>
      <c r="AN11" s="169">
        <v>4</v>
      </c>
      <c r="AO11" s="2">
        <f t="shared" si="7"/>
        <v>100</v>
      </c>
      <c r="AP11" s="148">
        <v>1</v>
      </c>
      <c r="AQ11" s="130">
        <f>AM11/AN17</f>
        <v>0.4</v>
      </c>
      <c r="AR11" s="150">
        <v>4</v>
      </c>
      <c r="AS11" s="38">
        <v>4</v>
      </c>
      <c r="AT11" s="2">
        <f t="shared" si="8"/>
        <v>100</v>
      </c>
      <c r="AU11" s="148">
        <v>1</v>
      </c>
      <c r="AV11" s="27">
        <f>AR11/AS17</f>
        <v>0.4</v>
      </c>
      <c r="AW11" s="3">
        <v>80</v>
      </c>
      <c r="AX11" s="1">
        <v>367</v>
      </c>
      <c r="AY11" s="2">
        <f t="shared" si="9"/>
        <v>21.798365122615802</v>
      </c>
      <c r="AZ11" s="147">
        <v>0.22</v>
      </c>
      <c r="BA11" s="130">
        <f>AW11/AX17</f>
        <v>7.1942446043165464E-2</v>
      </c>
      <c r="BB11" s="118">
        <v>0</v>
      </c>
      <c r="BC11" s="120">
        <v>20477</v>
      </c>
      <c r="BD11" s="120">
        <f t="shared" si="10"/>
        <v>0</v>
      </c>
      <c r="BE11" s="121">
        <v>0</v>
      </c>
      <c r="BF11" s="122">
        <f>BB11/BC17</f>
        <v>0</v>
      </c>
      <c r="BG11" s="136">
        <v>548</v>
      </c>
      <c r="BH11" s="1">
        <v>947</v>
      </c>
      <c r="BI11" s="2">
        <f t="shared" si="11"/>
        <v>57.866948257655757</v>
      </c>
      <c r="BJ11" s="147">
        <v>0.57999999999999996</v>
      </c>
      <c r="BK11" s="27">
        <f>BG11/BH17</f>
        <v>0.19087425983977707</v>
      </c>
      <c r="BL11" s="3">
        <v>660979</v>
      </c>
      <c r="BM11" s="1">
        <v>755244</v>
      </c>
      <c r="BN11" s="2">
        <f t="shared" si="12"/>
        <v>87.51860325934399</v>
      </c>
      <c r="BO11" s="151">
        <v>0.88</v>
      </c>
      <c r="BP11" s="27">
        <f>BL11/BM17</f>
        <v>0.43759301629671998</v>
      </c>
      <c r="BQ11" s="3">
        <v>7235</v>
      </c>
      <c r="BR11" s="1">
        <v>5530</v>
      </c>
      <c r="BS11" s="2">
        <f t="shared" si="13"/>
        <v>130.83182640144665</v>
      </c>
      <c r="BT11" s="152">
        <v>1.31</v>
      </c>
      <c r="BU11" s="27">
        <f>BQ11/BR17</f>
        <v>0.43178562902840772</v>
      </c>
      <c r="BV11" s="3">
        <v>54912</v>
      </c>
      <c r="BW11" s="1">
        <v>41133</v>
      </c>
      <c r="BX11" s="2">
        <f t="shared" si="14"/>
        <v>133.49865071840128</v>
      </c>
      <c r="BY11" s="152">
        <v>1.34</v>
      </c>
      <c r="BZ11" s="27">
        <f>BV11/BW17</f>
        <v>0.81431939851408064</v>
      </c>
      <c r="CA11" s="3">
        <v>81911</v>
      </c>
      <c r="CB11" s="1">
        <v>175308</v>
      </c>
      <c r="CC11" s="2">
        <f t="shared" si="15"/>
        <v>46.724051383850139</v>
      </c>
      <c r="CD11" s="147">
        <v>0.47</v>
      </c>
      <c r="CE11" s="130">
        <f>CA11/CB17</f>
        <v>0.27567116409150111</v>
      </c>
      <c r="CF11" s="118">
        <v>0</v>
      </c>
      <c r="CG11" s="120">
        <v>1251153</v>
      </c>
      <c r="CH11" s="120">
        <f t="shared" si="16"/>
        <v>0</v>
      </c>
      <c r="CI11" s="121">
        <v>0</v>
      </c>
      <c r="CJ11" s="122">
        <f>CF11/CG17</f>
        <v>0</v>
      </c>
    </row>
    <row r="12" spans="2:88" x14ac:dyDescent="0.35">
      <c r="B12" s="69">
        <v>7</v>
      </c>
      <c r="C12" s="70" t="s">
        <v>11</v>
      </c>
      <c r="D12" s="3">
        <v>0</v>
      </c>
      <c r="E12" s="1">
        <v>52425</v>
      </c>
      <c r="F12" s="2">
        <f t="shared" si="0"/>
        <v>0</v>
      </c>
      <c r="G12" s="38">
        <v>0</v>
      </c>
      <c r="H12" s="27">
        <f>D12/E17</f>
        <v>0</v>
      </c>
      <c r="I12" s="3">
        <v>0</v>
      </c>
      <c r="J12" s="1">
        <v>2106</v>
      </c>
      <c r="K12" s="2">
        <f t="shared" si="1"/>
        <v>0</v>
      </c>
      <c r="L12" s="38">
        <v>0</v>
      </c>
      <c r="M12" s="27">
        <f>I12/J17</f>
        <v>0</v>
      </c>
      <c r="N12" s="3">
        <v>0</v>
      </c>
      <c r="O12" s="127">
        <v>7857</v>
      </c>
      <c r="P12" s="2">
        <f t="shared" si="2"/>
        <v>0</v>
      </c>
      <c r="Q12" s="38">
        <v>0</v>
      </c>
      <c r="R12" s="27">
        <f>N12/O17</f>
        <v>0</v>
      </c>
      <c r="S12" s="3">
        <v>0</v>
      </c>
      <c r="T12" s="1">
        <v>154</v>
      </c>
      <c r="U12" s="2">
        <f t="shared" si="3"/>
        <v>0</v>
      </c>
      <c r="V12" s="38">
        <v>0</v>
      </c>
      <c r="W12" s="27">
        <f>S12/T17</f>
        <v>0</v>
      </c>
      <c r="X12" s="3">
        <v>0</v>
      </c>
      <c r="Y12" s="1">
        <v>41525</v>
      </c>
      <c r="Z12" s="2">
        <f t="shared" si="4"/>
        <v>0</v>
      </c>
      <c r="AA12" s="38">
        <v>0</v>
      </c>
      <c r="AB12" s="27">
        <f>X12/Y17</f>
        <v>0</v>
      </c>
      <c r="AC12" s="3">
        <v>0</v>
      </c>
      <c r="AD12" s="1">
        <v>1184</v>
      </c>
      <c r="AE12" s="2">
        <f t="shared" si="5"/>
        <v>0</v>
      </c>
      <c r="AF12" s="38">
        <v>0</v>
      </c>
      <c r="AG12" s="27">
        <f>AC12/AD17</f>
        <v>0</v>
      </c>
      <c r="AH12" s="3">
        <v>0</v>
      </c>
      <c r="AI12" s="1">
        <v>15615</v>
      </c>
      <c r="AJ12" s="2">
        <f t="shared" si="6"/>
        <v>0</v>
      </c>
      <c r="AK12" s="38">
        <v>0</v>
      </c>
      <c r="AL12" s="27">
        <f>AH12/AI17</f>
        <v>0</v>
      </c>
      <c r="AM12" s="3">
        <v>0</v>
      </c>
      <c r="AN12" s="169">
        <v>5</v>
      </c>
      <c r="AO12" s="2">
        <f t="shared" si="7"/>
        <v>0</v>
      </c>
      <c r="AP12" s="38">
        <v>0</v>
      </c>
      <c r="AQ12" s="130">
        <f>AM12/AN17</f>
        <v>0</v>
      </c>
      <c r="AR12" s="3">
        <v>0</v>
      </c>
      <c r="AS12" s="38">
        <v>0.5</v>
      </c>
      <c r="AT12" s="2">
        <f t="shared" si="8"/>
        <v>0</v>
      </c>
      <c r="AU12" s="38">
        <v>0</v>
      </c>
      <c r="AV12" s="27">
        <f>AR12/AS17</f>
        <v>0</v>
      </c>
      <c r="AW12" s="3">
        <v>0</v>
      </c>
      <c r="AX12" s="1">
        <v>456</v>
      </c>
      <c r="AY12" s="2">
        <f t="shared" si="9"/>
        <v>0</v>
      </c>
      <c r="AZ12" s="38">
        <v>0</v>
      </c>
      <c r="BA12" s="130">
        <f>AW12/AX17</f>
        <v>0</v>
      </c>
      <c r="BB12" s="118">
        <v>0</v>
      </c>
      <c r="BC12" s="120">
        <v>20477</v>
      </c>
      <c r="BD12" s="120">
        <f t="shared" si="10"/>
        <v>0</v>
      </c>
      <c r="BE12" s="121">
        <v>0</v>
      </c>
      <c r="BF12" s="122">
        <f>BB12/BC17</f>
        <v>0</v>
      </c>
      <c r="BG12" s="136">
        <v>0</v>
      </c>
      <c r="BH12" s="1">
        <v>1177</v>
      </c>
      <c r="BI12" s="2">
        <f t="shared" si="11"/>
        <v>0</v>
      </c>
      <c r="BJ12" s="38">
        <v>0</v>
      </c>
      <c r="BK12" s="27">
        <f>BG12/BH17</f>
        <v>0</v>
      </c>
      <c r="BL12" s="3">
        <v>0</v>
      </c>
      <c r="BM12" s="1">
        <v>881118</v>
      </c>
      <c r="BN12" s="2">
        <f t="shared" si="12"/>
        <v>0</v>
      </c>
      <c r="BO12" s="38">
        <v>0</v>
      </c>
      <c r="BP12" s="27">
        <f>BL12/BM17</f>
        <v>0</v>
      </c>
      <c r="BQ12" s="3">
        <v>0</v>
      </c>
      <c r="BR12" s="1">
        <v>6870</v>
      </c>
      <c r="BS12" s="2">
        <f t="shared" si="13"/>
        <v>0</v>
      </c>
      <c r="BT12" s="38">
        <v>0</v>
      </c>
      <c r="BU12" s="27">
        <f>BQ12/BR17</f>
        <v>0</v>
      </c>
      <c r="BV12" s="3">
        <v>0</v>
      </c>
      <c r="BW12" s="1">
        <v>46528</v>
      </c>
      <c r="BX12" s="2">
        <f t="shared" si="14"/>
        <v>0</v>
      </c>
      <c r="BY12" s="38">
        <v>0</v>
      </c>
      <c r="BZ12" s="27">
        <f>BV12/BW17</f>
        <v>0</v>
      </c>
      <c r="CA12" s="3">
        <v>0</v>
      </c>
      <c r="CB12" s="1">
        <v>199079</v>
      </c>
      <c r="CC12" s="2">
        <f t="shared" si="15"/>
        <v>0</v>
      </c>
      <c r="CD12" s="38">
        <v>0</v>
      </c>
      <c r="CE12" s="130">
        <f>CA12/CB17</f>
        <v>0</v>
      </c>
      <c r="CF12" s="118">
        <v>0</v>
      </c>
      <c r="CG12" s="120">
        <v>1251153</v>
      </c>
      <c r="CH12" s="120">
        <f t="shared" si="16"/>
        <v>0</v>
      </c>
      <c r="CI12" s="121">
        <v>0</v>
      </c>
      <c r="CJ12" s="122">
        <f>CF12/CG17</f>
        <v>0</v>
      </c>
    </row>
    <row r="13" spans="2:88" x14ac:dyDescent="0.35">
      <c r="B13" s="69">
        <v>8</v>
      </c>
      <c r="C13" s="70" t="s">
        <v>12</v>
      </c>
      <c r="D13" s="3">
        <v>0</v>
      </c>
      <c r="E13" s="1">
        <v>56480</v>
      </c>
      <c r="F13" s="2">
        <f t="shared" si="0"/>
        <v>0</v>
      </c>
      <c r="G13" s="38">
        <v>0</v>
      </c>
      <c r="H13" s="27">
        <f>D13/E17</f>
        <v>0</v>
      </c>
      <c r="I13" s="3">
        <v>0</v>
      </c>
      <c r="J13" s="1">
        <v>22356</v>
      </c>
      <c r="K13" s="2">
        <f t="shared" si="1"/>
        <v>0</v>
      </c>
      <c r="L13" s="38">
        <v>0</v>
      </c>
      <c r="M13" s="27">
        <f>I13/J17</f>
        <v>0</v>
      </c>
      <c r="N13" s="3">
        <v>0</v>
      </c>
      <c r="O13" s="127">
        <v>7857</v>
      </c>
      <c r="P13" s="2">
        <f t="shared" si="2"/>
        <v>0</v>
      </c>
      <c r="Q13" s="38">
        <v>0</v>
      </c>
      <c r="R13" s="27">
        <f>N13/O17</f>
        <v>0</v>
      </c>
      <c r="S13" s="3">
        <v>0</v>
      </c>
      <c r="T13" s="1">
        <v>1971</v>
      </c>
      <c r="U13" s="2">
        <f t="shared" si="3"/>
        <v>0</v>
      </c>
      <c r="V13" s="38">
        <v>0</v>
      </c>
      <c r="W13" s="27">
        <f>S13/T17</f>
        <v>0</v>
      </c>
      <c r="X13" s="3">
        <v>0</v>
      </c>
      <c r="Y13" s="1">
        <v>44737</v>
      </c>
      <c r="Z13" s="2">
        <f t="shared" si="4"/>
        <v>0</v>
      </c>
      <c r="AA13" s="38">
        <v>0</v>
      </c>
      <c r="AB13" s="27">
        <f>X13/Y17</f>
        <v>0</v>
      </c>
      <c r="AC13" s="3">
        <v>0</v>
      </c>
      <c r="AD13" s="1">
        <v>3684</v>
      </c>
      <c r="AE13" s="2">
        <f t="shared" si="5"/>
        <v>0</v>
      </c>
      <c r="AF13" s="38">
        <v>0</v>
      </c>
      <c r="AG13" s="27">
        <f>AC13/AD17</f>
        <v>0</v>
      </c>
      <c r="AH13" s="3">
        <v>0</v>
      </c>
      <c r="AI13" s="1">
        <v>18865</v>
      </c>
      <c r="AJ13" s="2">
        <f t="shared" si="6"/>
        <v>0</v>
      </c>
      <c r="AK13" s="38">
        <v>0</v>
      </c>
      <c r="AL13" s="27">
        <f>AH13/AI17</f>
        <v>0</v>
      </c>
      <c r="AM13" s="3">
        <v>0</v>
      </c>
      <c r="AN13" s="169">
        <v>6</v>
      </c>
      <c r="AO13" s="2">
        <f t="shared" si="7"/>
        <v>0</v>
      </c>
      <c r="AP13" s="38">
        <v>0</v>
      </c>
      <c r="AQ13" s="130">
        <f>AM13/AN17</f>
        <v>0</v>
      </c>
      <c r="AR13" s="3">
        <v>0</v>
      </c>
      <c r="AS13" s="38">
        <v>6</v>
      </c>
      <c r="AT13" s="2">
        <f t="shared" si="8"/>
        <v>0</v>
      </c>
      <c r="AU13" s="38">
        <v>0</v>
      </c>
      <c r="AV13" s="27">
        <f>AR13/AS17</f>
        <v>0</v>
      </c>
      <c r="AW13" s="3">
        <v>0</v>
      </c>
      <c r="AX13" s="1">
        <v>634</v>
      </c>
      <c r="AY13" s="2">
        <f t="shared" si="9"/>
        <v>0</v>
      </c>
      <c r="AZ13" s="38">
        <v>0</v>
      </c>
      <c r="BA13" s="130">
        <f>AW13/AX17</f>
        <v>0</v>
      </c>
      <c r="BB13" s="118">
        <v>0</v>
      </c>
      <c r="BC13" s="120">
        <v>20477</v>
      </c>
      <c r="BD13" s="120">
        <f t="shared" si="10"/>
        <v>0</v>
      </c>
      <c r="BE13" s="121">
        <v>0</v>
      </c>
      <c r="BF13" s="122">
        <f>BB13/BC17</f>
        <v>0</v>
      </c>
      <c r="BG13" s="136">
        <v>0</v>
      </c>
      <c r="BH13" s="1">
        <v>1636</v>
      </c>
      <c r="BI13" s="2">
        <f t="shared" si="11"/>
        <v>0</v>
      </c>
      <c r="BJ13" s="38">
        <v>0</v>
      </c>
      <c r="BK13" s="27">
        <f>BG13/BH17</f>
        <v>0</v>
      </c>
      <c r="BL13" s="3">
        <v>0</v>
      </c>
      <c r="BM13" s="1">
        <v>1006992</v>
      </c>
      <c r="BN13" s="2">
        <f t="shared" si="12"/>
        <v>0</v>
      </c>
      <c r="BO13" s="38">
        <v>0</v>
      </c>
      <c r="BP13" s="27">
        <f>BL13/BM17</f>
        <v>0</v>
      </c>
      <c r="BQ13" s="3">
        <v>0</v>
      </c>
      <c r="BR13" s="1">
        <v>9551</v>
      </c>
      <c r="BS13" s="2">
        <f t="shared" si="13"/>
        <v>0</v>
      </c>
      <c r="BT13" s="38">
        <v>0</v>
      </c>
      <c r="BU13" s="27">
        <f>BQ13/BR17</f>
        <v>0</v>
      </c>
      <c r="BV13" s="3">
        <v>0</v>
      </c>
      <c r="BW13" s="1">
        <v>53946</v>
      </c>
      <c r="BX13" s="2">
        <f t="shared" si="14"/>
        <v>0</v>
      </c>
      <c r="BY13" s="38">
        <v>0</v>
      </c>
      <c r="BZ13" s="27">
        <f>BV13/BW17</f>
        <v>0</v>
      </c>
      <c r="CA13" s="3">
        <v>0</v>
      </c>
      <c r="CB13" s="1">
        <v>231764</v>
      </c>
      <c r="CC13" s="2">
        <f t="shared" si="15"/>
        <v>0</v>
      </c>
      <c r="CD13" s="38">
        <v>0</v>
      </c>
      <c r="CE13" s="130">
        <f>CA13/CB17</f>
        <v>0</v>
      </c>
      <c r="CF13" s="118">
        <v>0</v>
      </c>
      <c r="CG13" s="120">
        <v>1251153</v>
      </c>
      <c r="CH13" s="120">
        <f t="shared" si="16"/>
        <v>0</v>
      </c>
      <c r="CI13" s="121">
        <v>0</v>
      </c>
      <c r="CJ13" s="122">
        <f>CF13/CG17</f>
        <v>0</v>
      </c>
    </row>
    <row r="14" spans="2:88" x14ac:dyDescent="0.35">
      <c r="B14" s="108">
        <v>9</v>
      </c>
      <c r="C14" s="109" t="s">
        <v>13</v>
      </c>
      <c r="D14" s="3">
        <v>16510</v>
      </c>
      <c r="E14" s="1">
        <v>59376</v>
      </c>
      <c r="F14" s="2">
        <f t="shared" si="0"/>
        <v>27.805847480463484</v>
      </c>
      <c r="G14" s="147">
        <v>0.28000000000000003</v>
      </c>
      <c r="H14" s="27">
        <f>D14/E17</f>
        <v>0.26309499147451115</v>
      </c>
      <c r="I14" s="3">
        <v>13368</v>
      </c>
      <c r="J14" s="1">
        <v>40432</v>
      </c>
      <c r="K14" s="2">
        <f t="shared" si="1"/>
        <v>33.062920459042346</v>
      </c>
      <c r="L14" s="147">
        <v>0.33</v>
      </c>
      <c r="M14" s="27">
        <f>I14/J17</f>
        <v>0.23595446121260261</v>
      </c>
      <c r="N14" s="3">
        <v>23857</v>
      </c>
      <c r="O14" s="127">
        <v>7857</v>
      </c>
      <c r="P14" s="2">
        <f t="shared" si="2"/>
        <v>303.64006618302153</v>
      </c>
      <c r="Q14" s="152">
        <v>3.04</v>
      </c>
      <c r="R14" s="27">
        <f>N14/O17</f>
        <v>1.19285</v>
      </c>
      <c r="S14" s="3">
        <v>3142</v>
      </c>
      <c r="T14" s="1">
        <v>3064</v>
      </c>
      <c r="U14" s="2">
        <f t="shared" si="3"/>
        <v>102.54569190600522</v>
      </c>
      <c r="V14" s="152">
        <v>1.03</v>
      </c>
      <c r="W14" s="27">
        <f>S14/T17</f>
        <v>0.51525090193506062</v>
      </c>
      <c r="X14" s="3">
        <v>48034</v>
      </c>
      <c r="Y14" s="1">
        <v>47031</v>
      </c>
      <c r="Z14" s="2">
        <f t="shared" si="4"/>
        <v>102.13263592098829</v>
      </c>
      <c r="AA14" s="152">
        <v>1.02</v>
      </c>
      <c r="AB14" s="27">
        <f>X14/Y17</f>
        <v>0.92478003889027938</v>
      </c>
      <c r="AC14" s="3">
        <v>12564</v>
      </c>
      <c r="AD14" s="1">
        <v>6184</v>
      </c>
      <c r="AE14" s="2">
        <f t="shared" si="5"/>
        <v>203.16946959896507</v>
      </c>
      <c r="AF14" s="152">
        <v>2.0299999999999998</v>
      </c>
      <c r="AG14" s="27">
        <f>AC14/AD17</f>
        <v>0.73542495902598926</v>
      </c>
      <c r="AH14" s="3">
        <v>28299</v>
      </c>
      <c r="AI14" s="1">
        <v>22115</v>
      </c>
      <c r="AJ14" s="2">
        <f t="shared" si="6"/>
        <v>127.96292109427989</v>
      </c>
      <c r="AK14" s="152">
        <v>1.28</v>
      </c>
      <c r="AL14" s="27">
        <f>AH14/AI17</f>
        <v>0.82820685416605699</v>
      </c>
      <c r="AM14" s="3">
        <v>5</v>
      </c>
      <c r="AN14" s="169">
        <v>7</v>
      </c>
      <c r="AO14" s="2">
        <f t="shared" si="7"/>
        <v>71.428571428571431</v>
      </c>
      <c r="AP14" s="151">
        <v>0.71</v>
      </c>
      <c r="AQ14" s="130">
        <f>AM14/AN17</f>
        <v>0.5</v>
      </c>
      <c r="AR14" s="150">
        <v>6</v>
      </c>
      <c r="AS14" s="38">
        <v>7</v>
      </c>
      <c r="AT14" s="2">
        <f t="shared" si="8"/>
        <v>85.714285714285708</v>
      </c>
      <c r="AU14" s="151">
        <v>0.86</v>
      </c>
      <c r="AV14" s="27">
        <f>AR14/AS17</f>
        <v>0.6</v>
      </c>
      <c r="AW14" s="3">
        <v>447</v>
      </c>
      <c r="AX14" s="1">
        <v>756</v>
      </c>
      <c r="AY14" s="2">
        <f t="shared" si="9"/>
        <v>59.126984126984127</v>
      </c>
      <c r="AZ14" s="147">
        <v>0.59</v>
      </c>
      <c r="BA14" s="130">
        <f>AW14/AX17</f>
        <v>0.40197841726618705</v>
      </c>
      <c r="BB14" s="118">
        <v>0</v>
      </c>
      <c r="BC14" s="120">
        <v>20477</v>
      </c>
      <c r="BD14" s="120">
        <f t="shared" si="10"/>
        <v>0</v>
      </c>
      <c r="BE14" s="121">
        <v>0</v>
      </c>
      <c r="BF14" s="122">
        <f>BB14/BC17</f>
        <v>0</v>
      </c>
      <c r="BG14" s="136">
        <v>1155</v>
      </c>
      <c r="BH14" s="1">
        <v>1952</v>
      </c>
      <c r="BI14" s="2">
        <f t="shared" si="11"/>
        <v>59.170081967213115</v>
      </c>
      <c r="BJ14" s="147">
        <v>0.59</v>
      </c>
      <c r="BK14" s="27">
        <f>BG14/BH17</f>
        <v>0.40229885057471265</v>
      </c>
      <c r="BL14" s="3">
        <v>1148338</v>
      </c>
      <c r="BM14" s="1">
        <v>1132866</v>
      </c>
      <c r="BN14" s="2">
        <f t="shared" si="12"/>
        <v>101.36573963734456</v>
      </c>
      <c r="BO14" s="152">
        <v>1.01</v>
      </c>
      <c r="BP14" s="27">
        <f>BL14/BM17</f>
        <v>0.76024304728008429</v>
      </c>
      <c r="BQ14" s="3">
        <v>8326</v>
      </c>
      <c r="BR14" s="1">
        <v>11394</v>
      </c>
      <c r="BS14" s="2">
        <f t="shared" si="13"/>
        <v>73.073547481130419</v>
      </c>
      <c r="BT14" s="151">
        <v>0.73</v>
      </c>
      <c r="BU14" s="27">
        <f>BQ14/BR17</f>
        <v>0.49689663404153733</v>
      </c>
      <c r="BV14" s="3">
        <v>62240</v>
      </c>
      <c r="BW14" s="1">
        <v>60689</v>
      </c>
      <c r="BX14" s="2">
        <f t="shared" si="14"/>
        <v>102.55565258943136</v>
      </c>
      <c r="BY14" s="152">
        <v>1.03</v>
      </c>
      <c r="BZ14" s="27">
        <f>BV14/BW17</f>
        <v>0.92299022733676395</v>
      </c>
      <c r="CA14" s="3">
        <v>100005</v>
      </c>
      <c r="CB14" s="1">
        <v>261477</v>
      </c>
      <c r="CC14" s="2">
        <f t="shared" si="15"/>
        <v>38.246193737881349</v>
      </c>
      <c r="CD14" s="147">
        <v>0.38</v>
      </c>
      <c r="CE14" s="130">
        <f>CA14/CB17</f>
        <v>0.33656645340638702</v>
      </c>
      <c r="CF14" s="118">
        <v>0</v>
      </c>
      <c r="CG14" s="120">
        <v>1251153</v>
      </c>
      <c r="CH14" s="120">
        <f t="shared" si="16"/>
        <v>0</v>
      </c>
      <c r="CI14" s="121">
        <v>0</v>
      </c>
      <c r="CJ14" s="122">
        <f>CF14/CG17</f>
        <v>0</v>
      </c>
    </row>
    <row r="15" spans="2:88" x14ac:dyDescent="0.35">
      <c r="B15" s="69">
        <v>10</v>
      </c>
      <c r="C15" s="70" t="s">
        <v>14</v>
      </c>
      <c r="D15" s="3">
        <v>0</v>
      </c>
      <c r="E15" s="1">
        <v>61693</v>
      </c>
      <c r="F15" s="2">
        <f t="shared" si="0"/>
        <v>0</v>
      </c>
      <c r="G15" s="38">
        <v>0</v>
      </c>
      <c r="H15" s="27">
        <f>D15/E17</f>
        <v>0</v>
      </c>
      <c r="I15" s="3">
        <v>0</v>
      </c>
      <c r="J15" s="1">
        <v>46329</v>
      </c>
      <c r="K15" s="2">
        <f t="shared" si="1"/>
        <v>0</v>
      </c>
      <c r="L15" s="38">
        <v>0</v>
      </c>
      <c r="M15" s="27">
        <f>I15/J17</f>
        <v>0</v>
      </c>
      <c r="N15" s="3">
        <v>0</v>
      </c>
      <c r="O15" s="127">
        <v>7857</v>
      </c>
      <c r="P15" s="2">
        <f t="shared" si="2"/>
        <v>0</v>
      </c>
      <c r="Q15" s="38">
        <v>0</v>
      </c>
      <c r="R15" s="27">
        <f>N15/O17</f>
        <v>0</v>
      </c>
      <c r="S15" s="3">
        <v>0</v>
      </c>
      <c r="T15" s="1">
        <v>4215</v>
      </c>
      <c r="U15" s="2">
        <f t="shared" si="3"/>
        <v>0</v>
      </c>
      <c r="V15" s="38">
        <v>0</v>
      </c>
      <c r="W15" s="27">
        <f>S15/T17</f>
        <v>0</v>
      </c>
      <c r="X15" s="3">
        <v>0</v>
      </c>
      <c r="Y15" s="1">
        <v>48866</v>
      </c>
      <c r="Z15" s="2">
        <f t="shared" si="4"/>
        <v>0</v>
      </c>
      <c r="AA15" s="38">
        <v>0</v>
      </c>
      <c r="AB15" s="27">
        <f>X15/Y17</f>
        <v>0</v>
      </c>
      <c r="AC15" s="3">
        <v>0</v>
      </c>
      <c r="AD15" s="1">
        <v>9434</v>
      </c>
      <c r="AE15" s="2">
        <f t="shared" si="5"/>
        <v>0</v>
      </c>
      <c r="AF15" s="38">
        <v>0</v>
      </c>
      <c r="AG15" s="27">
        <f>AC15/AD17</f>
        <v>0</v>
      </c>
      <c r="AH15" s="3">
        <v>0</v>
      </c>
      <c r="AI15" s="1">
        <v>25365</v>
      </c>
      <c r="AJ15" s="2">
        <f t="shared" si="6"/>
        <v>0</v>
      </c>
      <c r="AK15" s="38">
        <v>0</v>
      </c>
      <c r="AL15" s="27">
        <f>AH15/AI17</f>
        <v>0</v>
      </c>
      <c r="AM15" s="3">
        <v>0</v>
      </c>
      <c r="AN15" s="169">
        <v>8</v>
      </c>
      <c r="AO15" s="2">
        <f t="shared" si="7"/>
        <v>0</v>
      </c>
      <c r="AP15" s="38">
        <v>0</v>
      </c>
      <c r="AQ15" s="130">
        <f>AM15/AN17</f>
        <v>0</v>
      </c>
      <c r="AR15" s="3">
        <v>0</v>
      </c>
      <c r="AS15" s="38">
        <v>8</v>
      </c>
      <c r="AT15" s="2">
        <f t="shared" si="8"/>
        <v>0</v>
      </c>
      <c r="AU15" s="38">
        <v>0</v>
      </c>
      <c r="AV15" s="27">
        <f>AR15/AS17</f>
        <v>0</v>
      </c>
      <c r="AW15" s="3">
        <v>0</v>
      </c>
      <c r="AX15" s="1">
        <v>945</v>
      </c>
      <c r="AY15" s="2">
        <f t="shared" si="9"/>
        <v>0</v>
      </c>
      <c r="AZ15" s="38">
        <v>0</v>
      </c>
      <c r="BA15" s="130">
        <f>AW15/AX17</f>
        <v>0</v>
      </c>
      <c r="BB15" s="118">
        <v>0</v>
      </c>
      <c r="BC15" s="120">
        <v>20477</v>
      </c>
      <c r="BD15" s="120">
        <f t="shared" si="10"/>
        <v>0</v>
      </c>
      <c r="BE15" s="121">
        <v>0</v>
      </c>
      <c r="BF15" s="122">
        <f>BB15/BC17</f>
        <v>0</v>
      </c>
      <c r="BG15" s="136">
        <v>0</v>
      </c>
      <c r="BH15" s="1">
        <v>2440</v>
      </c>
      <c r="BI15" s="2">
        <f t="shared" si="11"/>
        <v>0</v>
      </c>
      <c r="BJ15" s="38">
        <v>0</v>
      </c>
      <c r="BK15" s="27">
        <f>BG15/BH17</f>
        <v>0</v>
      </c>
      <c r="BL15" s="3">
        <v>0</v>
      </c>
      <c r="BM15" s="1">
        <v>1258740</v>
      </c>
      <c r="BN15" s="2">
        <f t="shared" si="12"/>
        <v>0</v>
      </c>
      <c r="BO15" s="38">
        <v>0</v>
      </c>
      <c r="BP15" s="27">
        <f>BL15/BM17</f>
        <v>0</v>
      </c>
      <c r="BQ15" s="3">
        <v>0</v>
      </c>
      <c r="BR15" s="1">
        <v>14243</v>
      </c>
      <c r="BS15" s="2">
        <f t="shared" si="13"/>
        <v>0</v>
      </c>
      <c r="BT15" s="38">
        <v>0</v>
      </c>
      <c r="BU15" s="27">
        <f>BQ15/BR17</f>
        <v>0</v>
      </c>
      <c r="BV15" s="3">
        <v>0</v>
      </c>
      <c r="BW15" s="1">
        <v>62712</v>
      </c>
      <c r="BX15" s="2">
        <f t="shared" si="14"/>
        <v>0</v>
      </c>
      <c r="BY15" s="38">
        <v>0</v>
      </c>
      <c r="BZ15" s="27">
        <f>BV15/BW17</f>
        <v>0</v>
      </c>
      <c r="CA15" s="3">
        <v>0</v>
      </c>
      <c r="CB15" s="1">
        <v>273362</v>
      </c>
      <c r="CC15" s="2">
        <f t="shared" si="15"/>
        <v>0</v>
      </c>
      <c r="CD15" s="38">
        <v>0</v>
      </c>
      <c r="CE15" s="130">
        <f>CA15/CB17</f>
        <v>0</v>
      </c>
      <c r="CF15" s="118">
        <v>0</v>
      </c>
      <c r="CG15" s="120">
        <v>1251153</v>
      </c>
      <c r="CH15" s="120">
        <f t="shared" si="16"/>
        <v>0</v>
      </c>
      <c r="CI15" s="121">
        <v>0</v>
      </c>
      <c r="CJ15" s="122">
        <f>CF15/CG17</f>
        <v>0</v>
      </c>
    </row>
    <row r="16" spans="2:88" x14ac:dyDescent="0.35">
      <c r="B16" s="69">
        <v>11</v>
      </c>
      <c r="C16" s="70" t="s">
        <v>47</v>
      </c>
      <c r="D16" s="3">
        <v>0</v>
      </c>
      <c r="E16" s="1">
        <v>61693</v>
      </c>
      <c r="F16" s="2">
        <f t="shared" si="0"/>
        <v>0</v>
      </c>
      <c r="G16" s="38">
        <v>0</v>
      </c>
      <c r="H16" s="27">
        <f>D16/E17</f>
        <v>0</v>
      </c>
      <c r="I16" s="3">
        <v>0</v>
      </c>
      <c r="J16" s="1">
        <v>48306</v>
      </c>
      <c r="K16" s="2">
        <f t="shared" si="1"/>
        <v>0</v>
      </c>
      <c r="L16" s="38">
        <v>0</v>
      </c>
      <c r="M16" s="27">
        <f>I16/J17</f>
        <v>0</v>
      </c>
      <c r="N16" s="3">
        <v>0</v>
      </c>
      <c r="O16" s="127">
        <v>7857</v>
      </c>
      <c r="P16" s="2">
        <f t="shared" si="2"/>
        <v>0</v>
      </c>
      <c r="Q16" s="38">
        <v>0</v>
      </c>
      <c r="R16" s="27">
        <f>N16/O17</f>
        <v>0</v>
      </c>
      <c r="S16" s="3">
        <v>0</v>
      </c>
      <c r="T16" s="1">
        <v>4928</v>
      </c>
      <c r="U16" s="2">
        <f t="shared" si="3"/>
        <v>0</v>
      </c>
      <c r="V16" s="38">
        <v>0</v>
      </c>
      <c r="W16" s="27">
        <f>S16/T17</f>
        <v>0</v>
      </c>
      <c r="X16" s="3">
        <v>0</v>
      </c>
      <c r="Y16" s="1">
        <v>50701</v>
      </c>
      <c r="Z16" s="2">
        <f t="shared" si="4"/>
        <v>0</v>
      </c>
      <c r="AA16" s="38">
        <v>0</v>
      </c>
      <c r="AB16" s="27">
        <f>X16/Y17</f>
        <v>0</v>
      </c>
      <c r="AC16" s="3">
        <v>0</v>
      </c>
      <c r="AD16" s="1">
        <v>12684</v>
      </c>
      <c r="AE16" s="2">
        <f t="shared" si="5"/>
        <v>0</v>
      </c>
      <c r="AF16" s="38">
        <v>0</v>
      </c>
      <c r="AG16" s="27">
        <f>AC16/AD17</f>
        <v>0</v>
      </c>
      <c r="AH16" s="3">
        <v>0</v>
      </c>
      <c r="AI16" s="1">
        <v>29767</v>
      </c>
      <c r="AJ16" s="2">
        <f t="shared" si="6"/>
        <v>0</v>
      </c>
      <c r="AK16" s="38">
        <v>0</v>
      </c>
      <c r="AL16" s="27">
        <f>AH16/AI17</f>
        <v>0</v>
      </c>
      <c r="AM16" s="3">
        <v>0</v>
      </c>
      <c r="AN16" s="169">
        <v>9</v>
      </c>
      <c r="AO16" s="2">
        <f t="shared" si="7"/>
        <v>0</v>
      </c>
      <c r="AP16" s="38">
        <v>0</v>
      </c>
      <c r="AQ16" s="130">
        <f>AM16/AN17</f>
        <v>0</v>
      </c>
      <c r="AR16" s="3">
        <v>0</v>
      </c>
      <c r="AS16" s="38">
        <v>9</v>
      </c>
      <c r="AT16" s="2">
        <f t="shared" si="8"/>
        <v>0</v>
      </c>
      <c r="AU16" s="38">
        <v>0</v>
      </c>
      <c r="AV16" s="27">
        <f>AR16/AS17</f>
        <v>0</v>
      </c>
      <c r="AW16" s="3">
        <v>0</v>
      </c>
      <c r="AX16" s="1">
        <v>1045</v>
      </c>
      <c r="AY16" s="2">
        <f t="shared" si="9"/>
        <v>0</v>
      </c>
      <c r="AZ16" s="38">
        <v>0</v>
      </c>
      <c r="BA16" s="130">
        <f>AW16/AX17</f>
        <v>0</v>
      </c>
      <c r="BB16" s="157">
        <v>0</v>
      </c>
      <c r="BC16" s="119">
        <v>20477</v>
      </c>
      <c r="BD16" s="119">
        <f t="shared" si="10"/>
        <v>0</v>
      </c>
      <c r="BE16" s="158">
        <v>0</v>
      </c>
      <c r="BF16" s="159">
        <f>BB16/BC17</f>
        <v>0</v>
      </c>
      <c r="BG16" s="136">
        <v>0</v>
      </c>
      <c r="BH16" s="1">
        <v>2698</v>
      </c>
      <c r="BI16" s="2">
        <f t="shared" si="11"/>
        <v>0</v>
      </c>
      <c r="BJ16" s="38">
        <v>0</v>
      </c>
      <c r="BK16" s="27">
        <f>BG16/BH17</f>
        <v>0</v>
      </c>
      <c r="BL16" s="3">
        <v>0</v>
      </c>
      <c r="BM16" s="1">
        <v>1384614</v>
      </c>
      <c r="BN16" s="2">
        <f t="shared" si="12"/>
        <v>0</v>
      </c>
      <c r="BO16" s="38">
        <v>0</v>
      </c>
      <c r="BP16" s="27">
        <f>BL16/BM17</f>
        <v>0</v>
      </c>
      <c r="BQ16" s="3">
        <v>0</v>
      </c>
      <c r="BR16" s="1">
        <v>15751</v>
      </c>
      <c r="BS16" s="2">
        <f t="shared" si="13"/>
        <v>0</v>
      </c>
      <c r="BT16" s="38">
        <v>0</v>
      </c>
      <c r="BU16" s="27">
        <f>BQ16/BR17</f>
        <v>0</v>
      </c>
      <c r="BV16" s="3">
        <v>0</v>
      </c>
      <c r="BW16" s="1">
        <v>64061</v>
      </c>
      <c r="BX16" s="2">
        <f t="shared" si="14"/>
        <v>0</v>
      </c>
      <c r="BY16" s="38">
        <v>0</v>
      </c>
      <c r="BZ16" s="27">
        <f>BV16/BW17</f>
        <v>0</v>
      </c>
      <c r="CA16" s="3">
        <v>0</v>
      </c>
      <c r="CB16" s="1">
        <v>282276</v>
      </c>
      <c r="CC16" s="2">
        <f t="shared" si="15"/>
        <v>0</v>
      </c>
      <c r="CD16" s="38">
        <v>0</v>
      </c>
      <c r="CE16" s="130">
        <f>CA16/CB17</f>
        <v>0</v>
      </c>
      <c r="CF16" s="118">
        <v>0</v>
      </c>
      <c r="CG16" s="120">
        <v>1251153</v>
      </c>
      <c r="CH16" s="120">
        <f t="shared" si="16"/>
        <v>0</v>
      </c>
      <c r="CI16" s="121">
        <v>0</v>
      </c>
      <c r="CJ16" s="122">
        <f>CF16/CG17</f>
        <v>0</v>
      </c>
    </row>
    <row r="17" spans="2:88" ht="15" thickBot="1" x14ac:dyDescent="0.4">
      <c r="B17" s="110">
        <v>12</v>
      </c>
      <c r="C17" s="111" t="s">
        <v>15</v>
      </c>
      <c r="D17" s="49">
        <v>0</v>
      </c>
      <c r="E17" s="75">
        <v>62753</v>
      </c>
      <c r="F17" s="48">
        <f t="shared" si="0"/>
        <v>0</v>
      </c>
      <c r="G17" s="39">
        <v>0</v>
      </c>
      <c r="H17" s="71">
        <f>D17/E17</f>
        <v>0</v>
      </c>
      <c r="I17" s="49">
        <v>0</v>
      </c>
      <c r="J17" s="75">
        <v>56655</v>
      </c>
      <c r="K17" s="48">
        <f t="shared" si="1"/>
        <v>0</v>
      </c>
      <c r="L17" s="39">
        <v>0</v>
      </c>
      <c r="M17" s="71">
        <f>I17/J17</f>
        <v>0</v>
      </c>
      <c r="N17" s="49">
        <v>0</v>
      </c>
      <c r="O17" s="75">
        <v>20000</v>
      </c>
      <c r="P17" s="48">
        <f t="shared" si="2"/>
        <v>0</v>
      </c>
      <c r="Q17" s="39">
        <v>0</v>
      </c>
      <c r="R17" s="71">
        <f>N17/O17</f>
        <v>0</v>
      </c>
      <c r="S17" s="49">
        <v>0</v>
      </c>
      <c r="T17" s="75">
        <v>6098</v>
      </c>
      <c r="U17" s="48">
        <f t="shared" si="3"/>
        <v>0</v>
      </c>
      <c r="V17" s="39">
        <v>0</v>
      </c>
      <c r="W17" s="71">
        <f>S17/T17</f>
        <v>0</v>
      </c>
      <c r="X17" s="49">
        <v>0</v>
      </c>
      <c r="Y17" s="75">
        <v>51941</v>
      </c>
      <c r="Z17" s="48">
        <f t="shared" si="4"/>
        <v>0</v>
      </c>
      <c r="AA17" s="39">
        <v>0</v>
      </c>
      <c r="AB17" s="71">
        <f>X17/Y17</f>
        <v>0</v>
      </c>
      <c r="AC17" s="49">
        <v>0</v>
      </c>
      <c r="AD17" s="75">
        <v>17084</v>
      </c>
      <c r="AE17" s="48">
        <f t="shared" si="5"/>
        <v>0</v>
      </c>
      <c r="AF17" s="39">
        <v>0</v>
      </c>
      <c r="AG17" s="71">
        <f>AC17/AD17</f>
        <v>0</v>
      </c>
      <c r="AH17" s="49">
        <v>0</v>
      </c>
      <c r="AI17" s="75">
        <v>34169</v>
      </c>
      <c r="AJ17" s="48">
        <f t="shared" si="6"/>
        <v>0</v>
      </c>
      <c r="AK17" s="39">
        <v>0</v>
      </c>
      <c r="AL17" s="71">
        <f>AH17/AI17</f>
        <v>0</v>
      </c>
      <c r="AM17" s="49">
        <v>0</v>
      </c>
      <c r="AN17" s="170">
        <v>10</v>
      </c>
      <c r="AO17" s="48">
        <f t="shared" si="7"/>
        <v>0</v>
      </c>
      <c r="AP17" s="39">
        <v>0</v>
      </c>
      <c r="AQ17" s="131">
        <f>AM17/AN17</f>
        <v>0</v>
      </c>
      <c r="AR17" s="49">
        <v>0</v>
      </c>
      <c r="AS17" s="39">
        <v>10</v>
      </c>
      <c r="AT17" s="48">
        <f t="shared" si="8"/>
        <v>0</v>
      </c>
      <c r="AU17" s="39">
        <v>0</v>
      </c>
      <c r="AV17" s="71">
        <f>AR17/AS17</f>
        <v>0</v>
      </c>
      <c r="AW17" s="49">
        <v>0</v>
      </c>
      <c r="AX17" s="75">
        <v>1112</v>
      </c>
      <c r="AY17" s="48">
        <f t="shared" si="9"/>
        <v>0</v>
      </c>
      <c r="AZ17" s="39">
        <v>0</v>
      </c>
      <c r="BA17" s="131">
        <f>AW17/AX17</f>
        <v>0</v>
      </c>
      <c r="BB17" s="49">
        <v>0</v>
      </c>
      <c r="BC17" s="75">
        <v>20621</v>
      </c>
      <c r="BD17" s="48">
        <f t="shared" si="10"/>
        <v>0</v>
      </c>
      <c r="BE17" s="39">
        <v>0</v>
      </c>
      <c r="BF17" s="71">
        <f>BB17/BC17</f>
        <v>0</v>
      </c>
      <c r="BG17" s="137">
        <v>0</v>
      </c>
      <c r="BH17" s="75">
        <v>2871</v>
      </c>
      <c r="BI17" s="48">
        <f t="shared" si="11"/>
        <v>0</v>
      </c>
      <c r="BJ17" s="39">
        <v>0</v>
      </c>
      <c r="BK17" s="71">
        <f>BG17/BH17</f>
        <v>0</v>
      </c>
      <c r="BL17" s="49">
        <v>0</v>
      </c>
      <c r="BM17" s="75">
        <v>1510488</v>
      </c>
      <c r="BN17" s="48">
        <f t="shared" si="12"/>
        <v>0</v>
      </c>
      <c r="BO17" s="39">
        <v>0</v>
      </c>
      <c r="BP17" s="71">
        <f>BL17/BM17</f>
        <v>0</v>
      </c>
      <c r="BQ17" s="49">
        <v>0</v>
      </c>
      <c r="BR17" s="75">
        <v>16756</v>
      </c>
      <c r="BS17" s="48">
        <f t="shared" si="13"/>
        <v>0</v>
      </c>
      <c r="BT17" s="39">
        <v>0</v>
      </c>
      <c r="BU17" s="71">
        <f>BQ17/BR17</f>
        <v>0</v>
      </c>
      <c r="BV17" s="49">
        <v>0</v>
      </c>
      <c r="BW17" s="75">
        <v>67433</v>
      </c>
      <c r="BX17" s="48">
        <f t="shared" si="14"/>
        <v>0</v>
      </c>
      <c r="BY17" s="39">
        <v>0</v>
      </c>
      <c r="BZ17" s="71">
        <f>BV17/BW17</f>
        <v>0</v>
      </c>
      <c r="CA17" s="49">
        <v>0</v>
      </c>
      <c r="CB17" s="75">
        <v>297133</v>
      </c>
      <c r="CC17" s="48">
        <f t="shared" si="15"/>
        <v>0</v>
      </c>
      <c r="CD17" s="39">
        <v>0</v>
      </c>
      <c r="CE17" s="131">
        <f>CA17/CB17</f>
        <v>0</v>
      </c>
      <c r="CF17" s="49">
        <v>0</v>
      </c>
      <c r="CG17" s="48">
        <v>1388847</v>
      </c>
      <c r="CH17" s="48">
        <f t="shared" si="16"/>
        <v>0</v>
      </c>
      <c r="CI17" s="39">
        <v>0</v>
      </c>
      <c r="CJ17" s="71">
        <f>CF17/CG17</f>
        <v>0</v>
      </c>
    </row>
    <row r="18" spans="2:88" x14ac:dyDescent="0.35">
      <c r="AK18" s="57"/>
    </row>
    <row r="19" spans="2:88" ht="15" thickBot="1" x14ac:dyDescent="0.4"/>
    <row r="20" spans="2:88" ht="15" customHeight="1" thickBot="1" x14ac:dyDescent="0.4">
      <c r="B20" s="22"/>
      <c r="C20" s="23"/>
      <c r="D20" s="26"/>
      <c r="E20" s="26"/>
      <c r="F20" s="26"/>
      <c r="G20" s="26"/>
      <c r="H20" s="346" t="s">
        <v>446</v>
      </c>
      <c r="I20" s="347"/>
    </row>
    <row r="21" spans="2:88" ht="15" customHeight="1" thickBot="1" x14ac:dyDescent="0.4">
      <c r="H21" s="348"/>
      <c r="I21" s="349"/>
      <c r="AN21" s="163">
        <v>0.89500000000000002</v>
      </c>
      <c r="AX21" s="153">
        <v>7888</v>
      </c>
      <c r="BC21" s="153">
        <v>20477</v>
      </c>
      <c r="BH21" s="196">
        <v>1</v>
      </c>
      <c r="BR21" s="153">
        <v>187267</v>
      </c>
      <c r="BW21" s="153">
        <v>296589</v>
      </c>
      <c r="CB21" s="153">
        <v>1172868</v>
      </c>
      <c r="CG21" s="73">
        <v>1251153</v>
      </c>
    </row>
    <row r="22" spans="2:88" x14ac:dyDescent="0.35">
      <c r="B22" s="12">
        <v>1</v>
      </c>
      <c r="C22" s="7" t="s">
        <v>48</v>
      </c>
      <c r="D22" s="8"/>
      <c r="E22" s="305" t="s">
        <v>49</v>
      </c>
      <c r="F22" s="305"/>
      <c r="G22" s="306"/>
      <c r="H22" s="16">
        <v>7</v>
      </c>
      <c r="I22" s="19">
        <f>H22/H25</f>
        <v>0.46666666666666667</v>
      </c>
      <c r="AN22" s="164">
        <v>0.89500000000000002</v>
      </c>
      <c r="AX22" s="155">
        <v>7888</v>
      </c>
      <c r="BC22" s="154">
        <v>20477</v>
      </c>
      <c r="BH22" s="197">
        <v>1</v>
      </c>
      <c r="BR22" s="155">
        <v>187267</v>
      </c>
      <c r="BW22" s="155">
        <v>296589</v>
      </c>
      <c r="CB22" s="154">
        <v>1172868</v>
      </c>
      <c r="CG22" s="2">
        <v>1251153</v>
      </c>
    </row>
    <row r="23" spans="2:88" x14ac:dyDescent="0.35">
      <c r="B23" s="13">
        <v>2</v>
      </c>
      <c r="C23" s="9" t="s">
        <v>50</v>
      </c>
      <c r="D23" s="4"/>
      <c r="E23" s="307" t="s">
        <v>51</v>
      </c>
      <c r="F23" s="307"/>
      <c r="G23" s="308"/>
      <c r="H23" s="17">
        <v>3</v>
      </c>
      <c r="I23" s="20">
        <f>H23/H25</f>
        <v>0.2</v>
      </c>
      <c r="AN23" s="164">
        <v>0.89500000000000002</v>
      </c>
      <c r="AX23" s="155">
        <v>8066</v>
      </c>
      <c r="BC23" s="154">
        <v>20477</v>
      </c>
      <c r="BH23" s="155">
        <v>32372</v>
      </c>
      <c r="BR23" s="155">
        <v>189946</v>
      </c>
      <c r="BW23" s="155">
        <v>307371</v>
      </c>
      <c r="CB23" s="155">
        <v>1220378</v>
      </c>
      <c r="CG23" s="2">
        <v>1251153</v>
      </c>
    </row>
    <row r="24" spans="2:88" ht="15" thickBot="1" x14ac:dyDescent="0.4">
      <c r="B24" s="14">
        <v>3</v>
      </c>
      <c r="C24" s="10" t="s">
        <v>52</v>
      </c>
      <c r="D24" s="11"/>
      <c r="E24" s="309" t="s">
        <v>53</v>
      </c>
      <c r="F24" s="309"/>
      <c r="G24" s="310"/>
      <c r="H24" s="18">
        <v>5</v>
      </c>
      <c r="I24" s="21">
        <f>H24/H25</f>
        <v>0.33333333333333331</v>
      </c>
      <c r="AN24" s="164">
        <v>0.89500000000000002</v>
      </c>
      <c r="AX24" s="155">
        <v>8244</v>
      </c>
      <c r="BC24" s="154">
        <v>20477</v>
      </c>
      <c r="BH24" s="155">
        <v>32831</v>
      </c>
      <c r="BR24" s="155">
        <v>192625</v>
      </c>
      <c r="BW24" s="155">
        <v>318153</v>
      </c>
      <c r="CB24" s="155">
        <v>1267888</v>
      </c>
      <c r="CG24" s="2">
        <v>1251153</v>
      </c>
    </row>
    <row r="25" spans="2:88" ht="15" thickBot="1" x14ac:dyDescent="0.4">
      <c r="B25" s="343" t="s">
        <v>134</v>
      </c>
      <c r="C25" s="344"/>
      <c r="D25" s="344"/>
      <c r="E25" s="344"/>
      <c r="F25" s="344"/>
      <c r="G25" s="345"/>
      <c r="H25" s="15">
        <f>SUM(H22:H24)</f>
        <v>15</v>
      </c>
      <c r="I25" s="24">
        <f>SUM(I22:I24)</f>
        <v>1</v>
      </c>
      <c r="AN25" s="44">
        <v>0.93</v>
      </c>
      <c r="AX25" s="155">
        <v>8422</v>
      </c>
      <c r="BC25" s="154">
        <v>20477</v>
      </c>
      <c r="BH25" s="155">
        <v>33290</v>
      </c>
      <c r="BR25" s="155">
        <v>195304</v>
      </c>
      <c r="BW25" s="155">
        <v>328935</v>
      </c>
      <c r="CB25" s="155">
        <v>1315398</v>
      </c>
      <c r="CG25" s="2">
        <v>1251153</v>
      </c>
    </row>
    <row r="26" spans="2:88" ht="15" thickBot="1" x14ac:dyDescent="0.4">
      <c r="AN26" s="44">
        <v>0.94</v>
      </c>
      <c r="AX26" s="155">
        <v>8600</v>
      </c>
      <c r="BC26" s="154">
        <v>20477</v>
      </c>
      <c r="BH26" s="155">
        <v>33749</v>
      </c>
      <c r="BR26" s="155">
        <v>197983</v>
      </c>
      <c r="BW26" s="155">
        <v>339717</v>
      </c>
      <c r="CB26" s="155">
        <v>1362908</v>
      </c>
      <c r="CG26" s="2">
        <v>1251153</v>
      </c>
    </row>
    <row r="27" spans="2:88" ht="15" thickBot="1" x14ac:dyDescent="0.4">
      <c r="B27" s="66">
        <v>0</v>
      </c>
      <c r="C27" s="337" t="s">
        <v>113</v>
      </c>
      <c r="D27" s="338"/>
      <c r="AN27" s="44">
        <v>0.95</v>
      </c>
      <c r="AX27" s="155">
        <v>8778</v>
      </c>
      <c r="BC27" s="154">
        <v>20477</v>
      </c>
      <c r="BH27" s="155">
        <v>34208</v>
      </c>
      <c r="BR27" s="155">
        <v>200662</v>
      </c>
      <c r="BW27" s="155">
        <v>350499</v>
      </c>
      <c r="CB27" s="155">
        <v>1410418</v>
      </c>
      <c r="CG27" s="2">
        <v>1251153</v>
      </c>
    </row>
    <row r="28" spans="2:88" x14ac:dyDescent="0.35">
      <c r="AN28" s="44">
        <v>0.96</v>
      </c>
      <c r="AX28" s="155">
        <v>8847</v>
      </c>
      <c r="BC28" s="154">
        <v>20477</v>
      </c>
      <c r="BH28" s="155">
        <v>34386</v>
      </c>
      <c r="BR28" s="155">
        <v>201698</v>
      </c>
      <c r="BW28" s="155">
        <v>354669</v>
      </c>
      <c r="CB28" s="155">
        <v>1428792</v>
      </c>
      <c r="CG28" s="2">
        <v>1251153</v>
      </c>
    </row>
    <row r="29" spans="2:88" x14ac:dyDescent="0.35">
      <c r="AN29" s="44">
        <v>0.98</v>
      </c>
      <c r="AX29" s="155">
        <v>8935</v>
      </c>
      <c r="BC29" s="154">
        <v>20477</v>
      </c>
      <c r="BH29" s="155">
        <v>34614</v>
      </c>
      <c r="BR29" s="155">
        <v>203030</v>
      </c>
      <c r="BW29" s="155">
        <v>360030</v>
      </c>
      <c r="CB29" s="155">
        <v>1452415</v>
      </c>
      <c r="CG29" s="2">
        <v>1251153</v>
      </c>
    </row>
    <row r="30" spans="2:88" x14ac:dyDescent="0.35">
      <c r="AN30" s="44">
        <v>0.99</v>
      </c>
      <c r="AX30" s="155">
        <v>8974</v>
      </c>
      <c r="BC30" s="155">
        <v>20477</v>
      </c>
      <c r="BH30" s="155">
        <v>34715</v>
      </c>
      <c r="BR30" s="155">
        <v>203622</v>
      </c>
      <c r="BW30" s="155">
        <v>362413</v>
      </c>
      <c r="CB30" s="155">
        <v>1462914</v>
      </c>
      <c r="CG30" s="2">
        <v>1251153</v>
      </c>
    </row>
    <row r="31" spans="2:88" ht="15" thickBot="1" x14ac:dyDescent="0.4">
      <c r="AN31" s="165">
        <v>1</v>
      </c>
      <c r="AX31" s="156">
        <v>9000</v>
      </c>
      <c r="BC31" s="156">
        <v>41068</v>
      </c>
      <c r="BH31" s="156">
        <v>34784</v>
      </c>
      <c r="BR31" s="156">
        <v>204023</v>
      </c>
      <c r="BW31" s="156">
        <v>364022</v>
      </c>
      <c r="CB31" s="156">
        <v>1470000</v>
      </c>
      <c r="CG31" s="48">
        <v>2640000</v>
      </c>
    </row>
  </sheetData>
  <mergeCells count="76">
    <mergeCell ref="AG4:AG5"/>
    <mergeCell ref="AH4:AJ4"/>
    <mergeCell ref="BJ4:BJ5"/>
    <mergeCell ref="C27:D27"/>
    <mergeCell ref="B25:G25"/>
    <mergeCell ref="AC4:AE4"/>
    <mergeCell ref="B2:C5"/>
    <mergeCell ref="D3:H3"/>
    <mergeCell ref="I3:M3"/>
    <mergeCell ref="N3:R3"/>
    <mergeCell ref="S3:W3"/>
    <mergeCell ref="D4:F4"/>
    <mergeCell ref="G4:G5"/>
    <mergeCell ref="H4:H5"/>
    <mergeCell ref="I4:K4"/>
    <mergeCell ref="H20:I21"/>
    <mergeCell ref="E22:G22"/>
    <mergeCell ref="E23:G23"/>
    <mergeCell ref="E24:G24"/>
    <mergeCell ref="AF4:AF5"/>
    <mergeCell ref="W4:W5"/>
    <mergeCell ref="L4:L5"/>
    <mergeCell ref="M4:M5"/>
    <mergeCell ref="N4:P4"/>
    <mergeCell ref="Q4:Q5"/>
    <mergeCell ref="R4:R5"/>
    <mergeCell ref="BA4:BA5"/>
    <mergeCell ref="BB4:BD4"/>
    <mergeCell ref="BE4:BE5"/>
    <mergeCell ref="AK4:AK5"/>
    <mergeCell ref="AL4:AL5"/>
    <mergeCell ref="AR4:AT4"/>
    <mergeCell ref="AU4:AU5"/>
    <mergeCell ref="AM4:AO4"/>
    <mergeCell ref="AP4:AP5"/>
    <mergeCell ref="AQ4:AQ5"/>
    <mergeCell ref="CI4:CI5"/>
    <mergeCell ref="CJ4:CJ5"/>
    <mergeCell ref="BK4:BK5"/>
    <mergeCell ref="AZ4:AZ5"/>
    <mergeCell ref="S4:U4"/>
    <mergeCell ref="V4:V5"/>
    <mergeCell ref="BL4:BN4"/>
    <mergeCell ref="BO4:BO5"/>
    <mergeCell ref="BP4:BP5"/>
    <mergeCell ref="X4:Z4"/>
    <mergeCell ref="BF4:BF5"/>
    <mergeCell ref="BG4:BI4"/>
    <mergeCell ref="AW4:AY4"/>
    <mergeCell ref="AA4:AA5"/>
    <mergeCell ref="AV4:AV5"/>
    <mergeCell ref="AB4:AB5"/>
    <mergeCell ref="BZ4:BZ5"/>
    <mergeCell ref="CA4:CC4"/>
    <mergeCell ref="CD4:CD5"/>
    <mergeCell ref="CE4:CE5"/>
    <mergeCell ref="CF4:CH4"/>
    <mergeCell ref="BQ4:BS4"/>
    <mergeCell ref="BT4:BT5"/>
    <mergeCell ref="BU4:BU5"/>
    <mergeCell ref="BV4:BX4"/>
    <mergeCell ref="BY4:BY5"/>
    <mergeCell ref="D2:CJ2"/>
    <mergeCell ref="BQ3:BU3"/>
    <mergeCell ref="BV3:BZ3"/>
    <mergeCell ref="CA3:CE3"/>
    <mergeCell ref="CF3:CJ3"/>
    <mergeCell ref="BL3:BP3"/>
    <mergeCell ref="X3:AB3"/>
    <mergeCell ref="AC3:AG3"/>
    <mergeCell ref="AH3:AL3"/>
    <mergeCell ref="AR3:AV3"/>
    <mergeCell ref="AW3:BA3"/>
    <mergeCell ref="BB3:BF3"/>
    <mergeCell ref="BG3:BK3"/>
    <mergeCell ref="AM3:AQ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34</vt:i4>
      </vt:variant>
    </vt:vector>
  </HeadingPairs>
  <TitlesOfParts>
    <vt:vector size="34" baseType="lpstr">
      <vt:lpstr>Plan de Acción 2021 N Nacional</vt:lpstr>
      <vt:lpstr>Comportamiento Indicadores NN </vt:lpstr>
      <vt:lpstr>1. OAC</vt:lpstr>
      <vt:lpstr>2. OAP</vt:lpstr>
      <vt:lpstr>3. DIRECCIÓN GENERAL</vt:lpstr>
      <vt:lpstr>4. OTI</vt:lpstr>
      <vt:lpstr>5.D. GESTIÒN INTERINSTITUCIONAL</vt:lpstr>
      <vt:lpstr>6. SAAH</vt:lpstr>
      <vt:lpstr>7. SUB. REP. INDIVIDUAL</vt:lpstr>
      <vt:lpstr>8. SUBDIRECCIÒN GENERAL</vt:lpstr>
      <vt:lpstr>9. DIRECCIÒN ASUNTOS ÈTNICOS</vt:lpstr>
      <vt:lpstr>10.SUB. CORD. NACIÒN TERRITORIO</vt:lpstr>
      <vt:lpstr>11. G. GEST. ADTIVA DOCUMENTAL</vt:lpstr>
      <vt:lpstr>12. GRUPO DE TALENTO HUMANO</vt:lpstr>
      <vt:lpstr>13. SUBD. REPARACIÓN COLECTIVA</vt:lpstr>
      <vt:lpstr>14. DIRECCIÓN DE REPARACIÓN</vt:lpstr>
      <vt:lpstr>15. G. RETORNOS Y REUBICACIONES</vt:lpstr>
      <vt:lpstr>16. SUB. RED NACIONAL DE INFORM</vt:lpstr>
      <vt:lpstr>17. SUBD. VALORACIÒN Y REGISTRO</vt:lpstr>
      <vt:lpstr>18. GRUPO GESTION CONTRACTUAL</vt:lpstr>
      <vt:lpstr>19. OFICINA ASESORA JURÌDICA</vt:lpstr>
      <vt:lpstr>20. DGSH</vt:lpstr>
      <vt:lpstr>21. OFICINA DE CONTROL INTERNO</vt:lpstr>
      <vt:lpstr>22. SUBD. PREV.Y ATENC DE EMERG</vt:lpstr>
      <vt:lpstr>23. FONDO REPARACIÒN D VÍCTIMAS</vt:lpstr>
      <vt:lpstr>24. GRUPO GESTIÓN FINANCIERA</vt:lpstr>
      <vt:lpstr>25. SNARIV</vt:lpstr>
      <vt:lpstr>26. SUBDIRECCIÒN PARTICIPACIÒN</vt:lpstr>
      <vt:lpstr>27. CONTROL INTERNO DISCIPLINAR</vt:lpstr>
      <vt:lpstr>28.G. ATENC. A VICT EN EL EXTER</vt:lpstr>
      <vt:lpstr>29. SECRETARIA GENERAL</vt:lpstr>
      <vt:lpstr>30. GRUPO ENFOQUE PSICOSOCIAL</vt:lpstr>
      <vt:lpstr>31.DIR. REGISTRO Y GESTIÓN INFO</vt:lpstr>
      <vt:lpstr>32. GRUPO DE COOP INTERNACIONAL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Arturo</cp:lastModifiedBy>
  <cp:lastPrinted>2018-06-19T20:12:18Z</cp:lastPrinted>
  <dcterms:created xsi:type="dcterms:W3CDTF">2018-02-05T14:01:02Z</dcterms:created>
  <dcterms:modified xsi:type="dcterms:W3CDTF">2021-11-26T16:20:21Z</dcterms:modified>
</cp:coreProperties>
</file>