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sirley.barbosa\Desktop\"/>
    </mc:Choice>
  </mc:AlternateContent>
  <xr:revisionPtr revIDLastSave="0" documentId="8_{943B4B5D-91CF-4053-970A-1E3B4C6AC747}" xr6:coauthVersionLast="32" xr6:coauthVersionMax="32" xr10:uidLastSave="{00000000-0000-0000-0000-000000000000}"/>
  <bookViews>
    <workbookView xWindow="0" yWindow="0" windowWidth="21600" windowHeight="7425" xr2:uid="{00000000-000D-0000-FFFF-FFFF00000000}"/>
  </bookViews>
  <sheets>
    <sheet name="Procesos" sheetId="1" r:id="rId1"/>
    <sheet name="Direcciones Territoriale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1" hidden="1">'Direcciones Territoriales'!$A$7:$AE$110</definedName>
    <definedName name="_xlnm._FilterDatabase" localSheetId="0" hidden="1">Procesos!$A$7:$AE$121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8" i="2" l="1"/>
  <c r="Q98" i="2" s="1"/>
  <c r="I98" i="2"/>
  <c r="J98" i="2" s="1"/>
  <c r="P118" i="1" l="1"/>
  <c r="Q118" i="1" s="1"/>
  <c r="I118" i="1"/>
  <c r="J118" i="1" s="1"/>
  <c r="P114" i="1"/>
  <c r="Q114" i="1" s="1"/>
  <c r="I114" i="1"/>
  <c r="J114" i="1" s="1"/>
  <c r="P112" i="1" l="1"/>
  <c r="Q112" i="1" s="1"/>
  <c r="I112" i="1"/>
  <c r="J112" i="1" s="1"/>
  <c r="P110" i="1"/>
  <c r="Q110" i="1" s="1"/>
  <c r="I110" i="1"/>
  <c r="J110" i="1" s="1"/>
  <c r="P108" i="1"/>
  <c r="Q108" i="1" s="1"/>
  <c r="I108" i="1"/>
  <c r="J108" i="1" s="1"/>
  <c r="P104" i="1"/>
  <c r="Q104" i="1" s="1"/>
  <c r="I104" i="1"/>
  <c r="J104" i="1" s="1"/>
  <c r="P101" i="1"/>
  <c r="Q101" i="1" s="1"/>
  <c r="I101" i="1"/>
  <c r="J101" i="1" s="1"/>
  <c r="P99" i="1"/>
  <c r="Q99" i="1" s="1"/>
  <c r="I99" i="1"/>
  <c r="J99" i="1" s="1"/>
  <c r="P97" i="1"/>
  <c r="Q97" i="1" s="1"/>
  <c r="I97" i="1"/>
  <c r="J97" i="1" s="1"/>
  <c r="P93" i="1"/>
  <c r="Q93" i="1" s="1"/>
  <c r="I93" i="1"/>
  <c r="J93" i="1" s="1"/>
  <c r="M92" i="1"/>
  <c r="P90" i="1"/>
  <c r="Q90" i="1" s="1"/>
  <c r="I90" i="1"/>
  <c r="J90" i="1" s="1"/>
  <c r="P87" i="1"/>
  <c r="Q87" i="1" s="1"/>
  <c r="I87" i="1"/>
  <c r="J87" i="1" s="1"/>
  <c r="P84" i="1"/>
  <c r="Q84" i="1" s="1"/>
  <c r="I84" i="1"/>
  <c r="J84" i="1" s="1"/>
  <c r="P80" i="1"/>
  <c r="Q80" i="1" s="1"/>
  <c r="I80" i="1"/>
  <c r="J80" i="1" s="1"/>
  <c r="P77" i="1"/>
  <c r="Q77" i="1" s="1"/>
  <c r="I77" i="1"/>
  <c r="J77" i="1" s="1"/>
  <c r="P74" i="1"/>
  <c r="Q74" i="1" s="1"/>
  <c r="I74" i="1"/>
  <c r="J74" i="1" s="1"/>
  <c r="P69" i="1"/>
  <c r="Q69" i="1" s="1"/>
  <c r="I69" i="1"/>
  <c r="J69" i="1" s="1"/>
  <c r="P65" i="1"/>
  <c r="Q65" i="1" s="1"/>
  <c r="I65" i="1"/>
  <c r="J65" i="1" s="1"/>
  <c r="P54" i="1"/>
  <c r="Q54" i="1" s="1"/>
  <c r="I54" i="1"/>
  <c r="J54" i="1" s="1"/>
  <c r="M53" i="1"/>
  <c r="M52" i="1"/>
  <c r="P50" i="1"/>
  <c r="Q50" i="1" s="1"/>
  <c r="I50" i="1"/>
  <c r="J50" i="1" s="1"/>
  <c r="P48" i="1"/>
  <c r="Q48" i="1" s="1"/>
  <c r="I48" i="1"/>
  <c r="J48" i="1" s="1"/>
  <c r="P45" i="1"/>
  <c r="Q45" i="1" s="1"/>
  <c r="I45" i="1"/>
  <c r="J45" i="1" s="1"/>
  <c r="P42" i="1"/>
  <c r="Q42" i="1" s="1"/>
  <c r="I42" i="1"/>
  <c r="J42" i="1" s="1"/>
  <c r="P38" i="1"/>
  <c r="Q38" i="1" s="1"/>
  <c r="I38" i="1"/>
  <c r="J38" i="1" s="1"/>
  <c r="P34" i="1"/>
  <c r="Q34" i="1" s="1"/>
  <c r="I34" i="1"/>
  <c r="J34" i="1" s="1"/>
  <c r="P30" i="1"/>
  <c r="Q30" i="1" s="1"/>
  <c r="I30" i="1"/>
  <c r="J30" i="1" s="1"/>
  <c r="P27" i="1"/>
  <c r="Q27" i="1" s="1"/>
  <c r="I27" i="1"/>
  <c r="J27" i="1" s="1"/>
  <c r="P24" i="1"/>
  <c r="Q24" i="1" s="1"/>
  <c r="I24" i="1"/>
  <c r="J24" i="1" s="1"/>
  <c r="M23" i="1"/>
  <c r="P21" i="1"/>
  <c r="Q21" i="1" s="1"/>
  <c r="I21" i="1"/>
  <c r="J21" i="1" s="1"/>
  <c r="P16" i="1"/>
  <c r="Q16" i="1" s="1"/>
  <c r="I16" i="1"/>
  <c r="J16" i="1" s="1"/>
  <c r="P12" i="1"/>
  <c r="Q12" i="1" s="1"/>
  <c r="I12" i="1"/>
  <c r="J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UNIDAD VICTIMAS</author>
  </authors>
  <commentList>
    <comment ref="K56" authorId="0" shapeId="0" xr:uid="{00000000-0006-0000-0000-000002000000}">
      <text>
        <r>
          <rPr>
            <b/>
            <sz val="9"/>
            <color indexed="81"/>
            <rFont val="Tahoma"/>
            <family val="2"/>
          </rPr>
          <t>UNIDAD VICTIMAS:</t>
        </r>
        <r>
          <rPr>
            <sz val="9"/>
            <color indexed="81"/>
            <rFont val="Tahoma"/>
            <family val="2"/>
          </rPr>
          <t xml:space="preserve">
registro, gestión de la información OTI y SAAH</t>
        </r>
      </text>
    </comment>
  </commentList>
</comments>
</file>

<file path=xl/sharedStrings.xml><?xml version="1.0" encoding="utf-8"?>
<sst xmlns="http://schemas.openxmlformats.org/spreadsheetml/2006/main" count="1425" uniqueCount="692">
  <si>
    <t>RIESGO 
INHERENTE</t>
  </si>
  <si>
    <t>CONTROLES</t>
  </si>
  <si>
    <t>RIESGO 
RESIDUAL</t>
  </si>
  <si>
    <t>PLAN DE RESPUESTA AL RIESGO (PROCESO)</t>
  </si>
  <si>
    <t>SEGUIMIENTO AL PLAN DE RESPUESTA AL RIESGO (CONTROL INTERNO)</t>
  </si>
  <si>
    <t>Fecha del seguimiento</t>
  </si>
  <si>
    <t>Efectividad de los controles</t>
  </si>
  <si>
    <t>Acciones Adelantadas</t>
  </si>
  <si>
    <t>% de avance de las acciones</t>
  </si>
  <si>
    <t>Observaciones</t>
  </si>
  <si>
    <t>Cronograma MRC</t>
  </si>
  <si>
    <t>No.</t>
  </si>
  <si>
    <t xml:space="preserve">Proceso </t>
  </si>
  <si>
    <t>Riesgo</t>
  </si>
  <si>
    <t>Causas</t>
  </si>
  <si>
    <t>Consecuencias</t>
  </si>
  <si>
    <t>Tipo de Riesgo</t>
  </si>
  <si>
    <t>Probabilidad</t>
  </si>
  <si>
    <t>Impacto</t>
  </si>
  <si>
    <t>Nivel Riesgo</t>
  </si>
  <si>
    <t>Zona de Riesgo</t>
  </si>
  <si>
    <t>Descripción</t>
  </si>
  <si>
    <t>Correctivo-Impacto
Preventivo-Probab.</t>
  </si>
  <si>
    <t>Calificación 
De 0 a 50 = 0      De 51 a 75=1      De 76 a 100 = 2</t>
  </si>
  <si>
    <t>Medida de Tratamiento</t>
  </si>
  <si>
    <t xml:space="preserve">Acción </t>
  </si>
  <si>
    <t xml:space="preserve">Meta
</t>
  </si>
  <si>
    <t xml:space="preserve">Fecha de Inicio
</t>
  </si>
  <si>
    <t xml:space="preserve">Duración
</t>
  </si>
  <si>
    <t xml:space="preserve">Responsable
</t>
  </si>
  <si>
    <t>Elaboración</t>
  </si>
  <si>
    <t>Aprobación</t>
  </si>
  <si>
    <t>Publicación</t>
  </si>
  <si>
    <t>SERVICIO AL CIUDADANO</t>
  </si>
  <si>
    <t>Uso inadecuado de la informacion con el objetivo de obtener un beneficio económico por parte de los funcionarios que brindan atención y orientación a las víctimas.</t>
  </si>
  <si>
    <t>falla en el complimiento de los procedimientos y politicas establecidas para la seguridad de la informacion.</t>
  </si>
  <si>
    <t>Legal</t>
  </si>
  <si>
    <t xml:space="preserve">Riesgos de corrupción </t>
  </si>
  <si>
    <t>ALTA</t>
  </si>
  <si>
    <t xml:space="preserve">Se define y asigna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</si>
  <si>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preventiva</t>
  </si>
  <si>
    <t>MODERADA</t>
  </si>
  <si>
    <t xml:space="preserve">Evitar el riesgo </t>
  </si>
  <si>
    <t>Socializar a los funcionarios de los canales de atencion sobre las consecuencias frente a estas  irregularidades y las medidas que la Unidad pueda tomar al respecto.</t>
  </si>
  <si>
    <t>3 socializaciones (una por cada canal)</t>
  </si>
  <si>
    <t>6 Meses</t>
  </si>
  <si>
    <t xml:space="preserve">Profesional 
Ana Castellanos
Profesional Universitario 
Alix Adame
Profesional
Luz Karime Giraldo
</t>
  </si>
  <si>
    <t>Insufiencia en los controles de acceso a los diferentes aplicativos de consulta, registro y gestión que soportan la atención, asistencia y reparación de las víctimas</t>
  </si>
  <si>
    <t>Afectación en la credibilidad o imagen</t>
  </si>
  <si>
    <t>Los líderes responsables verifican  la firma y actualizacion de acuerdos de confidencialidad para la administración de la información registrada y consultada por parte de los colaboradores que realizan la atencion y orientacion al momento de su ingreso, como evidencia se genera el acuerdo de confidencialidad firmado</t>
  </si>
  <si>
    <t>Generar Notas informativas de sensibilización y etica para un adecuado uso de la información en los canales de la Unidad</t>
  </si>
  <si>
    <t>3 Notas (una por cada canal)</t>
  </si>
  <si>
    <t>Falta de conocimiento por parte de los colaboradores que prestan la atencion a las victimas sobre  las consecuencias del uso inadecuado de la informacion</t>
  </si>
  <si>
    <t>Existe inactivacion de usuarios cuando hay desvinculacion laboral, se realiza siguiendo el procedimiento de inactivaciòn de usuarios de la OTI y queda como evidencia el formato de inactivaciòn</t>
  </si>
  <si>
    <t>Existe restriccion de acceso a herramientas tecnologicas fuera de los horarrios laborales de acuerdo al perfil.</t>
  </si>
  <si>
    <t>REGISTRO Y VALORACION</t>
  </si>
  <si>
    <t>6 meses</t>
  </si>
  <si>
    <t>8 meses</t>
  </si>
  <si>
    <t>Operativa</t>
  </si>
  <si>
    <t>2 meses</t>
  </si>
  <si>
    <t>7 meses</t>
  </si>
  <si>
    <t>5 meses</t>
  </si>
  <si>
    <t xml:space="preserve">12 meses </t>
  </si>
  <si>
    <t>Reducir el riesgo</t>
  </si>
  <si>
    <t>3 meses</t>
  </si>
  <si>
    <t>Que alguna persona  del proceso de valoración y Registro  que tenga acceso a la información de la victima  la contacte con el fin de obtener un beneficio propio.</t>
  </si>
  <si>
    <t>Desconocimiento por parte del personal vinculado a la Unidad   de las consecuencias legales de hacer ofrecimientos a las victimas  que incidan en la decision.</t>
  </si>
  <si>
    <t>Al vincularse al proceso de Registro   deben firman un acuerdo de confidencialidad en el cual se establecen los parámetros para el uso de la información a la cual van a acceder.</t>
  </si>
  <si>
    <t>Realizar campañas  de sensibilización para el personal que accede  a la informacipón de las declaraciones   con el fin de dar a conocer las consecuencias de incurrir en acciones irregulares</t>
  </si>
  <si>
    <t>1 sensibilización</t>
  </si>
  <si>
    <t xml:space="preserve">
Subdirector de valoracion y registro</t>
  </si>
  <si>
    <t xml:space="preserve">Demoras en la desactivación de los usuarios de las personas que son desvinculadas </t>
  </si>
  <si>
    <t>Durante toda la ruta del proceso de Registro queda evidencia de quién realizó cada una de las etapas garantizando la trazabilidad, como soporte queda la auditoria del sistema y el acto administrativo</t>
  </si>
  <si>
    <t>Establecer un guión en el cual se especifiquen las directrices para solicitar información a la victima sin pedir beneficio alguno y crear formato de seguimiento a las llamadas.</t>
  </si>
  <si>
    <t>1 Guión
1 Formato</t>
  </si>
  <si>
    <t>Falta de reporte por parte de los lideres al grupo de sistemas de los nombre de las personas que se desviculan del proceso.</t>
  </si>
  <si>
    <t>Disciplinaria</t>
  </si>
  <si>
    <t>Desde el grupo de sistemas se desactivan los usuarios de las personas que se desvinculan del proceso</t>
  </si>
  <si>
    <t>En algunos de los procedimientos se cuenta con equipos de calidad, control y seguimiento, que propende a que se cumplan todas las actividades correspondiente a la tarea asignada y/o no se aborden casos que no le fueron asignados en la ruta establecida.</t>
  </si>
  <si>
    <t>Realizar modificaciones sin agotar los procedimientos correspondeintes sobre la información que reposa en el registro Unico de Victimas con el objetivo de obtener un beneficio.</t>
  </si>
  <si>
    <t>Se designa un perfil autorizado al procedimiento de exclusiones para que de forma directa levante la marca de  las personas que se encuentran con estado restringido en la herramienta SIPOD, a este usuario se le puede hacer seguimiento a traves del grupo de sistemas.</t>
  </si>
  <si>
    <t xml:space="preserve">Realizar sensibilización  a los integrantes  del proceso donde se especifique que si se encuentran inconsistencias en el Registro estas deban ser comunicadas a su lider </t>
  </si>
  <si>
    <t xml:space="preserve">Desconocimiento por parte del personal viculado a la Unidad   de las consecuencias legales de hacer ofrecimientos a las victimas  que incidan en la decision en </t>
  </si>
  <si>
    <t xml:space="preserve">Las inconsistencias identificadas en el RUV al interior del proceso son enviadas a traves de correo electronico al procedimiento de exclusiones con el fin de verificar la validez de la información. </t>
  </si>
  <si>
    <t>correctiva</t>
  </si>
  <si>
    <t>Implementar el grupo de control de calidad en el procedimiento de novedades, que permita verificar de manera aleatoria las solicitudes gestionadas.</t>
  </si>
  <si>
    <t>1 grupo implementado</t>
  </si>
  <si>
    <t>Falta de cuidado por parte de los usuarios con permisos para modificar la información  del RUV en relaizar modificacion unicamente en los casos y rpocediemintos esateblcidos.</t>
  </si>
  <si>
    <t>Las personas autorizadas para modificar el RUV corresponden a las vinculadas al procedimiento de novedades y cuentan con un perfil el cual es asignado una vez firman el acuerdo de confidencialidad.</t>
  </si>
  <si>
    <t>Generar documento de perfiles segun e cargo y segun procedimiento para la asignación de roles en los aplicativos.</t>
  </si>
  <si>
    <t>1 documento</t>
  </si>
  <si>
    <t>Para aplicar las actualizaciones en el RUV se cuenta con un perfil de validación en el cual se verifica que los datos a atualizar cuenten con lo requerido para ser aplicado.</t>
  </si>
  <si>
    <t>Para realizar cambios que no se puedan realizar desde el aplicativo, los lideres de los procedimiento envian la solicitud al grupo de sistemas para realizar cambio en la base de datos, como registro queda el ticket generado en la  herramienta Gestion Interna.</t>
  </si>
  <si>
    <t xml:space="preserve">PARTICIPACION Y VISIBILIZACION </t>
  </si>
  <si>
    <t>Incumplimiento con los requisitos estipulados en la Ley para influir la elección de las mesas de participación de víctimas para obtener un beneficio particular</t>
  </si>
  <si>
    <t xml:space="preserve">Falta de verificación  de la información proporcionada por las Organizaciones de Víctimas en el formulario de inscripción por parte del Ministerio Público </t>
  </si>
  <si>
    <t>Definición de los criterios o requisitos de elección por medio del Protocolo de participación efectiva</t>
  </si>
  <si>
    <t>Sensibilizacion del codigo de etica entre los funcionarios del proceso</t>
  </si>
  <si>
    <t>Luz Stella Guevara</t>
  </si>
  <si>
    <t xml:space="preserve">Falta de capacitación al Ministerio Público sobre los criterios y requisitos para la elección por parte del proceso de participación </t>
  </si>
  <si>
    <t>Plazos definidos y documentados en el protocolo de participación, para la inscripción y verificación de la información de las víctimas aspirantes</t>
  </si>
  <si>
    <t>Falta de cumplimientyo del codigo de etica por parte de los funcionarios involucrados en el proceso</t>
  </si>
  <si>
    <t xml:space="preserve">PREVENCION DE HECHOS VICTIMIZANTES </t>
  </si>
  <si>
    <t xml:space="preserve">Uso indebido de los Bienes y/o Productos suministrados para proyectos de prevención e inmediatez  en beneficio o interés particular o de un tercero </t>
  </si>
  <si>
    <t xml:space="preserve">Abuso de autoridad por parte de la Entidad Territorial </t>
  </si>
  <si>
    <t>Los profesionales encargados de la ejecución de los procedimientos de la oferta de la SPAE realizan revisiones sobre el cumplimiento de requisitos de cada proyecto para acceder a las ayudas, como evidencia queda Matriz trámite de solicitudes mecanismo dinero, Matriz Consolidado de Hogares, Formato de Estructura Técnica, Formato de estructura tecnica final, cronograma de obra, Acta de entrega de materiales y/ mobiliario, Actas de Seguimiento y Actas de Finalización de Obra, y correos electronicos.</t>
  </si>
  <si>
    <t>Elaborar un Guia o Manual de Seguimiento a la Ejecución de proyecto para su posterior aprobación y socialización.</t>
  </si>
  <si>
    <t>1 Manual o guia en 4 meses</t>
  </si>
  <si>
    <t>4 meses</t>
  </si>
  <si>
    <t>Lider del proceso Gestión de Prevención y Atención de Emergencias</t>
  </si>
  <si>
    <t>Que la Entidad Territorial dé una distribución indebida a los recursos</t>
  </si>
  <si>
    <t>Los profesionales encargados de la SPAE realizan visitas aleatorias de inspección a la zona en donde se desarrolla el proyecto o entrega, para validar que los Bienes y/o Productos tienen un uso adecuado según lo aprobado, se genera Acta de Seguimiento.</t>
  </si>
  <si>
    <t>Inclusión del requisito  de Constitución del Comité de Obra o de Inicio para realizar las entregas de los bienes y/o productos en las intervenciones realizadas.</t>
  </si>
  <si>
    <t>requisito incluido en 3 meses</t>
  </si>
  <si>
    <t>Inoportunidad en la entrega de bienes y/o productos a los beneficiarios del proyecto</t>
  </si>
  <si>
    <t>La Subdirección de Prevención y atención de emergencias socializa las lineas de intervención y el uso de los recursos con las Direcciones Territoriales anualmente para que sea trasmitido a las entidades territoriales.</t>
  </si>
  <si>
    <t>Realizar pago de atención y ayuda humanitaria a personas con documento reportado como persona fallecida o no incluido como víctima de la violencia, con el objetivo de obtener beneficio particular</t>
  </si>
  <si>
    <t>Falla en la ejecución del procedimiento establecido para la entrega de atencion humanitaria.</t>
  </si>
  <si>
    <t>Cada vez que se tramite una solicitud as personas del SAAH (Subdirecciòn de asistencia y atenciòn humanitaria) realizan la validación en los procedimientos de Atención y ayuda humanitaria, dejando registro en archivo excel indicando que personas cruzan con la base de datos de Fallecidos con que se cuenta en el momento, si no cruzan no se deja registro.</t>
  </si>
  <si>
    <t>Realizar sensibilización abordando las consecuencias penales, fiscales y disciplinarias derivadas de la materialización del riesgo.</t>
  </si>
  <si>
    <t>1 sensibilización semestral</t>
  </si>
  <si>
    <t>Beatriz Carmenza Ochoa (Subdirectora)</t>
  </si>
  <si>
    <t>Desconocimiento de las consecuencias penas legales, fiscales y disciplinarias que genera.</t>
  </si>
  <si>
    <t>Cuando se identifica un giro colocado a una persona fallecida o No Incluida y el giro se encuentra disponible, las personas de la SAAH (Subdirecciòn de asistencia y atenciòn humanitaria) remiten una Orden de No Pago al Operador Bancario a través de Correo Electrónico.</t>
  </si>
  <si>
    <t>Cada vez que se realiza el trámite de las solicitudes de atención humanitaria, la   SAAH (Subdirección de Asistencia y Atenciòn Humanitaria) valida con las bases correspondientes a la identificación de novedades frente a  personas con documento reportado como fallecida o no incluida y remiten respuesta por correo electrónico determinando el resultado del trámite realizado</t>
  </si>
  <si>
    <t>Programar y colocar Atención y ayuda humanitaria a Personas que no cumplan con los requisitos para ellos como resultado de trafico de influencia o por el ofrecimiento de dadivas</t>
  </si>
  <si>
    <t>Desconocimiento de protocolos y procedimientos para la programacion y colacacion de ayuda humanitaria</t>
  </si>
  <si>
    <t>fallas en ejecuciòn de protocolos y procedimientos para la programacion y colacacion de ayuda humanitaria</t>
  </si>
  <si>
    <t>Abuso de la situaciòn privilegiada</t>
  </si>
  <si>
    <t>EVALUACION INDEPENDIENTE</t>
  </si>
  <si>
    <t>Cada vez que se presente</t>
  </si>
  <si>
    <t>Omitir el cumplimiento de requisitos legales y normativos para beneficiar a un proceso, persona, área etc., en la emisión de informes de seguimientos o de auditorías</t>
  </si>
  <si>
    <t>Desconocimiento de la normatividad que rige el sistema de control interno, código de ética del auditor y las normas aplicables al proceso o procedimiento.</t>
  </si>
  <si>
    <t>El Jefe de la Oficina de Control Interno hace la revisión del plan, garantizando que se hayan incluido todos los puntos requeridos de acuerdo al alcance, la normatividad relacionada y demás información previamente revisada.</t>
  </si>
  <si>
    <t>Desarrollar evaluación semestral  al equipo de la OCI, sobre principios de auditoría, teniendo en cuenta el MIPP (Marco Internacional para la Práctica profesional de la Auditoría interna)</t>
  </si>
  <si>
    <t>2               una cada semestre</t>
  </si>
  <si>
    <t>10 Meses</t>
  </si>
  <si>
    <t>Jefe Oficina de Control interno</t>
  </si>
  <si>
    <t>Trafico de Influencias</t>
  </si>
  <si>
    <t>Implementación de plan de auditorías  con declaración, donde  los auditores manifiestan  bajo la gravedad de juramento, que no se encuentra  incursos en situaciones de impedimento de carácter personal y/o profesional , para adelantar de manera objetiva e imparcial la evaluación , seguimiento o auditoria especificada.</t>
  </si>
  <si>
    <t>Conflicto de intereses</t>
  </si>
  <si>
    <t>Apropiación de código de ética divulgado y documentado para la auditoria, existente en el manual de Auditoría.</t>
  </si>
  <si>
    <t>Manipular la emision de informes para favorecer intereses particulares</t>
  </si>
  <si>
    <t>Alteración en la información relacionada con los hallazgos</t>
  </si>
  <si>
    <t>El Jefe de la Oficina de Control Interno hace la revisión tanto de forma como de fondo al contenido del informe, teniendo en cuenta el plan y la lista de verificación, junto con el alcance y normatividad relacionada.</t>
  </si>
  <si>
    <t>Elaboración del estatuto del Sistema de Control Interno</t>
  </si>
  <si>
    <t>1 en 8 meses</t>
  </si>
  <si>
    <t>8  Meses</t>
  </si>
  <si>
    <t>Angelica Pulido
Juan C. Castellanos</t>
  </si>
  <si>
    <t>Sobornos a funcionarios para no realizar revisiones sobre un área especifica o temas relevantes</t>
  </si>
  <si>
    <t>GESTION JURIDICA</t>
  </si>
  <si>
    <t>Favorecimiento a uno o mas recurrentes en la inclusión de victimas y/o entrega de ayuda humanitaria con el objetivo de obtener un beneficio propio o de un tercero</t>
  </si>
  <si>
    <t>Manipulación de la información a favor del recurrente</t>
  </si>
  <si>
    <t xml:space="preserve">
El coordinador del área realiza la revisión y aprobación de todos los actos administrativo antes de la firma del jefe de la OAJ
</t>
  </si>
  <si>
    <t xml:space="preserve">
Socialización sobre las consecuencias por la manipulación, divulgación y alteración de la información.
</t>
  </si>
  <si>
    <t>2 Socializaciones - Una en cada semestre del año</t>
  </si>
  <si>
    <t>Nureidis Torres Y Adalia Torres</t>
  </si>
  <si>
    <t>Trafico de influencias para favorecer la inclusión del recurrente</t>
  </si>
  <si>
    <t>El grupo de calidad realiza la revisión para aprobación o devolución de todos los actos administrativos emitidos y cargados para proceso de calidad, el cual queda evidenciado en un Excel llamado base de calidad.</t>
  </si>
  <si>
    <t>Interés económico entre el servidor y el recurrente por favorecer el trámite de inclusión en el ruv</t>
  </si>
  <si>
    <t>Firma del acuerdo de confidencialidad para el manejo de información y de aplicativos de la UARIV</t>
  </si>
  <si>
    <t>Entregar información confidencial de los deudores en coactivo o retrasar el impulso de las etapas procesales con el fin de obtener un beneficio propio</t>
  </si>
  <si>
    <t>Manejo de la información de los procesos en forma manual</t>
  </si>
  <si>
    <t>La coordinadora del proceso realizará una verificación trimestral que todas las obligaciones sean trasladas a CISA para investigación de bienes y que se sustancien los autos de embargo de acuerdo con la información reportada.</t>
  </si>
  <si>
    <t>Realizar una reunión con la OTI para revisar la viabilidad de la creación de una herramienta para la sistematización de la información.</t>
  </si>
  <si>
    <t>1 reunion en 4 meses</t>
  </si>
  <si>
    <t xml:space="preserve">Nureidis Torres </t>
  </si>
  <si>
    <t>Manipulación de la información del proceso en las bases de datos del grupo coactivo</t>
  </si>
  <si>
    <t>Revisión y aprobación de los mandamientos de pago por parte de la coordinadora y el jefe de la oficina jurídica</t>
  </si>
  <si>
    <t>Manipulación de la información física del grupo coactivo</t>
  </si>
  <si>
    <t>Destinación  de los recursos de coofinanciación asignados a las entidades territoriales para el desarrollo de actividades diferentes a las definidas en el proyecto  en busca de un beneficdo privado</t>
  </si>
  <si>
    <t>Que la entidad territorial ejecutora tome desiciones sin previa aprobacion del comité tecnico y operativo definido en cada convenio suscrito (destinacion de  recursos  a  otras actividades diferentes a las contempladas en el proyecto inicial)</t>
  </si>
  <si>
    <t>La direccion territorial  en su condicion de Secretaria Tecnica del comité tecnico y operativo del convenio debe citar mensualmente a los miembros del comité para revisar el avance de ejecucion del convenio de lo cual  se levanta acta del comité realizado</t>
  </si>
  <si>
    <t xml:space="preserve">Socializar con las partes de cada convenio las responsabilidades que deben ejercer en el marco de una correcta supervision del convenio atendiendo las actividades de cada parte </t>
  </si>
  <si>
    <t>1 por proyecto</t>
  </si>
  <si>
    <t>Claudia Santamaria
Subdirectora de coordinacion Nacion Territorio</t>
  </si>
  <si>
    <t>Contratacion sin el cumplimiento de los requisitos legales por parte del ejecutor</t>
  </si>
  <si>
    <t xml:space="preserve">Mediante la revisión de los informes tecnicos, administrativos y financieros que tiene que entregar el ejecutor en forma  mensual  se realiza seguimiento a la correcta inversion de los recursos y ejecucion del convenio </t>
  </si>
  <si>
    <t>GESTION DOCUMENTAL</t>
  </si>
  <si>
    <t>12 meses</t>
  </si>
  <si>
    <t>Uso malintencionado de la Informacion de los expedientes de las victimas, buscando un favorecimiento propio o de un tercero</t>
  </si>
  <si>
    <t>Desconocimiento del codigo de etica y las implicaciones legales que tiene incurrir en este hecho</t>
  </si>
  <si>
    <t>Existe una clausula de confidencialidad de la información en las contrataciones de correspondencia.</t>
  </si>
  <si>
    <t>lmplementar control de ingreso  a las instalaciones donde  se encuentra el archivo.</t>
  </si>
  <si>
    <t>1 control</t>
  </si>
  <si>
    <t>Yudy Zambrano</t>
  </si>
  <si>
    <t>Que los Servidores públicos de la Unidad y los trabajadores del  Operador existieran personas que reciban dinero o algún tipo de beneficio a cambio de extraer o incluir indebidamente  información institucional.</t>
  </si>
  <si>
    <t>Existe Vigilancia ( guardas de seguridad) y monitoreo (camaras) en las instalaciones de Fontibon en donde se encuentra la mayor parte del archivo de la Unidad..</t>
  </si>
  <si>
    <t>Implementar clausula de restricciones en el ingreso de celulares y objetos tecnologicos a la zona de archivo.</t>
  </si>
  <si>
    <t>1 clausula</t>
  </si>
  <si>
    <t>Falta de definir los roles y responsables sobre el archivo al interios de las areas</t>
  </si>
  <si>
    <t>Falta de control  sobre las sedes y mobiliario donde reposa el archivo</t>
  </si>
  <si>
    <t xml:space="preserve">GESTION DE LA INFORMACION </t>
  </si>
  <si>
    <t>La SRNI, cada vez que un usuario requiere la creación de credenciales de acceso para la herramienta Vivanto o Caracterización, solicita el diligenciamiento y remisión del formato de aceptación de acuerdo de confidencialidad junto con  el documento de identidad, en caso de no cumplir con estos documento no se tramita la solicitud. Como evidencia del control queda cargado el acuerdo de confidencialidad diligenciado y firmado, asi como el documento de identidad en el aplicativo vivanto</t>
  </si>
  <si>
    <t>Modificación o extracción de la Información alojada en los servidores o bases de datos asociada a las victimas, para obtener un beneficio personal o para un tercero</t>
  </si>
  <si>
    <t>Sistemas de información vulnerables de manipulación o adulteración</t>
  </si>
  <si>
    <t>El equipo de sistemas de información, administrador de directorio activo, implementan el control de acceso a aplicativos, mediante el uso de usuario y password en las aplicaciones de la Unodad cada vez que los usuarios ingresan a los aplicativos, para los sistemas de información cuyo desarrollo esta a cargo de este equipo. La frecuencia de implementación es por demanda y su evidencia es la funcionalidad implementada en el sistema de información.</t>
  </si>
  <si>
    <t>Estandarizar el proceso de creación y administración de servicios Web de uso general, mediante la herramienta existente a cargo de la RNI la cual actualmente solo es utilizada por la RNI,  labor a realizar por parte del equipo de sistemas de información. Como evidencia se tiene la funcionalidad implementada en la herramienta existente para los servicios de uso general según demanda.</t>
  </si>
  <si>
    <t>Servicios Web de uso general creados y administrados mediante la heramienta existente según demanda</t>
  </si>
  <si>
    <t>Hector Ricado Daniel y equipo de sistemas de información (OTI-RNI)</t>
  </si>
  <si>
    <t>Falta de controles de acceso en los sistemas de información</t>
  </si>
  <si>
    <t>El equipo de infraestructura implementa reglas de acceso a los servidores de aplicación y de bases de datos, mediante la configuración de firewall, cuya frecuencia depende de la configuración de un nuevo servidor para aplicación o base de datos.</t>
  </si>
  <si>
    <t>Desarrollar un aplicativo que permita mantener actualizado el inventario de servicios de información de toda la Unidad, la labor de desarrollo  a cargo del equipo de sistemas de información de la OTI, en articulación con la mesa de interoperabilidad,  cuya evidencia es el despliegue en producción de la aplicación y los formatos generados del desarrollo según el procedimiento establecido.</t>
  </si>
  <si>
    <t>1 aplicativo</t>
  </si>
  <si>
    <t>Hector Ricado Daniel/
Yobany Forero</t>
  </si>
  <si>
    <t>Carencia de validaciones y verificaciones de los procedimientos efectuados con la información</t>
  </si>
  <si>
    <t>Cada administrador funcional de los sistemas de información es el responsable de la creación, modificación o inactivación de credenciales de acceso de usuarios del aplicativo a su cargo o en se defecto el autorizado delegado por parte de la Dirección General, con base en las solicitudes que reciba por parte de los lideres del proceso según lo establecido en el procedimiento de creación de usuarios. La frecuencia depende de la demanda de solicitudes, y como evidencia se cuenta con los registros de solicitudes de creación de usuario.</t>
  </si>
  <si>
    <t>Acceso no autorizado a servidores, servicios o aplicaciones y bases de datos</t>
  </si>
  <si>
    <t>Implementación del procedimiento de acceso remoto a servidores y bases de datos a partir del mes de marzo, a cargo del equipo de infraestructura de la OTI, con una frecuencia que depende de la demanda de solicitudes, como evidencia se cuenta con los registros generados de su implementación.</t>
  </si>
  <si>
    <t>Selección y  vinculacion inadecuado del personal de la entidad</t>
  </si>
  <si>
    <t>Inadecuada selección de roles a los usuarios  por parte de los administradores funcionales de los sistemas de infomación</t>
  </si>
  <si>
    <t>Compartir al personal ajeno a la entidad la clave y el usuario asignado a personal de la Unidad para el acceso a sistemas de información</t>
  </si>
  <si>
    <t>Falta de implementación del procedimiento de desactivación de usuarios una vez el usuario se desvincula de la entidad.</t>
  </si>
  <si>
    <t>Inadecuada autorización por parte de supervisores para el uso de equipos de cómputo a terceros con acceso a información confidencial y a sistemas de información</t>
  </si>
  <si>
    <t>Manejo inadecuado de la información por pate de usuarios legitimos (autorizados formalmente)</t>
  </si>
  <si>
    <t>Validaciones y controles periodicos y/o intermedios insuficientes por parte de los procesos misionales despues de la firma de acuerdos de confidencialidad</t>
  </si>
  <si>
    <t>Usar indebidamente la información dispuesta por la SRNI para obtener beneficios diferentes a lo establecido en la ley, protocolos y procedimientos, favoreciendo a terceros.</t>
  </si>
  <si>
    <t>Falta de control en la salida de información desde la SRNI</t>
  </si>
  <si>
    <t>Un colaborador del grupo de mejora continua, cada vez que se cambie la persona encargada de dar respuesta al correo SRNI o cada vez que se actualice el protocolo, realiza la socializacion sobre  el cumplimiento del protocólo de solicitud de información a la SRNI, como evidencia del control queda  correo electronico o acta o lista de asistencia.</t>
  </si>
  <si>
    <t>Cambiar password de acceso al usuario fuentes, con el fin de evitar  que  varias personas  accedan con un mismo usuario, de esta manera se controla el acceso a la herramienta y  se puedan otorgar responsabilidades a los colaboradores de acuerdo al perfil que se les asigne.</t>
  </si>
  <si>
    <t>1 cambio de password de acceso a usuarios</t>
  </si>
  <si>
    <t xml:space="preserve"> Edward Heiler - Lider del procedimiento alistamiento de la Información</t>
  </si>
  <si>
    <t>Debilidad de controles para el acceso a los datos</t>
  </si>
  <si>
    <t>La SRNI, cada vez que se presente,  remite alertas sobre los eventos de uso o acceso indebido de la informacion al área correspondiente por medio de correo electrónico, quedando como evidencia el envío del mismo.</t>
  </si>
  <si>
    <t>Asignar usuario administrador al colaborador que gestiona la disposición de fuentes en la SRNI, para que sea el unico que pueda modificar los objetos de la base de datos de acuerdo a la necesidad y de esta manera controlar las modificaciones que sufra la información</t>
  </si>
  <si>
    <t>1 usuario administrados a la persona que gestion la herramienta dispocisión de fuentes</t>
  </si>
  <si>
    <t>Falta de implementación de certificados de seguridad al acceso a las herramientas</t>
  </si>
  <si>
    <t>Asignar usuarios y contraseña a colaboradores que requieran acceder (solo lectura) con el fin de evitar manipulación de datos (eliminación, cambios etc)</t>
  </si>
  <si>
    <t>3 usuarios para el ingreso a la herramienta de fuentes</t>
  </si>
  <si>
    <t xml:space="preserve">Suplantación de usuarios para el acceso a las herramientas </t>
  </si>
  <si>
    <t>GESTION CONTRACTUAL</t>
  </si>
  <si>
    <t>Acompañamiento  del Grupo de Gestión Contractual (Asesor Contractual) a las áreas misionales y de apoyo de la Unidad, en la elaboración de Estudios Previos cada vez que se gestiona un contrato y el documento soporte de la labor es el formato de acompañamiento a la elaboración de estudios previos.</t>
  </si>
  <si>
    <t>1 capacitación</t>
  </si>
  <si>
    <t>6 MESES</t>
  </si>
  <si>
    <t xml:space="preserve">Generar Pliegos de condiciones hechos a la medida de un proveedor en particular con el objetivo de obtener un beneficio propio o beneficiar a un tercero
</t>
  </si>
  <si>
    <t>Falta de control en la elaboracion de los pliegos</t>
  </si>
  <si>
    <t>Se enviara mensaje suma con sensibilización sobre transparencia en la contratación</t>
  </si>
  <si>
    <t xml:space="preserve">2 mensajes suma, periodicidad trimestral </t>
  </si>
  <si>
    <t>Loly Catalina Van Leenden</t>
  </si>
  <si>
    <t>Falta de seguimiento en la elaboración de los pliegos</t>
  </si>
  <si>
    <t>Resolución de apertura de proceso de selección con el Vo. Bo del asesor contractual,  Coordinador del Grupo de Gestión Contractual y asesor de Secretaria General</t>
  </si>
  <si>
    <t>Excesiva confianza en los servidores que elaboran los pliegos</t>
  </si>
  <si>
    <t>El profesional de gestion contractual realiza una revision del cumplimiento de los requisistos minimos en la estructuracion y elaboracion de estudios de sector y sondeo de mercado con el objetivo de garantizar la pluralidad de oferentes, como evidencia de la revision quedan las recomendaciones en el formato de acompañamiento en la estructuración de estudios previos</t>
  </si>
  <si>
    <t>Falta de revisión de los pliegos por parte del Jefe de la Oficina de Contratación y Secretario General.</t>
  </si>
  <si>
    <t>Intereses propios y de particulares</t>
  </si>
  <si>
    <t>Generar Estudios previos manipulados por personal interesado en el futuro proceso de contratación, con el objetivo de obtener un beneficio propio 
(Estableciendo necesidades inexistentes o aspectos que benefician a proveedor en particular)</t>
  </si>
  <si>
    <t xml:space="preserve">Falta de control de documentos y de versiones generadas por quienes estructuran e intervienen en la estructuración de estudios previos.
</t>
  </si>
  <si>
    <t xml:space="preserve">
Se realizara Capacitación a los enlaces de contratación de cada una de las dependencias para sensibilizarlos frente a la transparencia en la elaboración de estudios previos y sus implicaciones disciplinarias, fiscales y penales.</t>
  </si>
  <si>
    <t xml:space="preserve">Falta de valores  eticos </t>
  </si>
  <si>
    <t xml:space="preserve">Generar modificaciones contractuales que cambian las condiciones generales del proceso para favorecer a grupos determinados. </t>
  </si>
  <si>
    <t xml:space="preserve">Revisión de condiciones definidas en el proceso contractual por parte del funcionario que elabora la adenda (modificación contractual) cada vez que se gestiona una adenda a un contrato. El documento soporte de la labor es el Vo.Bo del asesor contractual, del Coordinador de Gestión contractual y del asesor de Secretaria General en la minuta de adenda del contrato. </t>
  </si>
  <si>
    <t>Publicación en el SECOP (Sistema Estatal de Contratación Pública) de las modificaciones contractuales  con el visto bueno del Asesor Contractual, Coordinadora del Grupo de Gestión Contractual y asesor de Secretaria General</t>
  </si>
  <si>
    <t>Publicación del 100 % de las modificaciones contractuales gestionadas.</t>
  </si>
  <si>
    <t xml:space="preserve">Cada vez que se gestiona una solicitud de modificación contractual que requiera recomendacion de comité de contratación, se lleva al comite en el cual el supervisor del contrato debe justificar los cambios para ser recomendados por el comite. El comite puede recomendar o no estos cambios de acuerdo a la solicictud. Como evidencia queda las actas de comité. 
</t>
  </si>
  <si>
    <t>Elaboración de conceptos técnicos equivocados o mal intensionados por parte del Supervisor</t>
  </si>
  <si>
    <t>Recibir dadivas por aprobar y/o recibir a satisfacción bienes y servicios no establecidos en la contratación en cumplimiento del ejercicio de Supervisión</t>
  </si>
  <si>
    <t>Los contratos que por complejidad y cuantía tendran contrato de interventoria y/o apoyo a la supervisión</t>
  </si>
  <si>
    <t xml:space="preserve">
Se realizará Capacitación de sensibilización a los supervisores designados en la contratación frente a la transparencia en el ejercicio de funciones de supervisión</t>
  </si>
  <si>
    <t>7 MESES</t>
  </si>
  <si>
    <t xml:space="preserve">Falta de valores  éticos </t>
  </si>
  <si>
    <t>Estandarización y actualización permanente del Manual de Contratación y Supervisión. El documento soporte es el Manual de Contratación y Supervisión y procediemientos actualizados</t>
  </si>
  <si>
    <t>Evaluación de Idoneidad y competencias para ejercer funciones de Supervisión</t>
  </si>
  <si>
    <t>100% Contratación</t>
  </si>
  <si>
    <t xml:space="preserve">Omisiones la labor de control en cumplimiento de las funciones de supervisión </t>
  </si>
  <si>
    <t>Seguimiento y actualización periodica del mapas de riesgos de corrupción del proceso de Gestión Contractual</t>
  </si>
  <si>
    <t>Omision de sanciones por parte de la Unidad de Victimas a los supervisores por incumplimiento a sus funciones</t>
  </si>
  <si>
    <t>GESTION ADMINISTRATIVA</t>
  </si>
  <si>
    <t>Hurto de bienes que se encuentren en el almacen por parte de un funcionario de la Unidad</t>
  </si>
  <si>
    <t>Abuso de confianza por parte del funcionario</t>
  </si>
  <si>
    <t>Se cuenta con el personal de seguridad exclusivo para el almacén que controla y evita la salida de bienes sin autorizacion.</t>
  </si>
  <si>
    <t xml:space="preserve">Se implementará en mesa de servicios el registro de  salida e ingreso de almacen  por medio de ticket. </t>
  </si>
  <si>
    <t>Erwin Ramirez</t>
  </si>
  <si>
    <t>Falta de capacidad operativa para controlar el inventario</t>
  </si>
  <si>
    <t>Se cuenta con circuito cerrado de televisión dentro de las instalaciones del almacén y se realiza la revisión de los registros en caso de ser necesario</t>
  </si>
  <si>
    <t>Incumplimiento con el registro de entradas y salidas de bienes</t>
  </si>
  <si>
    <t>Se cuenta con una bitacora de entrada y salida la cual maneja el personal de seguridad, la cual debe ser diligenciada cada vez que entra y sale un bien del almacen</t>
  </si>
  <si>
    <t>Desviación de recursos publicos por medio de tramites de pago y transferencias con intereses particulares o de un tercero</t>
  </si>
  <si>
    <t>Falla en procedimientos de revisión de documento, formatos y soportes</t>
  </si>
  <si>
    <t>Ademas de la asignación de perfiles (roles) para el registro de operaciones en SIIF, se hace revisión de documentos (formatos y soportes) cada vez que se recibe una cuenta de cobro, sepasa por varios filtros para su respectivo pago, de acuerdo con los procedimientos y guias de pago, como evidencia quedan los registros y los documentos soporte del pago</t>
  </si>
  <si>
    <t>Implementar y estabilizar las funcionalidades y los modulos en el aplicativo SISGESTION (PAA-CDP)</t>
  </si>
  <si>
    <t>1 modulo en 6 meses</t>
  </si>
  <si>
    <t>Luis Herrera - Coordinador Grupo Financiero</t>
  </si>
  <si>
    <t>Fallas en los controles estipulados a lo largo del proceso</t>
  </si>
  <si>
    <t>Se realiza la validación mensual de la informacón de SIIF verificando el saldo del registro presupuestal, esto lo realiza las dependencias interesadas. Como evidencia queda el informe enviado a los interesados y publicado en Totoro</t>
  </si>
  <si>
    <t>Abuso de la situacion privilegiada y del acceso a la informacion sobre los recursos que maneja la Unidad</t>
  </si>
  <si>
    <t>Los supervisores de los contratos  revisan y firman los recibos a satisfacción, como evidencia se generan los soportes de las cuenta de cobro</t>
  </si>
  <si>
    <t xml:space="preserve">Control Interno Disciplinario </t>
  </si>
  <si>
    <t xml:space="preserve">Solicitar o aceptar sobornos o dadivas para tomar una decisión que beneficie a alguna de las partes intervinientes en el proceso.  </t>
  </si>
  <si>
    <t xml:space="preserve">Omisión del regimen de inhabilidades, incompatibilidades y conflicto de intereses señalado en el ordenamiento jurídico </t>
  </si>
  <si>
    <t>El jefe de el control interno discipinario revisa y avala cada uno de los autos y providencias que los funcionarios proyectan como evidencia queda la firma como aval</t>
  </si>
  <si>
    <t>Realizar jornada de sensibilización al interior de proceso sobre las consecuencias de incurrir en este delito.</t>
  </si>
  <si>
    <t>1 jornada en el tercer trimestre del año</t>
  </si>
  <si>
    <t>Carlos alfredo vargas diaz</t>
  </si>
  <si>
    <t>Acceso a información privilegiada sobre el expediente del proceso</t>
  </si>
  <si>
    <t>De las providencias que proyectan queda evidencia en el expediente fisico del funcionario que lo elaboro y lo reviso. En caso de reasignacion queda auto con el nuevo responsable</t>
  </si>
  <si>
    <t>Incumplimiento del codigo de etica y manual de funciones</t>
  </si>
  <si>
    <t>COMUNICACIÓN ESTRATEGICA</t>
  </si>
  <si>
    <t xml:space="preserve">Utilización de los espacios de comunicación de la Entidad para lograr beneficios personales </t>
  </si>
  <si>
    <t xml:space="preserve">Aprovechamiento indebido de las relaciones publicas con organismos o entidades o líderes de opinión o medios de comunicación </t>
  </si>
  <si>
    <t>Existe una cláusulas (clausula 3) de confidencialidad y manejo de la informacion en los contratos de los contratistas.</t>
  </si>
  <si>
    <t>Incorporar en la Política de Comunicaciones el tema de riesgos de corrupción con la difusión de información, definiendo quiénes pueden maneja información confidencial de cifras. Y difundir la Política de Comunicaciones con este componente</t>
  </si>
  <si>
    <t>1 requisito incluido</t>
  </si>
  <si>
    <t>Marelby Agattón</t>
  </si>
  <si>
    <t>Uso indebido de la información de la Unidad y/o de las víctimas para buscar el beneficio propio y/o de terceros.</t>
  </si>
  <si>
    <t>Edición de los comunicados que se suben a la página web y/o se envían a medios de comunicación</t>
  </si>
  <si>
    <t>Imposibilidad de controlar el acceso y uso de que se le da a la información a la que se tiene acceso en la Unidad</t>
  </si>
  <si>
    <t xml:space="preserve">Tráfico de influencias. </t>
  </si>
  <si>
    <t>Uso indebido de obra literaria, artística, musical, científica o didáctica, esté publicada o inédita que pertenezca a una víctima para beneficio propio y/o de terceros</t>
  </si>
  <si>
    <t>Intereses particulares</t>
  </si>
  <si>
    <t>Autorización escrita por parte de las víctimas para uso comunicacional de su producto artístico</t>
  </si>
  <si>
    <t xml:space="preserve">Incluir en la Política de Comunicaciones la obligación de solicitar la autorización de la víctima para usar su material artístico. </t>
  </si>
  <si>
    <t>Acceso a material artístico de las víctimas</t>
  </si>
  <si>
    <t>TALENTO HUMANO</t>
  </si>
  <si>
    <t>Afectación en la integridad de las personas</t>
  </si>
  <si>
    <t>Nombrar a una persona que no cumpla con el perfil requerido en busca de un beneficio particular o de un tercero</t>
  </si>
  <si>
    <t>Falta de mecanismos de control para la verificación en el cumplimiento del perfil para proveer una vacante</t>
  </si>
  <si>
    <t>La  persona responsable del proceso de vinculación verifica el cumplimiento de los requisitos de estudio y experiencia definidos en el Manual de funciones del candidato a vincular, diligenciando el formato análisis cumplimiento de requisitos mínimos.</t>
  </si>
  <si>
    <t>Implementar como un criterio de operación del Procedimiento de Administración del Talento Humano, la obligación de informar a la Oficina Asesora Jurídica sobre las presuntas irregularidades que se manifiesten en la presentación y verificación de la documentación allegada por la persona que aspira a ser vinculada a la Unidad.</t>
  </si>
  <si>
    <t xml:space="preserve">Criterio incluido en el procedimiento y Un reporte sobre cada evento presentado </t>
  </si>
  <si>
    <t>Analista, 
Coordinador Grupo de Gestión de Talento Humano</t>
  </si>
  <si>
    <t>Presentación de documentación e información falsa en el proceso de vinculación</t>
  </si>
  <si>
    <t>La  persona responsable del proceso de vinculación realiza  verificación aleatoria de las referencias laborales mediante correo electrónico o llamada telefónica dejando registro en el formato análisis cumplimiento de requisitos mínimos. Se prioriza los  cargos directivos.</t>
  </si>
  <si>
    <t>Beneficiar a un funcionario de libre nombramiento y remoción con prima técnica sin tener derecho</t>
  </si>
  <si>
    <t xml:space="preserve">Fallas en la verificación de criterios para otorgar la prima técnica por evaluación de desempeño antes de tiempo o asignar un porcentaje superior al que le corresponde de acuerdo al resultado de la evaluación de desempeño.  </t>
  </si>
  <si>
    <t>La persona encargada de revisar el cumplimiento de los requisitos para la asignación de prima técnica  realiza una verificación mensual de los términos y porcentajes en la base de datos de quienes tienen dicha asignación para dar cumplimiento al procedimiento de asignación de prima técnica cuando aplique. La evidencia será un correo electrónico y/o la resolución de reconocimiento de prima técnica cuando aplique.</t>
  </si>
  <si>
    <r>
      <t>Validar en la nómina mensualmente los pagos efectuados por asignación de prima técnica para verificar que corresponda al porcentaje asignado en la resolución</t>
    </r>
    <r>
      <rPr>
        <sz val="11"/>
        <color rgb="FFFF0000"/>
        <rFont val="Calibri"/>
        <family val="2"/>
        <scheme val="minor"/>
      </rPr>
      <t>.</t>
    </r>
  </si>
  <si>
    <t>8 validaciones -  una por cada mes</t>
  </si>
  <si>
    <t>Auxiliar Administrativo</t>
  </si>
  <si>
    <t xml:space="preserve">Fallas en la verificación de criterios para otorgar la prima técnica por formación avanzada y experiencia altamente calificada y asignar un porcentaje superior al que le corresponde de acuerdo a la normatividad vigente.  </t>
  </si>
  <si>
    <t>Implementar como un criterio de operación del Procedimiento de Asignación de Prima Técnica, la obligación de informar a la Oficina Asesora Jurídica sobre las presuntas irregularidades que se manifiesten en el trámite de solicitud y reconocimiento de pago de prima técnica por evaluación de desempeño o por formación avanzada y experiencia altamente calificada.</t>
  </si>
  <si>
    <t xml:space="preserve">Auxiliar Administrativo, Coordinador Grupo de Gestión de Talento Humano </t>
  </si>
  <si>
    <t>Actualizar la Resolución 004 de 2012 "Por la cual se reglamenta la asignación de Prima Técnica a los funcionarios de la Unidad Administrativa Especial para la Atención y Reparación Integral a las Víctimas" de acuerdo a los últimos lineamientos proporcionados por el Departamento Administrativo de la Función Pública (DAFP).</t>
  </si>
  <si>
    <t>Una Resolución actualizada y aprobada</t>
  </si>
  <si>
    <t>Coordinador Grupo de Gestión de Talento Humano</t>
  </si>
  <si>
    <t>REPARACION INTEGRAL</t>
  </si>
  <si>
    <t>Uso indebido de la información por parte de funcionarios y colaboradores para favorecer el pago de una indemnización con el objetivo de obtener un beneficio propio.</t>
  </si>
  <si>
    <t>Fuga de información en algún eslabón de la cadena de los pagos (Nivel Central, DT´s y Bancos).</t>
  </si>
  <si>
    <t>El profesional del Equipo de Indemnizaciones actualiza anualmente los acuerdos de confidencialidad del personal que hace parte del proceso de Indemnizaciones a nivel Nal y territorial, en caso de encontrar personal sin acuerdo o desactualizado procederá a revisar el estado del personal (retirado o no ha firmado el acuerdo).</t>
  </si>
  <si>
    <t>preventivo</t>
  </si>
  <si>
    <t>El Líder del grupo Gestión Financiero del Equipo de Indemnizaciones, enviará a las Direcciones Territoriales, correo electrónico con el avance de la evolución del número de giros cobrados de los procesos vigentes. Este informe lo genera el banco</t>
  </si>
  <si>
    <t>Dos informes por mes.</t>
  </si>
  <si>
    <t>10 meses</t>
  </si>
  <si>
    <t>Luis Carlos Corredor - Profesional Especializado-Líder grupo Gestión Financiero Equipo Indemnizaciones</t>
  </si>
  <si>
    <t>Falla o desconocimiento de los protocolos del manejo de la información sensible de la ejecución.</t>
  </si>
  <si>
    <t>El profesional del Equipo de Indemnizaciones realiza un control Bimestral de auditoría de actualización de cuentas  vs personal que usa la herramienta Indemniza, el cual monitorea el nivel de inactividad y no cambio de la contraseña, en caso de identificar inactividad procederá a revisar los eventos presentados.</t>
  </si>
  <si>
    <t>correctivo</t>
  </si>
  <si>
    <t>Abuso de la condición privilegiada para el acceso a la información de pago de la indemnización</t>
  </si>
  <si>
    <t>El equipo de indemnizaciones envía instrucciones a la DT para garantizar el correcto proceso de notificaciones con base en el Manual de Ruta Integral, cada vez que se realiza un proceso de pago de indemnizaciones sea primer vez o reprogramación vía correo electrónico.</t>
  </si>
  <si>
    <t>Ejecutar auditorías de seguridad (ingresos por IP), las cuales se establecen bimestralmente o en los casos que se requiera focalizar por zonas o por fechas de ejecución (alto movimiento).</t>
  </si>
  <si>
    <t>Soborno al funcionario/Contratista durante la inspección sobre el estado real de un bien administrado por el FRV para favorecer a un tercero</t>
  </si>
  <si>
    <t>Falta de mecanismos de revisión posteriores a las diligencias de inspección.</t>
  </si>
  <si>
    <t>El equipo de planeación y control de operaciones realiza la revisión y descargue de la legalización con el objetivo de encontrar posibles inconsistencias y recomendaciones, se genera un registro en la matriz de seguimiento y se generan alertas a la coordinación del FRV por medio de correos electrónicos.</t>
  </si>
  <si>
    <t xml:space="preserve">Realizar auditorías de proceso mensual (auditoría administración del bien) con el fin de validar la gestión e  información relacionada con la administración del bien. </t>
  </si>
  <si>
    <t>1 Auditoría 
Mensual.</t>
  </si>
  <si>
    <t xml:space="preserve">
29/09/2017</t>
  </si>
  <si>
    <t>4 meses
Septiembre - Diciembre del 2017</t>
  </si>
  <si>
    <t>Líderes Equipos de Gestión de la Información y de Administración.</t>
  </si>
  <si>
    <t>Abuso de la condición privilegiada de los servidores públicos durante la inspección sobre el estado real de un bien.</t>
  </si>
  <si>
    <t xml:space="preserve">El personal del equipo de administración, mensualmente debe actualizar la información del estado de los inmuebles asignados como mínimo una vez. Con el objetivo realizar una correcta administración y poder actualizar los informes de bloques, permitiendo minimizar la posibilidad de que algunos inmuebles presenten fallas de administración y los mismos blinden a la entidad de cualquier acción jurídica en contra.   </t>
  </si>
  <si>
    <t xml:space="preserve">Inclusión indebida en el acto administrativo que da cumplimiento a los fallos proferidos por las Salas de Justicia y Paz, de personas que no tengan la calidad de víctimas. </t>
  </si>
  <si>
    <t>Abuso de la condición privilegiada que permite incluir  personas que no están reconocidas en la sentencia  en el marco de la Ley de Justicia y Paz, en los actos administrativos que profiere la UARIV.</t>
  </si>
  <si>
    <t xml:space="preserve">
Se realiza validación del universo total de víctimas incluidas en las sentencias vs. base de datos de víctimas.  Se deja evidencia por correo electrónico.</t>
  </si>
  <si>
    <t>Solicitar el reintegro de los recursos e iniciar el proceso disciplinario correspondiente.</t>
  </si>
  <si>
    <r>
      <t xml:space="preserve">
</t>
    </r>
    <r>
      <rPr>
        <sz val="11"/>
        <color theme="1"/>
        <rFont val="Calibri"/>
        <family val="2"/>
        <scheme val="minor"/>
      </rPr>
      <t>Cada Vez que se presente.</t>
    </r>
  </si>
  <si>
    <t>Mayo - Diciembre 2017.</t>
  </si>
  <si>
    <t>Líder Equipo Liquidación y pago de Sentencias Judiciales</t>
  </si>
  <si>
    <t>Omisiones en procedimientos</t>
  </si>
  <si>
    <t>El Líder del equipo de gestión de la información realiza auditorías de proceso con el fin de evidenciar el cumplimiento del procedimiento y/o evidenciar la necesidad de actualizar el mismo.</t>
  </si>
  <si>
    <t>2 al año (1 auditoría por semestre).</t>
  </si>
  <si>
    <t>Junio y Noviembre 2017</t>
  </si>
  <si>
    <t>Líder Equipo gestión de la información FRV.</t>
  </si>
  <si>
    <t>Desvío de dineros de los postulados a cuentas diferentes a las autorizadas por la Unidad</t>
  </si>
  <si>
    <t xml:space="preserve">Falsificación de documentos </t>
  </si>
  <si>
    <t>Se elabora un acta de recepción de dineros en conjunto FRV y FGN mediante la cual se deja constancia de consignaciones por dineros directamente a la cuenta bancaria administrada por la UARIV, cada vez que se presenta una entrega de dinero.</t>
  </si>
  <si>
    <t xml:space="preserve">
El equipo jurídico remitirá al equipo financiero el acta de recepción de dinero con el fin de validar el ingreso de los recursos a las cuentas de la UARIV FRV.</t>
  </si>
  <si>
    <t xml:space="preserve">
Cada vez que se presenta una entrega de dinero.</t>
  </si>
  <si>
    <t>Diciembre 2017.
Mayo - Diciembre 2017.</t>
  </si>
  <si>
    <t>Líder Equipo Jurídico FRV.</t>
  </si>
  <si>
    <t>Abuso de la condición privilegiada de los servidores públicos</t>
  </si>
  <si>
    <t>DIRECCIONAMIENTO ESTRATEGICO</t>
  </si>
  <si>
    <t xml:space="preserve">Dirección General </t>
  </si>
  <si>
    <t>1 acta con acciones cada mes</t>
  </si>
  <si>
    <t xml:space="preserve">
15/05/2017</t>
  </si>
  <si>
    <t xml:space="preserve">
8 meses</t>
  </si>
  <si>
    <t>Realizar seguimiento a las acciones establecidas para mejorar la gestión de la Unidad.</t>
  </si>
  <si>
    <t xml:space="preserve">Desviación del poder para tomar decisiones sobre recursos que favorezcan a un tercero. 
</t>
  </si>
  <si>
    <t>Conflicto de intereses entre los directivos y los servidores que afecten la relaciones laborales</t>
  </si>
  <si>
    <t xml:space="preserve">Dirección General brinda lineamientos a los procesos en los comités directivos y territoriales con el fin de establecer transparencia en la información y se deja como evidencia actas y listas de asitencia </t>
  </si>
  <si>
    <t xml:space="preserve">Analizar los resultados de la gestión institucional en las mesas de seguimiento y   control  de acuerdo a la circular Nº 00008 de 2017. </t>
  </si>
  <si>
    <t>Abuso del poder o situación privilegiada</t>
  </si>
  <si>
    <t xml:space="preserve">Dirección General con el apoyo de la OAP  realiza un informe de rendición de cuentas territorial y uno nacional con el fin de dejar claridad en la ejecución de los programas y proyectos de la unidad dejando como evidencia los informes de rendición de cuentas, las presentaciones y los cronogramas de las rendiciones realizadas tanto en el nivel nacional como en el territorial </t>
  </si>
  <si>
    <t>1 acta con seguimiento a las acciones cada mes</t>
  </si>
  <si>
    <t>Ausencia de información adecuada para la toma de decisiones en la asignación de recursos</t>
  </si>
  <si>
    <t>El grupo de cooperación realiza  seguimiento  cada vez que se  suscriba un acuerdo o convenio de cooperación a los marcos jurídicos para garantizar que se cumplan los requisitos nacionales e internacionales (técnicos, legales  y financieros) de la asignación de recursos, dejando como evidencia  una comunicación escrita de aprobación.</t>
  </si>
  <si>
    <t>Construir  lista de chequeo con los requisitos técnicos, legales y financieros.</t>
  </si>
  <si>
    <t>1 lista de chequeo</t>
  </si>
  <si>
    <t xml:space="preserve">Oficiona de cooperacion Interncional </t>
  </si>
  <si>
    <t>Falla en la aplicación de criterios equitativos para la toma de decisiones</t>
  </si>
  <si>
    <t xml:space="preserve">Manipular o filtrar la información para favorecer o desfavorecer a un tercero con la intencion de obtener un beneficio priivado
</t>
  </si>
  <si>
    <t>Manejo inadecuado de los protocolos de seguridad de la información</t>
  </si>
  <si>
    <t>El proceso cuenta con permisos en SISGESTION de acuerdo al rol del usuario, los cuales restringuen acceso, validación, aprobación y consulta de acuerdo con el perfil del usuario</t>
  </si>
  <si>
    <t xml:space="preserve">Generar  informacion de manera mensual con el objetivo de centralizar la información estadistica de la unidad mediante fichas de cifras y reportes </t>
  </si>
  <si>
    <t>1 ficha mensual</t>
  </si>
  <si>
    <t>Oficina Asesora de Planeación</t>
  </si>
  <si>
    <t xml:space="preserve">Directrices de los superiores que no permitan generar las alertas reales </t>
  </si>
  <si>
    <t xml:space="preserve">Se solicita acta firmada por el lider del proceso para cada modificacion que se realice en la informacion reportada en SISGESTION y ésta solo puede ser modificado por administrador de la herramienta </t>
  </si>
  <si>
    <t>Realizar  la actualización de la estrategia de cooperación</t>
  </si>
  <si>
    <t>1 estrategia actualizada</t>
  </si>
  <si>
    <t xml:space="preserve">Profesional responsable de la planeación del proceso </t>
  </si>
  <si>
    <t>Inexistencia de mecanismos que oficialicen la entrega de información a terceros (cuenta de correo unica de entrega de información)</t>
  </si>
  <si>
    <t>En la Oficina de Cooperación se cuenta  con la información adecuada en la estrategia de cooperación y se tienen identificadas  las brechas de la unidad.</t>
  </si>
  <si>
    <t>Falta de concientización sobre las consecuencias legales y los efectos de incurrir en el hecho</t>
  </si>
  <si>
    <t>GESTION PARA LA ASISTENCIA</t>
  </si>
  <si>
    <t>GESTION INTERINSTITUCIONAL</t>
  </si>
  <si>
    <t>GESTION FINANCIERA</t>
  </si>
  <si>
    <t>ATLANTICO</t>
  </si>
  <si>
    <t>Desviacion en el uso de la informacion por parte  del enlace municipal de victimas que cuentan con el  acceso a la herramienta VIVANTO  con el fin de obtener un beneficio propio o beneficiar a un tercero</t>
  </si>
  <si>
    <t xml:space="preserve">
Desconocimiento por parte de los enlaces municipales de atención a víctimas de las consecuencias legales de hacer ofrecimientos a las victimas  para brindar información del pago de su ayuda y/o atención humanitaria o medida de indemnizacion
</t>
  </si>
  <si>
    <t xml:space="preserve">El profesional de la Red Nacional de Informacion de la Direccion Territorial Atlantico  le informa a los enlaces municipales  de atención a víctimas del departamento  las condiciones, compromisos, derechos y deberes adquiridos con la firma de los acuerdos de confidencialidad y el  uso de la informacion suministrada por la herramienta VIVANTO, como evidencia quedan correo electronicos </t>
  </si>
  <si>
    <t>BAJA</t>
  </si>
  <si>
    <t xml:space="preserve">El enlace de la direccion territorial - Red Nacional de Informacion bajo la supervision del director territorial  realizara dos seguimientos para identificar los usuarios autorizados para el acceso a Sistemas de información” mediante el diligenciamiento del Formato de usuarios autorizados para el acceso a sistemas de información.
 </t>
  </si>
  <si>
    <t>2 Seguimientos</t>
  </si>
  <si>
    <t>Cristhian Arteta - Enlace Red Nacional de Informacion - direccion territorial Atlantico</t>
  </si>
  <si>
    <t>El profesional de la red nacional de Informacion de la direccion territorial Atlantico realiza la desactivacion de usuarios de la herramienta VIVANTO de los funcionarios desvinculados de la Unidad y  los enlaces municipales de victimas enviando a la oficina de tecnologias de la informacion el formato se solicitud de inactivacion de recursos tecnologicos.</t>
  </si>
  <si>
    <t>Incumplimiento a los acuerdos de confidencialidad</t>
  </si>
  <si>
    <t>Desviacion de la información por parte de funcionarios y colaboradores para favorecer el pago de una ayuda y/o atencion humanitaria y/o medida de  indemnización administrativa  con el objetivo de obtener un beneficio propio.</t>
  </si>
  <si>
    <t>Fuga de información en algún eslabón de la cadena de los pagos ( DT´s , Operador y Bancos).</t>
  </si>
  <si>
    <t>La profesional de  indemnizaciones de la direccion territorial Atlantico envía correo electronico con las instrucciones a los enlaces de reparacion de la direccion territorial Atlantico para garantizar el correcto proceso de notificaciones con base en el Manual de Ruta Integral, cada vez que se realiza un proceso de pago de indemnizaciones sea primer vez o reprogramación vía correo electrónico con el fin de Notificar</t>
  </si>
  <si>
    <t>Realizar la divulgacion de la politica de "OJO CONTRA EL FRAUDE" mediante  la realizacion de charlas de sensibilizacion y entrega de material publicitario a la poblacion victima.</t>
  </si>
  <si>
    <t xml:space="preserve">2 Charlas </t>
  </si>
  <si>
    <t>Heidy Peñalosa - Enlace de Comunicaciones Direccion Territorial Atlantico</t>
  </si>
  <si>
    <t>El profesional de Red Nacional de Informacion  de la direccion territorial Atlantico solicita para  la creacion de usuarios (Vivanto) los acuerdos de confidencialidad de la informacion debidamente diligenciados a todos los funcionarios que requieran el acceso a esta herramienta y envia correo electronico notificando el usuario y contraseña de acceso.</t>
  </si>
  <si>
    <t>Fallas en el cumplimiento de los procedimientos y politicas establecidas por la entidad.</t>
  </si>
  <si>
    <t>Incumplimiento en los acuerdos de confidencialidad</t>
  </si>
  <si>
    <t>EJE CAFETERO</t>
  </si>
  <si>
    <t>1 mensual</t>
  </si>
  <si>
    <t>Utilizacion de informacion de las victimas o sistemas de informacion para beneficio propio  o de terceros</t>
  </si>
  <si>
    <t>falta de etica profesional</t>
  </si>
  <si>
    <t xml:space="preserve">El jefe de oficina socializara a los funcionarios y contratistas la politica antifraudes, codigo disciplinario, el codigo de etica y las implicaciones penales a que se pueden ver avocados dos veces al año; por medio de jornadas presenciales o material enviado por correo o volantes y pancartas, como evidencia de esta actividad quedan fotos o listas de asistencia o memorias de la socialización. </t>
  </si>
  <si>
    <t>Se realizaran dos capacitaciones anuales a los  funcionarios y contratistas sobre codigo disciplinario, el codigo de etica y las implicaciones penales a que se pueden ver avocados</t>
  </si>
  <si>
    <t>una renion semestral</t>
  </si>
  <si>
    <t>Ernesto Castaño. Luis Eduardo Morales, Jaidiver Ocampo (jefes de Oficina)</t>
  </si>
  <si>
    <t>obtencion de beneficios economicos</t>
  </si>
  <si>
    <t>amenazas externas(intereses politiqueros y grupos armados al margen de la ley)</t>
  </si>
  <si>
    <t>alta rotacion de personal</t>
  </si>
  <si>
    <t>Entregar información confidencial a terceros, de quienes interponen las quejas de fraude con el objetivo de obtener un beneficio propio</t>
  </si>
  <si>
    <t>Falta de control al acceso y salida de la información</t>
  </si>
  <si>
    <t>EL JEFE DE OFICINA DE CADA DEPARTAMENTO REALIZA LA REMSION INMEDIATA DE LAS QUEJAS Y DENUNCIAS QUE SEAN PRESENTADAS EN SU SEDe; COMO EVIDENCIA QUEDA EL ESCRITO O CORREO CONTENTIVO DE LA QUEJA O DENUNCIA Y EL CORREO DE REMISION  A  LA OFICINA ANTIFRAUDE .</t>
  </si>
  <si>
    <t xml:space="preserve">Realizar una socializacion con los temas de corrupcion que tiene implementados la unidad y la forma de evitarlos con funcionarios y colaboradores </t>
  </si>
  <si>
    <t>una reunion anual</t>
  </si>
  <si>
    <t>Desmotivación del personal generada por bajos salarios o condiciones laborales desfavorables</t>
  </si>
  <si>
    <t>Incumplimiento u omision de requisitos y procedimientos en materia de acuerdos de confidencialidad</t>
  </si>
  <si>
    <t>Abuso de la condicion privilegia o de acceso a información sensible</t>
  </si>
  <si>
    <t>Usar indebidamente la información dispuesta por la RNI para obtener beneficios diferentes a lo establecido en la ley, protocolos y procedimientos, favoreciendo a terceros.</t>
  </si>
  <si>
    <t>Falta de control en la salida de información</t>
  </si>
  <si>
    <t xml:space="preserve">El lider del proceso realiza una socializacion anualmente sobre  el cumplimiento del protocólo de solicitud de información RNI a la  entidad que requiere de acceso a y sus respectivas connotaciones legales, quedan como evidencia correo electronico o acta o lista de asistencia o memorias de la socializacion.   </t>
  </si>
  <si>
    <t>Suplantación de usuarios para el acceso a las herramientas</t>
  </si>
  <si>
    <t xml:space="preserve">El lider de proceso  una vez por año a traves de correos electronicos o llamadas telefonicas remite alertas sobre los eventos de uso o acceso indebido de la informacion a los usuarios. </t>
  </si>
  <si>
    <t>Uso indebido de la información por parte de funcionarios y colaboradores para favorecer el pago de una indemnización con el objetivo de obtener un beneficio propio</t>
  </si>
  <si>
    <t>Los Jefes de oficina, 2 veces al año, en los primeros 5 dìas de cada semestre, Implementa, socializa y verificara los controles y mecanismos que se tienen para la conservacion y custodia de la informacion, a través de reunion donde constarà como evidencia el acta de reunión y listados de asistencia. En el caso que el jefe de oficina no pueda realizar la reunión, lo hará a través de delegado.</t>
  </si>
  <si>
    <t xml:space="preserve">Realizar reunion de seguimiento con el fin de revisar el resultado de capacitaciones, sensibilizacion, alertas, mesas de trabajo entre otros.  dadas a los servidores publicos y colaboradores en  el cumplimiento del sus deberes y obligaciones todo ello para la conservacion y custodia de la informacion en un entorno de transparencia - honestidad y sigilo </t>
  </si>
  <si>
    <t>Fredy Lopez - Director Territorial</t>
  </si>
  <si>
    <t>ANTIOQUIA</t>
  </si>
  <si>
    <t>Uso inadecuado de la información con el objetivo de obtener un beneficio económico por parte de los funcionarios que brindan atención y orientación a las víctimas.</t>
  </si>
  <si>
    <t xml:space="preserve">Omisión de las implicaciones legales y disciplinarias del uso inadecuado de la información </t>
  </si>
  <si>
    <t>El profesional de registro y valoración  de la DT asigna permisos (contratistas, a las personas de planta y a los enlaces municipales que lo soliciten) para acceder al aplicativo VIVANTO de atención a la población víctima, con la salvedad de las implicaciones legales por el mal uso de la información y firma de acuerdos de confidencialidad . La evidencia son los acuerdos de confidencialidad firmados, copia de cédula del usuario y oficio de colaborador designado por parte del director territorial o del respectivo alcalde para el caso de los enlaces municipales</t>
  </si>
  <si>
    <t>Realizar sensibilización al funcionario sobre el manejo transparente de información</t>
  </si>
  <si>
    <t>Jorge Mario Alzate</t>
  </si>
  <si>
    <t>Ausencia de control en la manipulación de la información por parte de los funcionarios que atienden y orientan a la población víctima</t>
  </si>
  <si>
    <t>La profesional de Registro y Valoración de la DT realiza controles periodicos sobre la asignacion de usuarios tanto a los funcionarios de la Unidad - D.T. como de las administraciones municipales y personerias municipales. La evidencia es que cuando caduca el permiso asignado de acuerdpo a la fecha de vencimiento del acuerdo de  confidencialidad la herramienta automaticamente los inactiva. Además información entregada a los colaboradores designados sobre usuarios de cada municipio "lineamientos de confidencialoidad de usuarios de aplicativos, herramientas, o información de la Unidad para la Atención a las Víctimas"</t>
  </si>
  <si>
    <t>Asignación de usuarios para acceder a la plataforma Vivanto sin el cumplimiento del protocolo establecido por la entidad.</t>
  </si>
  <si>
    <t>Suministro de información  sobre colocación de recursos de indemnización para la obtención de beneficios personales</t>
  </si>
  <si>
    <t>Uso inadecuado de las bases de datos de indemnizaciòn</t>
  </si>
  <si>
    <t>En la DT Antioquia las cartas de indemnización deben ser descargadas del sistema, sin embargo este descargue solo se pueden realizar una vez y exclusivamente por el director territorial a fin de evitar descargues y manejo de la información inadecuados. Luego el Director territorial las entrega al profesional de ruta con un oficio de orfeo con la relacion de las cartas de indemnización entregada. Adicionalmente el sistema genera un reporta de las cartad descargadas.</t>
  </si>
  <si>
    <t>Realización sensibilización al funcionario sobre el manejo transparente de información</t>
  </si>
  <si>
    <t>Dificultad para controlar o mantener la confidencialidad de la información</t>
  </si>
  <si>
    <t xml:space="preserve">En el momento de realizar la asignacion de los casos el lider de reparacion individual de la DT Antioquia entrega información parcial (Eliminando los datos de contacto) y específica (Unicamente de los casos asignados)  a los enlaces por correo electrónico. </t>
  </si>
  <si>
    <t>Tercerización de la contratación del personal que realiza esta labor (operador)</t>
  </si>
  <si>
    <t>Uso indebido de los materiales suministrados para la ejecución de proyectos de prevención y otras medidas de reparación</t>
  </si>
  <si>
    <t>Intervención de la DT en la distribución del operador</t>
  </si>
  <si>
    <t>El lider del proceso de Prevencion de la DT Antioquia debe hacer monitoreo sobre la distribución de los elementos para proyectos, siempre que hayan envíos de parte del nivel nacional, verificando que  los elementos recibidos  sean los relacionados en los envíos y cumplan conlas condiciones estipuladas. Como evidencia quedan los formatos: Anexo 4 - informe de avance de obra y el denominado Acta de entrega de materiales identificado con el código 310.03.15-17, versión 1 con fecha 6 de octubre de 2015.</t>
  </si>
  <si>
    <t>Conformación comité territorial para el seguimiento a la entrega de los proyectos</t>
  </si>
  <si>
    <t>1 comité</t>
  </si>
  <si>
    <t>Falta de control sobre la funcion que ejerce el operador, ya que es contratado por el nivel nacional</t>
  </si>
  <si>
    <t>Falta de recursos para realizar acompañamiento</t>
  </si>
  <si>
    <t>BOLIVAR Y SAN ANDRES</t>
  </si>
  <si>
    <t xml:space="preserve">Uso indebido o inadecuado de los recursos para garantizar la participación de las víctimas en los espacios señalados por la Ley y/o contemplados en el plan de acción del proceso,  por parte de funcionarios o contratistas de la DT  con el objetivo de obtener un beneficio particular
</t>
  </si>
  <si>
    <t>Incumplimiento de los requisitos estipulados en la Ley 1448 del 2011, Decretos Reglamentarios y el Protocolo de participación de víctimas, con el propósito de influenciar el proceso de elección de las mesas de participación de víctimas para obtener un beneficio particular.</t>
  </si>
  <si>
    <t>Se realiza Coordinación y seguimiento por parte de la directora territorial Bolívar, y de miembros de su equipo, del proceso de elección de las mesas y su funcionamiento por medio de reuniones con las organizaciones de víctimas y el Ministerio Público, para verificar el estado de cumplimiento de la legalidad en este procedimiento jurídico de participación. De este seguimiento quedan actas e informes de reunión.</t>
  </si>
  <si>
    <t>Realizar una reunion después  del proceso de elección de mesas para hacer un balance de las elecciones, revisar que se haya ajustado a las normas que regulan este asunto  y tomar las acciones correctivas de ser necesario para que el funcionamiento de las nuevas mesas se ajuste a la normatividad</t>
  </si>
  <si>
    <t>Una reunión</t>
  </si>
  <si>
    <t>1 de septimebre</t>
  </si>
  <si>
    <t xml:space="preserve">3 meses </t>
  </si>
  <si>
    <t xml:space="preserve">Miledy Galeano
Directora territorial
Profesional de Participación de la DT </t>
  </si>
  <si>
    <t>Negar asistencia técnica a las mesas de participación, a Ministerio Público y las organizaciones de víctimas sobre el protocolo de participación y demás normas relacionadas</t>
  </si>
  <si>
    <t xml:space="preserve">En caso de haber denuncias por parte de funcionarios, contratistas, colaboradores y terceros sobre violaciones de la ley, estas son remitidas  por correo electrónico al grupo antifraude y se le hacen seguimiento por parte de la DT por correo electrónico y/o oficios internos. </t>
  </si>
  <si>
    <t>Realizar Informe sobre los casos presentados con el objetivo de generar estrategias al interior de la DT para que estos casos no se presenten y remitirlas al grupo antifraudes del nivel nacional.</t>
  </si>
  <si>
    <t>Un informe</t>
  </si>
  <si>
    <t>Miledy Galeano
Directora territorial</t>
  </si>
  <si>
    <t xml:space="preserve">Influenciar de forma indebida a los distintos actores del SNARIV para conseguir apoyos a determinadas organizaciones de víctimas </t>
  </si>
  <si>
    <t xml:space="preserve">Brindar Ayuda Humanitaria en especie que no cumpla con los requisitos de entrega por parte de funcionarios o contratistas de la DT  para obtener un beneficio particular </t>
  </si>
  <si>
    <t xml:space="preserve">El profesional de prevención y emergencias revisa y coordina los procesos de entrega de ayudas humanitarias en especie, en caso de evidenciarse alguna situación que genere dudas sobre la legalidad del procedimiento, se suspende la entrega hasta que se verifique el cumplimiento de todos los requisitos para la entrega. Lo anterior queda registrado en un informe con sus evidencias </t>
  </si>
  <si>
    <t xml:space="preserve">En caso de darse entrega de ayudas humanitarias en especie en la DT se realizará un informe sobre este proceso con el propósito de tomar las medidas necesarias al interior del equipo de la DT para que las situaciones de riesgo no se vuelvan a presentar, y remitirlo a la Subdirección de Prevención y Emergencias para que implementen los controles que sean de su competencia. </t>
  </si>
  <si>
    <t>Miledy Galeano
Directora territorial
Profesional de prevención y emergencias de la DT</t>
  </si>
  <si>
    <t xml:space="preserve"> </t>
  </si>
  <si>
    <t>Desconocimiento de las consecuencias penales legales, fiscales y disciplinarias que genera.</t>
  </si>
  <si>
    <t xml:space="preserve">Uso indebido o inadecuado de la información de los aplicativos de la Unidad para las Víctimas con fines ilegales por parte de funcionarios o contratistas de la DT </t>
  </si>
  <si>
    <t xml:space="preserve">Usuarios no autorizados tienen acceso a Vivanto; SIGO y otras plataformas con supervisión de la dirección territorial </t>
  </si>
  <si>
    <t xml:space="preserve">Se recibe dádivas de terceros, a cambio de su acceso  a los aplicativos de la Unidad  </t>
  </si>
  <si>
    <t xml:space="preserve">La directora territorial Bolívar y San Andrés hace revisión previa y firma los acuerdos de confidencialidad y/o envía comunicaciones de autorización para que funcionarios, contratistas, colaboradores y entidades del SNARIV.  Queda como evidencia el registro de autorización de usuarios autorizados para acceso a sistemas de información </t>
  </si>
  <si>
    <t xml:space="preserve">Realizar un informe sobre el estado del acceso de los usuarios a los aplicativos de la entidad para evaluar las posibles situaciones de fraude y otras irregularidades, y tomar acciones correctivas para poner fin a estas </t>
  </si>
  <si>
    <t>Miledy Galeano
Directora territorial
Profesionales de RNI, oferta, asistencia y asistente administrativa de la DT</t>
  </si>
  <si>
    <t>No se le hace seguimiento a los cambios de los enlaces y de personeros en los municipios</t>
  </si>
  <si>
    <t>La profesional de la RNI y de asistencia y atención de la DT efectúa revisión del estado acceso y uso de las plataformas por parte de los sujetos autorizados, lo hacen de forma mensual. En caso de hallar inconsistencias en la designación del personal, en los acuerdos de confidencialidad o en el uso de las herramientas, los funcionarios de la dirección territorial suspenderán el acceso a Vivanto  y/o le solicitarán al nivel nacional de DGSH la restricción de las otras plataformas para estos individuos. Queda como evidencia el registro de autorización de usuarios autorizados para acceso a sistemas de información y registro de estado de usuario de Vivanto</t>
  </si>
  <si>
    <t xml:space="preserve">Efectuar una entrega ilegal  de la indemnización administrativa por parte de funcionarios o contratistas de la DT  
para favorecer a un tercero 
</t>
  </si>
  <si>
    <t xml:space="preserve"> Incumplimiento de los procedimientos para el proceso de notificación de la indemnización administrativa </t>
  </si>
  <si>
    <t>EXTREMA</t>
  </si>
  <si>
    <t xml:space="preserve">Recibir dádivas para favorecer un interés ilícito </t>
  </si>
  <si>
    <t>El enlace de indemnizaciones le entrega al profesional zonal de Millenium y/o a los profesionales de punto, el día de la entrega de los oficios de notificación, las cartas inventariadas para su notificación por parte de los enlaces de reparación del operador. Esto lo hace por medio de oficio remisorio y/o correo electrónico.</t>
  </si>
  <si>
    <t xml:space="preserve">Realizar un informe sobre los procesos de entrega de cartas y el proceso de control documental asociado al mismo, para establecer las situaciones de riesgo de corrupción y tomar las acciones correctivas por parte de la DT Bolívar y San Andrés </t>
  </si>
  <si>
    <t xml:space="preserve">Miledy Galeano
Directora territorial
Enlace de indemnizaciones </t>
  </si>
  <si>
    <t xml:space="preserve">Que los funcionarios, contratistas y colaboradores permitan  la participación de personas no autorizadas por la DT en las jornadas de entrega de cartas de indemnización </t>
  </si>
  <si>
    <t>El enlace de indemnizaciones coordina y hace seguimiento a los procesos de entrega de indemnizaciones con los gerentes de los Bancos Agrarios de la zona, para garantizar que se pague el mayor número de indemnizaciones notificadas por la Unidad. Además, coordina con el nivel nacional de subdirección de reparación individual, el Banco Agrario y el operador Millenium las acciones necesarias para garantizar la entrega de la medida de indemnizaciones conforme a los lineamientos del enfoque diferencial. Esto lo hace por medio de oficio remisorio y/o correo electrónico.</t>
  </si>
  <si>
    <t xml:space="preserve">Realizar un informe sobre el proceso de coordinación con el Banco Agrario, para establecer si se presentaron situaciones de riesgos de corrupción y tomar las acciones correctivas por parte de la DT Bolívar y San Andrés </t>
  </si>
  <si>
    <t>CAQUETÁ / HUILA</t>
  </si>
  <si>
    <t>Uso indebido de la informacion y herramientas de consulta por parte de los fucionarios o contratistas de la DT con el objetivo de obtener algun beneficio propio o beneficiar a un tercero</t>
  </si>
  <si>
    <t>Incumplimiento de acuerdos de confidencialidad</t>
  </si>
  <si>
    <t>El responsable en la DT frente a cada proceso reporta a los administradores de los aplicativos la desvinculacion de funcionarios y contratistas para realizar la respectiva desactivacion de usuario, como evidencia queda el correo y formato</t>
  </si>
  <si>
    <t>Se realizará verificacion de usuarios activos en la herramienta para identificar usuarios a inactivar</t>
  </si>
  <si>
    <t>1 revision trimestral</t>
  </si>
  <si>
    <t>Lucrecia Murcia Lozada</t>
  </si>
  <si>
    <t>Falta de seguimiento y control por parte del nivel nacional en coordinación con la DT del uso que cada usuario asignado al personal de la Unidad como a las diferentes entidades.</t>
  </si>
  <si>
    <t>En el momento de realizar la solicitud de usuarios (ORFEO, INDEMNIZA, VIVANTO  etc) el funcionario o contratista de la DT firma o diligencia acuerdo de confidencialidad para la asignacion de usuarios, como evidencia quedan acuerdos firmados o registros en la herramienta</t>
  </si>
  <si>
    <t>Violación a la reserva en la reserva al manejo de la información por parte de la poblacion</t>
  </si>
  <si>
    <t>Manejo inadecuado de la infor</t>
  </si>
  <si>
    <t>CAUCA</t>
  </si>
  <si>
    <t>1 reunion por mes</t>
  </si>
  <si>
    <t>La direccion territorial  del Cauca con su Proceso de Gestion Interinstitucional en su condicion de Secretaria Tecnica del comité tecnico y operativo del convenio debe citar mensualmente (los primeros cinco dias de cada mes) a los miembros del comité para revisar el avance de ejecucion del convenio de lo cual  se levantara acta del comité realizado</t>
  </si>
  <si>
    <t>Con el lider de Gestion Interinstitucional y de planeacion se hara el seguimiento mediante la elaboracion de un instrumento de seguimiento (lista de chequeo) para verificar el cumplimiento de la inversion acorde a los rubros financieros programados segun su destinacion. Se hara informe acompanado del instrumento a elaboras</t>
  </si>
  <si>
    <t>MAURICIO PEREZ MENECES</t>
  </si>
  <si>
    <t>El proceso de Gestion Interinstitucional mediante la revisión de los informes tecnicos, administrativos y financieros que tiene que entregar el ejecutor en forma  mensual  realiza seguimiento a la correcta inversion de los recursos y ejecucion del convenio. De ello debe entregar un informe de gestion  mensual de la actividad desarrollada</t>
  </si>
  <si>
    <t>CENTRAL</t>
  </si>
  <si>
    <t xml:space="preserve">Uso indebido de la información por parte de funcionarios y colaboradores para favorecer, priorizar o agilizar trámite con el objetivo de obtener un beneficio propio. </t>
  </si>
  <si>
    <t>Desconocimiento de las consecuencias penales, legales, fiscales y disciplinarias que genera.</t>
  </si>
  <si>
    <t xml:space="preserve">En la mayoría de las charlas, talleres y eventos realizados con la población, el Director Territorial o a quién él delegue, reitera la información respecto a la gratuidad de los trámites realizados con la entidad. Como soporte de esta actividad quedan Registros fotográficos o notas SUMA o entrevistas del DIrector dependiendo el caso </t>
  </si>
  <si>
    <t>Reiterar en las reuniones de equipo de las diferentes sedes de la DT la información respecto a la gratuidad de los trámites realizados con la entidad con el fin de que los funcionarios, contratistas y colaboradores transmitan el mensaje en los diferentes espacios en los que intervengan y se reconozcan las graves implicaciones que tiene un servidor público al involucrarse en casos de corrupción</t>
  </si>
  <si>
    <t>1 reunión bimensual</t>
  </si>
  <si>
    <t>Jorge Orlando Sanchez Zambrano
Director Territorial Central</t>
  </si>
  <si>
    <t>Falta de seguimiento por parte de los administradores de las herramientas informáticas para identificar y controlar uso o solicitud de trámites en horarios no laborales o no autorizados.</t>
  </si>
  <si>
    <t xml:space="preserve">En los espacios de formación con el operador reitera escalas sancionatorias por parte del operador por errores críticos en la operación lo cual incluye mal uso de los sistemas de información, lo cual se realiza a traves de memorandos físicos o correos electrónicos. </t>
  </si>
  <si>
    <t>Realizar difusión por medios de comunicación sobre casos de estafa y corrupción ya identificados con el fin de sensibilizar en masa a las víctimas sobre la importancia de evitar salir engañados por tramitadores o personas de la entidad que soliciten dadivas a cambio de un trámite.</t>
  </si>
  <si>
    <t xml:space="preserve">2 emisiones en medios de comunicación </t>
  </si>
  <si>
    <t>En casos identificados con indicios de uso inadecuado de la información por parte de los funcionarios o colaboradores se solicita de inmediato al operador correspondiente hacer rastreo, reporte o trazabilidad de las actuaciones del funcionario o colaborador involucrado a través de correos electrónicos. De comprobarse que el funcionario está involucrado, el contratante o empleador (operador o Unidad para las Vícitmas) comienza el protocolo de sanciones pertinentes.</t>
  </si>
  <si>
    <t>CESAR / GUAJIRA</t>
  </si>
  <si>
    <t>falla en el complimiento de los procedimientos y políticas establecidas para la seguridad de la información.</t>
  </si>
  <si>
    <t xml:space="preserve">Se envía  por parte del profesional de la RNI encargado en el territorio el formato de solicitud de creación de usuario en el sistema de información  a la SRNI via correo electrónico,  para definir y asignar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</si>
  <si>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Identificar usuarios autorizados para el acceso a Sistemas de información y envio a la OTI</t>
  </si>
  <si>
    <t>2 reportes
Septiembre-Diciembre</t>
  </si>
  <si>
    <t>Gustavo Adolfo Benjumea
Profesional SIG</t>
  </si>
  <si>
    <t>Insuficiencia en los controles de acceso a los diferentes aplicativos de consulta, registro y gestión que soportan la atención, asistencia y reparación de las víctimas</t>
  </si>
  <si>
    <t>El profesional de la RNI de la DT verifica  la actualización de acuerdos de confidencialidad para la administración de la información registrada y consultada por parte de los colaboradores que realizan la atención y orientación al momento de su ingreso, como evidencia se genera el acuerdo de confidencialidad firmado</t>
  </si>
  <si>
    <t xml:space="preserve">Solicitar por medio de correo electronico la desactivación del acceso a los sistemas de informacion a los funcionarios y contratistas momento de su desvinculación </t>
  </si>
  <si>
    <t>1 solicitud mensual</t>
  </si>
  <si>
    <t>Juana  Ramirez
Directora Territorial</t>
  </si>
  <si>
    <t>Falta de conocimiento por parte de los colaboradores que prestan la atención a las victimas sobre el uso inadecuado de la información</t>
  </si>
  <si>
    <t>CHOCÓ</t>
  </si>
  <si>
    <t>fuga y/o manejo indebido de información confidecial por parte de algún eslabón de la cadena de los pagos ( DT´s y Bancos).</t>
  </si>
  <si>
    <t>La dirección territorial y el profesional de indemnización revisa y actualiza anualmente los acuerdos de confidencialidad del personal que hace parte del proceso de Indemnizaciones a nivel territorial, en caso de encontrar personal sin acuerdo o desactualizado procederá se actualiza o se solicita, como evidencia queda el acuerdo de confidencialidad enviado al responsable de acuerdo a la herramienta ( VIVANTO; SGV, INDEMNIZA. MAARI)</t>
  </si>
  <si>
    <t>Sensibilizaciòn de codigo etica y entendimiento de los acuerdos de confidencialidad</t>
  </si>
  <si>
    <t>1 sensibilizaciòn</t>
  </si>
  <si>
    <t>Maria del Rosario Palacios Cordoba</t>
  </si>
  <si>
    <t>Falla, deconocimiento y/o mala apliación de  los protocolos del manejo de la información sensible de la ejecución</t>
  </si>
  <si>
    <t>El profesional del Equipo de Indemnizaciones aplicá los protocolos establecidos por el proceso de indemnizaciones y aplicá las estrategias (cuso de camaras de vigilancia, registros forograficos de las victimas a las que se entrega, huelleros, verificación de la cedula a partir de criterios técnicos., validar con el grupo familiar) con el fín de blindar la información, como evidencia quedan registros fotograficos, informes, documentos firmados.</t>
  </si>
  <si>
    <t>Desconocimeinto legal y abuso de la condición privilegiada para el acceso a la información de pago de la indemnización</t>
  </si>
  <si>
    <t>La Directora territorial y el profesional de indemnización, toma medidas extremas de confidencialidad y manejo de la información; verificación y filtro de las cartas, remisión de la base de datos a los enlaces de reparación solo con nombres y cedulas para su contactabilidad, se hace entrega de la carta cheque solo hasta que la persona beneficiaria esta en las instalaciones de la DT, como evidencia queda planillas firmadas de entrega y registro fotografico</t>
  </si>
  <si>
    <t>Falta de herramientas tecnologicas como tomador de huella digital, huelleros requeridos con marca especial, rodillos, camara digitales para evidenciar registro fotograficos.</t>
  </si>
  <si>
    <t>Que alguna profesional de asistencia, registro  o usuario territorial autorizado,  que tenga acceso a la información de la victima  la contacte con el fin de obtener un beneficio propio</t>
  </si>
  <si>
    <t xml:space="preserve">Desconocimiento de las consecuencias penas legales, fiscales y disciplinarias  </t>
  </si>
  <si>
    <t>Los profesional de asistencia de DT remite la informacion de las personas a las cuales se les debe pagar  por correo elctronico a los orientadores de los puntos de atención,   enlaces y personeros municipales  para la respectiva fijación, por la confidencialidad de la información las ordenes de pago se distribuyen unicamente con el documento de identidad.</t>
  </si>
  <si>
    <t>Maria del Rosario Palacio Cordoba</t>
  </si>
  <si>
    <t>Acceso a informaciòn confidencial y privilegiada sobre las victimas</t>
  </si>
  <si>
    <t>Los profesional de asistencia de DT  firman acuerdo de confidencialidad cada vez que solicitan acceso a las herramientas o aplicativos (SGV, VIVANTO), y se remite al responsable en el nivel nacional. En el momento que el profesional de asistencia se desvincula el Director territorial solicita la desactivacion de los usuarios.</t>
  </si>
  <si>
    <t>CORDOBA</t>
  </si>
  <si>
    <t>Trafico de influencia por parte de los funcionarios o contratistas para que los ususarios accedan a los servicios sin realizar el debido procedimiento</t>
  </si>
  <si>
    <t>Influencia o coaccion por parte de los lideres de procesos de restitucion de tierras, reparacion colectiva, Retornos y rehubicaciones o diferentes asociaciones de derechos humanos y victimas, con el objetivo de priorizar casos sin llevar a cabo el debido proceso</t>
  </si>
  <si>
    <t>los profesionales y contratistas de la Dt Cordoba, indican los procedimientos para atención, asistencia y reparación simepre que tienen reuniones con las comunidades, donde ademas se enfatiza en la gratuidad de los tramites, dejando como evidencia actas de estas reuniones.</t>
  </si>
  <si>
    <t xml:space="preserve">realizar jornada de sensibización con los fuencionarios de la DT Cordoba para evitar el trafico de influencias </t>
  </si>
  <si>
    <t xml:space="preserve">1 Jornada </t>
  </si>
  <si>
    <t>Manuel de los Reyes Pacheco</t>
  </si>
  <si>
    <t>Abuso de la condición privilegiada de los funcionarios para la realizaciòn de tramites a victimas sin seguir el cumplimiento del conducto regular</t>
  </si>
  <si>
    <t>MAGDALENA</t>
  </si>
  <si>
    <t>Mal manejo  de la información con el propósito de obtener un beneficio económico por parte de los funcionarios de la DT  que brindan la  atención y orientación a las víctimas del conflicto.</t>
  </si>
  <si>
    <t>Falencias en  los procedimientos y políticas establecidas para la seguridad de la información.</t>
  </si>
  <si>
    <t>4 reportes
Septiembre-Octubre, Noviembre, Diciembre</t>
  </si>
  <si>
    <t>Adalberto Quintero profesional SIG</t>
  </si>
  <si>
    <t>Falta de controles al  acceso a los diferentes sistemas  de consulta, registro y gestión que soportan la atención, asistencia y reparación de las víctimas del conflicto</t>
  </si>
  <si>
    <t>Solicitar por medio de correo electronico  y formato,  la desactivación del acceso a los sistemas de informacion a los funcionarios y contratistas que se  desvinculen</t>
  </si>
  <si>
    <t>Carlos Ortiz
Director Territorial</t>
  </si>
  <si>
    <t xml:space="preserve">La información de las cartas de indemnización llega primero al Banco Agrario y por ultimo al profesional de la Dt Encargado del tema. </t>
  </si>
  <si>
    <t>Realizar la solicitud al NN que la informacion de las cartas de indemnización no llegue primero al banco encargado del pago de las cartas de indemnización de las víctimas, para evitar fuga de información y asi poder disminuir la actividad delictitiva de los tramitadores.</t>
  </si>
  <si>
    <t>MAGDALENA MEDIO</t>
  </si>
  <si>
    <t>Solicitar y recibir dadivas en los  puntos de atención para realizar los tramites que requieren las victimas en el momento de la atencion.</t>
  </si>
  <si>
    <t>Falta de información por parte de los colaboradores de los puntos de información en temas de fraudes</t>
  </si>
  <si>
    <t xml:space="preserve">Se viene realizando socializacion de manera bimestral en el marco de la campaña  "Ojo contra el fraude" a los colaboradores del operador que se encuentran en los PAV y como evidencias de la socializacon queda el correo elecronico y actas .  </t>
  </si>
  <si>
    <t>Asumir el riesgo</t>
  </si>
  <si>
    <t>Generar  correos informativos para socializar  las politicas que estan establecidas en la Entidad  para la seguridad  y el manejo de la informacion.</t>
  </si>
  <si>
    <t>3 (1 correo cada 2 meses)</t>
  </si>
  <si>
    <t>Luz Elena Blandon
Lady Mabel Sierra</t>
  </si>
  <si>
    <t>Abuso del manejo de la información.</t>
  </si>
  <si>
    <t>Se viene socializando semestral a Enlaces Especializados y Transversales de la política antifraude a través de correos electrónicos, quedando como evidencia ayuda de memoria y correo electrónicos.</t>
  </si>
  <si>
    <t>Realizar seguimiento a través de llamadas telefonicas a un grupo de personas víctimas representativas que hallan recibido la medida de indemnización en  cada entrega, con el objetivo de verificar el proceso de entrega y su transparencia.</t>
  </si>
  <si>
    <t>En cada proceso de entrega y notificación de cartas, 5 % del total entregado</t>
  </si>
  <si>
    <t>Amparo Chicue Cristancho 
Maria Ibeth Martinez</t>
  </si>
  <si>
    <t>Se realiza los acuerdos de confidencialidad requeridos para el manejo de las herramienta (MAARIV, INDEMNIZA, VIVANTO, SGV) y se envian al nivel nacional a través de correos electronicos.</t>
  </si>
  <si>
    <t>Incumplimiento del articulo 2569 del 2000 de la confidencialidad del resgistro único de la población desplazada.</t>
  </si>
  <si>
    <t xml:space="preserve">Uso indebido de los Productos destinados para proyectos de prevención e inmediatez en beneficio de un interés particular o de otro tipo de contingencias diferentes a las establecidas en la línea de intervención por parte de las entidades territoriales.  </t>
  </si>
  <si>
    <t xml:space="preserve">
Falta de control y monitoreo por parte de la Dirección Territorial en el marco de los Comités Territoriales de Justicia Transicional CTJT.   
</t>
  </si>
  <si>
    <t xml:space="preserve">El enlace de prevención de hechos victimizantes de la Dirección Territorial Magdalena Medio realiza entrega de los proyectos de prevención y atención inmediata (materiales y/o dotación mobiliarias)cada vez que exista la oferta de la SPAE y se entrega mediante acta al ente territorial y las comunidades beneficiadas en presencia de las autoridades municipales designadas ( alcalde entre otros); además se realiza un informe final en articulación con el ente territorial  de disposición y culminación del proyecto.   </t>
  </si>
  <si>
    <t xml:space="preserve">Durante el periodo de ejecucion del proyecto o desarrollo de la entega de la dotacion mobiliaria se solicitara informes de seguimiento  parcial de ejecicio y final de culminacion de la obra </t>
  </si>
  <si>
    <t>2 informes</t>
  </si>
  <si>
    <t>01/07/2017
Siempre que se ejecuten Proyectos de Prevención</t>
  </si>
  <si>
    <t>Carlos Arturo Hernández Renhals</t>
  </si>
  <si>
    <t xml:space="preserve">Desconocimiento  de las ordenes constitucionales y las líneas de intervención según lineamientos de la a Subdirección de prevención y atención de emergencias SPAE </t>
  </si>
  <si>
    <t>VALLE</t>
  </si>
  <si>
    <t>Abuso de la condicion privilegiada para acceso a informacion de pago de indemnizacion</t>
  </si>
  <si>
    <t>Lider de subsistema de Gestion de la informacion de la Direccion Territorial Valle mensualmente actualiza formato de usuarios autorizados acceso a sistemas de informacion, para hacer seguimiento de que personas en territorio acceden alas diferentes platadormas, remitiendo esta informacion a profesional de Seguimiento, como prueba se obtiene el correo electronico con remision del formato.</t>
  </si>
  <si>
    <t>La profesional de comunicaciones de la Direccion Territorial Valle en el marco  de la estrategia de ojo al fraude, realizará actividades de manera mensual en los diferentes puntos de atencion, tanto con funcionarios como con  poblacion a atender. como evidencia queda lista de asistencia y registro fotografico</t>
  </si>
  <si>
    <t>Fabiola Perdomo Estrada 
Director Territorial</t>
  </si>
  <si>
    <t>Falta de claridad de beneficiarios sobre tramites y no costo de los mismos ante la Unidad de Victimas</t>
  </si>
  <si>
    <t>El profesional de reparacion individual de la Direccion Territorial Valle de manera mensual remite por correo electronico el manual de ruta integral a los enlaces de reparacionen Territorio con el fin de recordar procedimiento de manejo de informacion,. como evidencia queda correo electronico con dicha remision</t>
  </si>
  <si>
    <t>Entrega de informacion a personal no autorizado que tiene fines fraudulentos  con beneficiarios de indemnizaciones administrativas</t>
  </si>
  <si>
    <t>PUTUMAYO</t>
  </si>
  <si>
    <t>inadecuado uso de la información por parte de funcionarios y colaboradores con el objetivo de obtener un beneficio propio.</t>
  </si>
  <si>
    <t xml:space="preserve">El profesional de RNI y Registro, actualiza permanentemente los acuerdos de confidencialidad, realiza seguimeinto a los ingresos a herramientas, identifica horarios de ingreso, promueve cambios de contraseña del personal que tiene acceso a los sistemas de informaciòn a nivel territorial como de los orientadores de los puntos de atenciòn, en caso de encontrar personal sin acuerdo o desactualizado procederá a revisar el estado del personal o si identifica ingresos en horarios extendidos se promueve el bloqueo de acceso para horarios no autorizados. </t>
  </si>
  <si>
    <t>Realizar informe mensual sobre el estado y actualización de los usuarios a sistemas de información</t>
  </si>
  <si>
    <t>Un informe por mes.</t>
  </si>
  <si>
    <t>Jose Nel Carabali
Registro y RNI</t>
  </si>
  <si>
    <t>URABA / DARIEN</t>
  </si>
  <si>
    <t>Hurto de herramientas de comunicaciones en la Dirección Territoprial</t>
  </si>
  <si>
    <t>Carencia de un espacio seguro para la custodia de los equipos tecnologicos de comunicaciones.</t>
  </si>
  <si>
    <t xml:space="preserve">La Direccion Territorial a travez del proceso de Comunicaciones implementa  con formatos de control de manejo de los equipos tecnologicos, en custodia del personal de seguridad. se hace revision semanal en la minuta de diario del manejo de los equipos,  </t>
  </si>
  <si>
    <t>Falta de controles periodicas tecnologicos de comunicación</t>
  </si>
  <si>
    <t>SANTANDER</t>
  </si>
  <si>
    <t>Fuga de información en algún eslabón de la cadena de los pagos</t>
  </si>
  <si>
    <t>El director territorial cada vez que se presenta un proceso de pagos, recibe por correo electronico la notificación del mismo, y él, realiza la descarga de la base de destinatarios y cartas de indemnización,  su impresión, y luego mediante un acta realiza la entrega formal a la profesional de indemnizaciones de la DT,  y esta a su vez, realiza mediante acta la asignación y entrega de las cartas de indemnización a cada uno de los enlaces de reparación quienes a partir del recibo, se hacen responsables del manejo y seguridad de la información.</t>
  </si>
  <si>
    <t xml:space="preserve">Se incluira un control mediante el cual  profesional de indemnizaciones al momento de realizar la asignación mediante correo electronico suprimira información de la base de destinatarios como el valor del giro, los porcentajes de indemnización, entre otras, para proteger una posible fuga de información. </t>
  </si>
  <si>
    <t>Luis Alfonso Aparicio - Director Territorial</t>
  </si>
  <si>
    <t>SUCRE</t>
  </si>
  <si>
    <t>Uso indebido de la informacion de las victimas por parte de funcionarios o contratistas de la DT que brindan atención y orientación a  las victimas con el objetivo de obtener un beneficio particular o beneficiar a un tercero.</t>
  </si>
  <si>
    <t>Inclumplimiento del codigo de etica</t>
  </si>
  <si>
    <t>El Articulador Territorial de la Red Nacional de Informacion, mesnualmente reportara la planilla de  inactivación de usuarios cuando hay desvinculación laboral, se realiza siguiendo el procedimiento de inactivación de usuarios de la OTI y queda como evidencia el formato de inactivación.</t>
  </si>
  <si>
    <t>El Articulador Territorial RNI y  y la profesional de Municipios, cada vez que se presente una nueva solicitud de acceso a las herramientas, verificaran las solicitudes a fin de solicitar las resticciones de horarios según la jornada laboral, dejando como constancia el formato de aceptación de compromiso de confidencialidad.</t>
  </si>
  <si>
    <t>Director Territorial</t>
  </si>
  <si>
    <t>Abuso de la condición privilegiada para el acceso a la información en las diferentes herramientas de la unidad</t>
  </si>
  <si>
    <t>NARIÑO</t>
  </si>
  <si>
    <t xml:space="preserve">Uso inadecuado de la informacion por parte de servidores de la Dt con el objetivo de obtener un beneficio propio </t>
  </si>
  <si>
    <t>Se realiza seguimiento periodico a traves de la coordinadora zonal de los casos que se presenten en los puntos de atencion con los funcionarios del operador por quejas de las victimas referentes al mal manejo de la informacion, la evidencia seran las quejas radicadas que envian las victimas.</t>
  </si>
  <si>
    <t>Gestionar la socializaciones del  codigo de etica  por parte del operador  y  socializacion campaña ojo contra el fraude.</t>
  </si>
  <si>
    <t xml:space="preserve">1 vez cada 6 meses </t>
  </si>
  <si>
    <t>Alexandra Hernandez y Lady Urbina</t>
  </si>
  <si>
    <t>Desconocimiento de las consecuencias penales, fiscales y disciplinarias que genera.</t>
  </si>
  <si>
    <r>
      <rPr>
        <sz val="8"/>
        <color rgb="FFFF0000"/>
        <rFont val="Calibri"/>
        <family val="2"/>
        <scheme val="minor"/>
      </rPr>
      <t xml:space="preserve"> </t>
    </r>
    <r>
      <rPr>
        <sz val="8"/>
        <color theme="1"/>
        <rFont val="Calibri"/>
        <family val="2"/>
        <scheme val="minor"/>
      </rPr>
      <t xml:space="preserve">Recordar periodicamente  por parte de las profesionales de asistencia y atencion,  a traves de correos electronicos y medios escritos a los colaboradores sobre el manejo  y confidencialidad de  la informacion. </t>
    </r>
  </si>
  <si>
    <t>NORTE DE SANTANDER / ARAUCA</t>
  </si>
  <si>
    <t>uso indebido del sistema de entrega de turnos para el acceso al CRAV por parte de personas no autorizadas con el objetivo de obtener un beneficio particular</t>
  </si>
  <si>
    <t>Personas que hacen filas frente al CRAV desde la noche anterior para obtener turno y luego venderlo previo a la apertura de ingreso para la atencion.</t>
  </si>
  <si>
    <t>Las Profesionales del centro regional mensualmente realizan reuniones con la policia nacional para solicitar apoyo para evitar la venta de turnos al dia siguiente mediante vigilancia y control, Dejando como evidencia actas de reunion y seguimiento a los compromisos adquiridos.</t>
  </si>
  <si>
    <t xml:space="preserve">las profesionales del centro regional realizaran mensualmente una charla para informar a la poblacion  respecto al acceso ilimitado de la poblacion y los horarios jornada continua para la eficiencia y eficacia en la atencion asi mismo mediante carteleras informativas ubicadas estrategicamente se ubicaran en puntos estrategicos del CRAV con esta informacion . </t>
  </si>
  <si>
    <t>1 charla mensual</t>
  </si>
  <si>
    <t>Luis Saniel Peñaranda</t>
  </si>
  <si>
    <t>Desconocimiento de la poblacion de que los turnos no son limitados y que al CRAV ingresa  toda la poblacion que requiera de algun tipo de servicio.</t>
  </si>
  <si>
    <t xml:space="preserve">las profesionales del centro regional realiza mensualmente una charla para informar  a la poblacion  respecto al acceso ilimitado de la poblacion y los horarios jornada continua para la eficiencia y eficacia en la atencion asi mismo mediante carteleras informativas ubicadas estrategicamente se ubican en puntos estrategicos del CRAV con esta informacion . </t>
  </si>
  <si>
    <t>La idiosincracia  de la poblacion de pasar la noche fuera de las instalaciones del CRAV por temor a no ser atendidos .</t>
  </si>
  <si>
    <t>META / LLANOS ORIENTALES</t>
  </si>
  <si>
    <t>Uso indebido o inadecuado de la información por parte de contratistas y funcionarios de la Dt con el objetivo de obtener un beneficio propio.</t>
  </si>
  <si>
    <t xml:space="preserve">Uso inadecuado de la información </t>
  </si>
  <si>
    <t>El profesional de RNI de la DT solicita asignación de perfiles (asistencial o verificador) de consulta con el aval del DIrector territorial para los aplicativos teniendo en cuenta el tipo de gestión a realizar, lo que impide el uso por parte de personal no autorizado. Evidencia Formato de confidencialidad, usuario y contraseña.</t>
  </si>
  <si>
    <t>Socializar a los funcionarios de la DT Meta y Llanos Orientales sobre las consecuencias frente a estas  irregularidades y las medidas que la Unidad pueda tomar al respecto.</t>
  </si>
  <si>
    <t xml:space="preserve">1 socializacion </t>
  </si>
  <si>
    <t>Carlos Arturo Pardo</t>
  </si>
  <si>
    <t>Cobro indebido a las víctimas por suministrar información</t>
  </si>
  <si>
    <t>Los usuarios de los contratistas tiene una fecha de caducidad la cual se establece de acuerdo a la duracion del contrato en el acuerdo de confidencialidad y esta fecha se ingresa al aplicativo para que este bloquee el usuario automaticamente. En caso de los funcionarios de planta la fecha de caduccidad se establece a 31 de diciembre inactiva automaticaamente, este se vuelve a activar cuando se renueve el acuerdo de confidencialidad de acuerdo al procedimiento establecido.  Evidencia:Formato  Inactivacion usuario y acuerdo de confidencialidad</t>
  </si>
  <si>
    <t xml:space="preserve">Desconocimiento de las implicaciones legales y disciplinarias del uso inadecuado de la información </t>
  </si>
  <si>
    <t>Falta de seguimiento y control a usuarios externos a la entidad con acceso a la plataforma VIVANTO y SGV</t>
  </si>
  <si>
    <t>Uso en horarios no laborales de los aplicativos por parte de los funcionarios y contratistas</t>
  </si>
  <si>
    <t xml:space="preserve">
Uso indebido de los elementos de  identificación institucional por parte de contratistas y funcionarios de la DT meta y Llanos Orientales con el objetivo de obtener un beneficio propio o a un tercero.</t>
  </si>
  <si>
    <t>Omision de procedimientos o requisitos</t>
  </si>
  <si>
    <t>Los funcionarios realizan diligenciamiento del FORMATO DE PAZ Y SALVO PARA FUNCIONARIOS Y CONTRATISTAS y lo remisión a Talento Humano en el momento de su desvinculacion como parte del procedimiento.  Evidencia: FORMATO DE PAZ Y SALVO PARA FUNCIONARIOS Y CONTRATISTAS</t>
  </si>
  <si>
    <t>Insuficiencia de controles para el manejo de elementos por parte de los funcionarios o contratistas de la DT Meta y Llanos Orientales</t>
  </si>
  <si>
    <t>En caso de que ocurra la perdida de elemento de identificaciòn institucional, el funcionario o contratista realiza la denuncia de la perdida de elementos  a su cargo. Evidencia: Denuncia perdida elementos</t>
  </si>
  <si>
    <t>Desconocimiento de las implicaciones legales y disciplinarias del uso inadecuado de elementos y de la información</t>
  </si>
  <si>
    <t>MAPA DE RIESGOS DE CORRUPCION - DIRECCIONES TERRITORIALES</t>
  </si>
  <si>
    <t>MAPA DE RIESGOS DE CORRUPCION -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</si>
</sst>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sz val="10"/>
      <color theme="1"/>
      <name val="Calibri"/>
      <family val="2"/>
    </font>
    <font>
      <sz val="10"/>
      <color rgb="FFFF0000"/>
      <name val="Calibri"/>
      <family val="2"/>
      <scheme val="minor"/>
    </font>
    <font>
      <sz val="10"/>
      <name val="Calibri"/>
      <family val="2"/>
      <scheme val="minor"/>
    </font>
    <font>
      <sz val="11"/>
      <name val="Calibri"/>
      <family val="2"/>
      <scheme val="minor"/>
    </font>
    <font>
      <sz val="8"/>
      <color theme="1"/>
      <name val="Calibri"/>
      <family val="2"/>
      <scheme val="minor"/>
    </font>
    <font>
      <sz val="8"/>
      <name val="Calibri"/>
      <family val="2"/>
      <scheme val="minor"/>
    </font>
    <font>
      <sz val="10"/>
      <color rgb="FF000000"/>
      <name val="Calibri"/>
      <family val="2"/>
      <scheme val="minor"/>
    </font>
    <font>
      <strike/>
      <sz val="10"/>
      <color theme="1"/>
      <name val="Calibri"/>
      <family val="2"/>
      <scheme val="minor"/>
    </font>
    <font>
      <sz val="10"/>
      <name val="Calibri"/>
      <family val="2"/>
    </font>
    <font>
      <b/>
      <sz val="9"/>
      <color indexed="81"/>
      <name val="Tahoma"/>
      <family val="2"/>
    </font>
    <font>
      <sz val="9"/>
      <color indexed="81"/>
      <name val="Tahoma"/>
      <family val="2"/>
    </font>
    <font>
      <sz val="11"/>
      <color rgb="FF000000"/>
      <name val="Calibri"/>
      <family val="2"/>
      <scheme val="minor"/>
    </font>
    <font>
      <sz val="8"/>
      <color theme="1"/>
      <name val="Calibri"/>
      <family val="2"/>
    </font>
    <font>
      <sz val="8"/>
      <color rgb="FF0070C0"/>
      <name val="Calibri"/>
      <family val="2"/>
      <scheme val="minor"/>
    </font>
    <font>
      <sz val="8"/>
      <color rgb="FFFF0000"/>
      <name val="Calibri"/>
      <family val="2"/>
      <scheme val="minor"/>
    </font>
    <font>
      <sz val="8"/>
      <color rgb="FF000000"/>
      <name val="Calibri"/>
      <family val="2"/>
      <scheme val="minor"/>
    </font>
    <font>
      <sz val="8"/>
      <name val="Calibri"/>
      <family val="2"/>
    </font>
    <font>
      <sz val="8"/>
      <name val="Algerian"/>
      <family val="5"/>
    </font>
    <font>
      <sz val="8"/>
      <color theme="1"/>
      <name val="Tahoma"/>
      <family val="2"/>
    </font>
    <font>
      <sz val="8"/>
      <color theme="1"/>
      <name val="Garamond"/>
      <family val="1"/>
    </font>
    <font>
      <sz val="9"/>
      <name val="Cambria"/>
      <family val="1"/>
    </font>
  </fonts>
  <fills count="9">
    <fill>
      <patternFill patternType="none"/>
    </fill>
    <fill>
      <patternFill patternType="gray125"/>
    </fill>
    <fill>
      <patternFill patternType="solid">
        <fgColor rgb="FFFFB9B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9B7FB"/>
        <bgColor indexed="64"/>
      </patternFill>
    </fill>
    <fill>
      <patternFill patternType="solid">
        <fgColor rgb="FFFFCCFF"/>
        <bgColor indexed="64"/>
      </patternFill>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3">
    <xf numFmtId="0" fontId="0" fillId="0" borderId="0" xfId="0"/>
    <xf numFmtId="0" fontId="3" fillId="0" borderId="9" xfId="0" applyFont="1" applyBorder="1" applyAlignment="1" applyProtection="1">
      <alignment vertical="center" wrapText="1"/>
    </xf>
    <xf numFmtId="0" fontId="3" fillId="0" borderId="9" xfId="0" applyFont="1" applyBorder="1" applyAlignment="1" applyProtection="1">
      <alignment vertical="center" wrapText="1"/>
      <protection locked="0" hidden="1"/>
    </xf>
    <xf numFmtId="0" fontId="3" fillId="0" borderId="9" xfId="0" applyFont="1" applyBorder="1" applyAlignment="1" applyProtection="1">
      <alignment vertical="center" wrapText="1"/>
      <protection locked="0"/>
    </xf>
    <xf numFmtId="14" fontId="3" fillId="0" borderId="9" xfId="0" applyNumberFormat="1" applyFont="1" applyBorder="1" applyAlignment="1" applyProtection="1">
      <alignment vertical="center" wrapText="1"/>
      <protection locked="0"/>
    </xf>
    <xf numFmtId="0" fontId="5" fillId="0" borderId="9"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hidden="1"/>
    </xf>
    <xf numFmtId="0" fontId="3" fillId="0" borderId="9" xfId="0" applyFont="1" applyBorder="1" applyAlignment="1" applyProtection="1">
      <alignment horizontal="left" vertical="center" wrapText="1"/>
      <protection locked="0" hidden="1"/>
    </xf>
    <xf numFmtId="0" fontId="7" fillId="0" borderId="9"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14" fontId="7" fillId="0" borderId="9" xfId="0" applyNumberFormat="1" applyFont="1" applyBorder="1" applyAlignment="1" applyProtection="1">
      <alignment horizontal="center" vertical="center" wrapText="1"/>
      <protection locked="0"/>
    </xf>
    <xf numFmtId="0" fontId="7" fillId="0" borderId="9" xfId="0" applyFont="1" applyBorder="1" applyAlignment="1" applyProtection="1">
      <alignment vertical="center" wrapText="1"/>
      <protection locked="0"/>
    </xf>
    <xf numFmtId="0" fontId="7" fillId="0" borderId="9" xfId="0" applyFont="1" applyFill="1" applyBorder="1" applyAlignment="1" applyProtection="1">
      <alignment horizontal="left" vertical="center" wrapText="1"/>
      <protection locked="0"/>
    </xf>
    <xf numFmtId="14" fontId="7" fillId="0" borderId="9"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center" vertical="center"/>
      <protection locked="0"/>
    </xf>
    <xf numFmtId="0" fontId="6" fillId="0" borderId="9"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8" borderId="9" xfId="0" applyFont="1" applyFill="1" applyBorder="1" applyAlignment="1" applyProtection="1">
      <alignment vertical="center" wrapText="1"/>
      <protection locked="0"/>
    </xf>
    <xf numFmtId="14" fontId="3" fillId="0" borderId="9" xfId="0" applyNumberFormat="1" applyFont="1" applyBorder="1" applyAlignment="1" applyProtection="1">
      <alignment horizontal="center" vertical="center" wrapText="1"/>
      <protection locked="0"/>
    </xf>
    <xf numFmtId="0" fontId="7" fillId="0" borderId="9" xfId="0" applyFont="1" applyFill="1" applyBorder="1" applyAlignment="1" applyProtection="1">
      <alignment vertical="center" wrapText="1"/>
      <protection locked="0" hidden="1"/>
    </xf>
    <xf numFmtId="0" fontId="3" fillId="0" borderId="9" xfId="0" applyFont="1" applyBorder="1" applyAlignment="1" applyProtection="1">
      <alignment horizontal="left" vertical="center" wrapText="1"/>
      <protection locked="0"/>
    </xf>
    <xf numFmtId="0" fontId="9" fillId="0" borderId="9" xfId="0" applyFont="1" applyBorder="1" applyAlignment="1" applyProtection="1">
      <alignment vertical="center" wrapText="1"/>
    </xf>
    <xf numFmtId="14" fontId="3" fillId="0" borderId="9"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justify" vertical="center" wrapText="1"/>
      <protection locked="0"/>
    </xf>
    <xf numFmtId="0" fontId="5" fillId="0" borderId="9" xfId="0" applyFont="1" applyFill="1" applyBorder="1" applyAlignment="1" applyProtection="1">
      <alignment horizontal="center" vertical="center" wrapText="1"/>
      <protection locked="0"/>
    </xf>
    <xf numFmtId="14" fontId="3" fillId="8" borderId="9" xfId="0" applyNumberFormat="1" applyFont="1" applyFill="1" applyBorder="1" applyAlignment="1" applyProtection="1">
      <alignment horizontal="center" vertical="center" wrapText="1"/>
      <protection locked="0"/>
    </xf>
    <xf numFmtId="14" fontId="3" fillId="8" borderId="9" xfId="0" applyNumberFormat="1" applyFont="1" applyFill="1" applyBorder="1" applyAlignment="1" applyProtection="1">
      <alignment vertical="center" wrapText="1"/>
      <protection locked="0"/>
    </xf>
    <xf numFmtId="0" fontId="5" fillId="0" borderId="9" xfId="0" applyFont="1" applyFill="1" applyBorder="1" applyAlignment="1" applyProtection="1">
      <alignment horizontal="left" vertical="center" wrapText="1"/>
      <protection locked="0" hidden="1"/>
    </xf>
    <xf numFmtId="0" fontId="3" fillId="0" borderId="9" xfId="0" applyFont="1" applyBorder="1" applyAlignment="1">
      <alignment vertical="center" wrapText="1"/>
    </xf>
    <xf numFmtId="0" fontId="5" fillId="0" borderId="9" xfId="0" applyFont="1" applyFill="1" applyBorder="1" applyAlignment="1" applyProtection="1">
      <alignment horizontal="center" vertical="center" wrapText="1"/>
      <protection locked="0" hidden="1"/>
    </xf>
    <xf numFmtId="0" fontId="9" fillId="0" borderId="9" xfId="0" applyFont="1" applyFill="1" applyBorder="1" applyAlignment="1" applyProtection="1">
      <alignment horizontal="center" vertical="center" wrapText="1"/>
      <protection locked="0" hidden="1"/>
    </xf>
    <xf numFmtId="0" fontId="9" fillId="0" borderId="9" xfId="0" applyFont="1" applyFill="1" applyBorder="1" applyAlignment="1" applyProtection="1">
      <alignment vertical="center" wrapText="1"/>
    </xf>
    <xf numFmtId="0" fontId="10" fillId="0" borderId="9" xfId="0" applyFont="1" applyBorder="1" applyAlignment="1" applyProtection="1">
      <alignment vertical="center" wrapText="1"/>
      <protection locked="0"/>
    </xf>
    <xf numFmtId="0" fontId="9" fillId="0" borderId="9" xfId="0" applyFont="1" applyBorder="1" applyAlignment="1" applyProtection="1">
      <alignment horizontal="left" vertical="center" wrapText="1"/>
      <protection locked="0" hidden="1"/>
    </xf>
    <xf numFmtId="0" fontId="9" fillId="0" borderId="9" xfId="0" applyFont="1" applyBorder="1" applyAlignment="1" applyProtection="1">
      <alignment vertical="center" wrapText="1"/>
      <protection locked="0"/>
    </xf>
    <xf numFmtId="0" fontId="9" fillId="0" borderId="9" xfId="0" applyFont="1" applyFill="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10" fillId="0" borderId="9" xfId="0" applyFont="1" applyBorder="1" applyAlignment="1" applyProtection="1">
      <alignment vertical="center" wrapText="1"/>
    </xf>
    <xf numFmtId="0" fontId="10" fillId="0" borderId="9" xfId="0" applyFont="1" applyBorder="1" applyAlignment="1" applyProtection="1">
      <alignment vertical="center" wrapText="1"/>
      <protection locked="0" hidden="1"/>
    </xf>
    <xf numFmtId="14" fontId="10" fillId="0" borderId="9" xfId="0" applyNumberFormat="1" applyFont="1" applyBorder="1" applyAlignment="1" applyProtection="1">
      <alignment vertical="center" wrapText="1"/>
      <protection locked="0"/>
    </xf>
    <xf numFmtId="0" fontId="3" fillId="0" borderId="9" xfId="0" applyFont="1" applyFill="1" applyBorder="1" applyAlignment="1" applyProtection="1">
      <alignment vertical="center" wrapText="1"/>
      <protection locked="0" hidden="1"/>
    </xf>
    <xf numFmtId="0" fontId="7" fillId="8" borderId="9" xfId="0" applyFont="1" applyFill="1" applyBorder="1" applyAlignment="1" applyProtection="1">
      <alignment vertical="center" wrapText="1"/>
      <protection locked="0"/>
    </xf>
    <xf numFmtId="0" fontId="3" fillId="8" borderId="9" xfId="0" applyFont="1" applyFill="1" applyBorder="1" applyAlignment="1" applyProtection="1">
      <alignment vertical="center" wrapText="1"/>
      <protection locked="0" hidden="1"/>
    </xf>
    <xf numFmtId="0" fontId="3" fillId="8" borderId="9" xfId="0" applyFont="1" applyFill="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hidden="1"/>
    </xf>
    <xf numFmtId="0" fontId="3" fillId="0" borderId="9" xfId="0" applyFont="1" applyBorder="1" applyAlignment="1" applyProtection="1">
      <alignment horizontal="right" vertical="center" wrapText="1"/>
      <protection locked="0"/>
    </xf>
    <xf numFmtId="0" fontId="3" fillId="0" borderId="9" xfId="0" applyFont="1" applyBorder="1" applyAlignment="1" applyProtection="1">
      <alignment horizontal="right" vertical="center" wrapText="1"/>
    </xf>
    <xf numFmtId="0" fontId="12" fillId="0" borderId="9"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3" fillId="8" borderId="9" xfId="0" applyFont="1" applyFill="1" applyBorder="1" applyAlignment="1" applyProtection="1">
      <alignment horizontal="center" vertical="center" wrapText="1"/>
      <protection locked="0"/>
    </xf>
    <xf numFmtId="0" fontId="7" fillId="0" borderId="9" xfId="0" applyFont="1" applyBorder="1" applyAlignment="1" applyProtection="1">
      <alignment horizontal="right" vertical="center" wrapText="1"/>
    </xf>
    <xf numFmtId="14" fontId="7" fillId="0" borderId="9" xfId="0" applyNumberFormat="1" applyFont="1" applyBorder="1" applyAlignment="1" applyProtection="1">
      <alignment horizontal="left" vertical="center" wrapText="1"/>
      <protection locked="0" hidden="1"/>
    </xf>
    <xf numFmtId="0" fontId="4" fillId="2" borderId="10"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xf>
    <xf numFmtId="0" fontId="4" fillId="3" borderId="10" xfId="0" applyFont="1" applyFill="1" applyBorder="1" applyAlignment="1" applyProtection="1">
      <alignment horizontal="center" vertical="center" textRotation="90"/>
    </xf>
    <xf numFmtId="0" fontId="4" fillId="4" borderId="10" xfId="0" applyFont="1" applyFill="1" applyBorder="1" applyAlignment="1" applyProtection="1">
      <alignment horizontal="center" vertical="center" wrapText="1"/>
    </xf>
    <xf numFmtId="0" fontId="4" fillId="4" borderId="10" xfId="0" applyFont="1" applyFill="1" applyBorder="1" applyAlignment="1">
      <alignment horizontal="center" vertical="center" wrapText="1"/>
    </xf>
    <xf numFmtId="0" fontId="4" fillId="5" borderId="10" xfId="0" applyFont="1" applyFill="1" applyBorder="1" applyAlignment="1" applyProtection="1">
      <alignment horizontal="center" vertical="center" textRotation="90"/>
    </xf>
    <xf numFmtId="0" fontId="4" fillId="6" borderId="10" xfId="0" applyFont="1" applyFill="1" applyBorder="1" applyAlignment="1" applyProtection="1">
      <alignment horizontal="center" vertical="center" wrapText="1"/>
    </xf>
    <xf numFmtId="0" fontId="4" fillId="6" borderId="10" xfId="0" applyFont="1" applyFill="1" applyBorder="1" applyAlignment="1" applyProtection="1">
      <alignment horizontal="center" vertical="center"/>
    </xf>
    <xf numFmtId="14" fontId="4" fillId="6" borderId="10" xfId="0" applyNumberFormat="1" applyFont="1" applyFill="1" applyBorder="1" applyAlignment="1" applyProtection="1">
      <alignment horizontal="center" vertical="center" wrapText="1"/>
    </xf>
    <xf numFmtId="0" fontId="4" fillId="7" borderId="10" xfId="0" applyFont="1" applyFill="1" applyBorder="1" applyAlignment="1" applyProtection="1">
      <alignment horizontal="center" vertical="center" textRotation="90"/>
    </xf>
    <xf numFmtId="0" fontId="10" fillId="0" borderId="9" xfId="0" applyFont="1" applyBorder="1" applyAlignment="1" applyProtection="1">
      <alignment horizontal="left" vertical="center" wrapText="1"/>
      <protection locked="0" hidden="1"/>
    </xf>
    <xf numFmtId="0" fontId="10" fillId="8" borderId="9" xfId="0" applyFont="1" applyFill="1" applyBorder="1" applyAlignment="1" applyProtection="1">
      <alignment horizontal="justify" vertical="center" wrapText="1"/>
      <protection locked="0" hidden="1"/>
    </xf>
    <xf numFmtId="0" fontId="10" fillId="8" borderId="9" xfId="0" applyFont="1" applyFill="1" applyBorder="1" applyAlignment="1" applyProtection="1">
      <alignment vertical="center" wrapText="1"/>
      <protection locked="0" hidden="1"/>
    </xf>
    <xf numFmtId="0" fontId="11" fillId="0" borderId="9" xfId="0" applyFont="1" applyBorder="1" applyAlignment="1">
      <alignment horizontal="center" vertical="center" wrapText="1"/>
    </xf>
    <xf numFmtId="0" fontId="3" fillId="0" borderId="9" xfId="0" applyFont="1" applyBorder="1" applyAlignment="1">
      <alignment horizontal="center" vertical="center" wrapText="1"/>
    </xf>
    <xf numFmtId="14" fontId="3" fillId="0" borderId="9" xfId="0" applyNumberFormat="1" applyFont="1" applyFill="1" applyBorder="1" applyAlignment="1" applyProtection="1">
      <alignment horizontal="left" vertical="center" wrapText="1"/>
      <protection locked="0" hidden="1"/>
    </xf>
    <xf numFmtId="0" fontId="3" fillId="0" borderId="9" xfId="0" applyFont="1" applyFill="1" applyBorder="1" applyAlignment="1" applyProtection="1">
      <alignment horizontal="center" vertical="center"/>
      <protection locked="0"/>
    </xf>
    <xf numFmtId="0" fontId="17" fillId="0" borderId="9"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9" fillId="8" borderId="9" xfId="0" applyFont="1" applyFill="1" applyBorder="1" applyAlignment="1" applyProtection="1">
      <alignment horizontal="left" vertical="center" wrapText="1"/>
      <protection locked="0"/>
    </xf>
    <xf numFmtId="14" fontId="9" fillId="8" borderId="9" xfId="0" applyNumberFormat="1" applyFont="1" applyFill="1" applyBorder="1" applyAlignment="1" applyProtection="1">
      <alignment horizontal="left" vertical="center" wrapText="1"/>
      <protection locked="0"/>
    </xf>
    <xf numFmtId="14" fontId="9" fillId="0" borderId="9" xfId="0" applyNumberFormat="1"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20" fillId="0" borderId="9" xfId="0" applyFont="1" applyBorder="1" applyAlignment="1">
      <alignment vertical="center" wrapText="1"/>
    </xf>
    <xf numFmtId="0" fontId="17" fillId="0" borderId="9" xfId="0" applyFont="1" applyFill="1" applyBorder="1" applyAlignment="1" applyProtection="1">
      <alignment horizontal="left" vertical="center" wrapText="1"/>
      <protection locked="0" hidden="1"/>
    </xf>
    <xf numFmtId="0" fontId="21" fillId="0" borderId="9" xfId="0" applyFont="1" applyFill="1" applyBorder="1" applyAlignment="1" applyProtection="1">
      <alignment horizontal="left" vertical="center" wrapText="1"/>
      <protection locked="0"/>
    </xf>
    <xf numFmtId="0" fontId="10" fillId="8" borderId="9" xfId="0" applyFont="1" applyFill="1" applyBorder="1" applyAlignment="1" applyProtection="1">
      <alignment vertical="center" wrapText="1"/>
    </xf>
    <xf numFmtId="14" fontId="10" fillId="0" borderId="9" xfId="0" applyNumberFormat="1" applyFont="1" applyBorder="1" applyAlignment="1" applyProtection="1">
      <alignment horizontal="left" vertical="center" wrapText="1"/>
      <protection locked="0"/>
    </xf>
    <xf numFmtId="0" fontId="10" fillId="8" borderId="9" xfId="0" applyFont="1" applyFill="1" applyBorder="1" applyAlignment="1" applyProtection="1">
      <alignment horizontal="left" vertical="center" wrapText="1"/>
      <protection locked="0"/>
    </xf>
    <xf numFmtId="14" fontId="10" fillId="0" borderId="9" xfId="0" applyNumberFormat="1" applyFont="1" applyFill="1" applyBorder="1" applyAlignment="1" applyProtection="1">
      <alignment horizontal="left" vertical="center" wrapText="1"/>
      <protection locked="0"/>
    </xf>
    <xf numFmtId="14" fontId="3" fillId="0" borderId="9" xfId="0" applyNumberFormat="1" applyFont="1" applyBorder="1" applyAlignment="1" applyProtection="1">
      <alignment horizontal="left" vertical="center" wrapText="1"/>
      <protection locked="0"/>
    </xf>
    <xf numFmtId="0" fontId="3" fillId="0" borderId="9" xfId="0" applyFont="1" applyBorder="1" applyAlignment="1" applyProtection="1">
      <alignment vertical="center"/>
      <protection locked="0"/>
    </xf>
    <xf numFmtId="0" fontId="3" fillId="8" borderId="9" xfId="0" applyFont="1" applyFill="1" applyBorder="1" applyAlignment="1" applyProtection="1">
      <alignment horizontal="left" vertical="center" wrapText="1"/>
      <protection locked="0" hidden="1"/>
    </xf>
    <xf numFmtId="0" fontId="6" fillId="8" borderId="9" xfId="0" applyFont="1" applyFill="1" applyBorder="1" applyAlignment="1" applyProtection="1">
      <alignment horizontal="left" vertical="center" wrapText="1"/>
      <protection locked="0"/>
    </xf>
    <xf numFmtId="14" fontId="6" fillId="8" borderId="9" xfId="0" applyNumberFormat="1" applyFont="1" applyFill="1" applyBorder="1" applyAlignment="1" applyProtection="1">
      <alignment horizontal="left" vertical="center" wrapText="1"/>
      <protection locked="0"/>
    </xf>
    <xf numFmtId="0" fontId="21" fillId="8" borderId="9" xfId="0" applyFont="1" applyFill="1" applyBorder="1" applyAlignment="1" applyProtection="1">
      <alignment horizontal="left" vertical="center" wrapText="1"/>
      <protection locked="0"/>
    </xf>
    <xf numFmtId="0" fontId="23" fillId="0" borderId="9" xfId="0" applyFont="1" applyBorder="1" applyAlignment="1">
      <alignment horizontal="justify" vertical="center"/>
    </xf>
    <xf numFmtId="0" fontId="9" fillId="8" borderId="9" xfId="0" applyFont="1" applyFill="1" applyBorder="1" applyAlignment="1" applyProtection="1">
      <alignment horizontal="left" vertical="center" wrapText="1"/>
      <protection locked="0" hidden="1"/>
    </xf>
    <xf numFmtId="0" fontId="24" fillId="0" borderId="9" xfId="0" applyFont="1" applyBorder="1" applyAlignment="1">
      <alignment horizontal="left" vertical="center"/>
    </xf>
    <xf numFmtId="0" fontId="25" fillId="0" borderId="9" xfId="0" applyFont="1" applyBorder="1" applyAlignment="1">
      <alignment vertical="center" wrapText="1"/>
    </xf>
    <xf numFmtId="14" fontId="9" fillId="0" borderId="9" xfId="0" applyNumberFormat="1" applyFont="1" applyFill="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9" fillId="0" borderId="9" xfId="0" applyFont="1" applyFill="1" applyBorder="1" applyAlignment="1" applyProtection="1">
      <alignment horizontal="left" vertical="center" wrapText="1"/>
      <protection locked="0" hidden="1"/>
    </xf>
    <xf numFmtId="0" fontId="9" fillId="0" borderId="9" xfId="0" applyFont="1" applyBorder="1" applyAlignment="1" applyProtection="1">
      <alignment horizontal="center" vertical="center"/>
      <protection locked="0"/>
    </xf>
    <xf numFmtId="0" fontId="3" fillId="0" borderId="9" xfId="0" applyFont="1" applyFill="1" applyBorder="1" applyAlignment="1" applyProtection="1">
      <alignment horizontal="justify" vertical="center" wrapText="1"/>
      <protection locked="0" hidden="1"/>
    </xf>
    <xf numFmtId="0" fontId="16" fillId="0" borderId="9" xfId="0" applyFont="1" applyFill="1" applyBorder="1" applyAlignment="1" applyProtection="1">
      <alignment horizontal="left" vertical="center" wrapText="1"/>
      <protection locked="0" hidden="1"/>
    </xf>
    <xf numFmtId="0" fontId="6" fillId="0" borderId="9" xfId="0" applyFont="1" applyFill="1" applyBorder="1" applyAlignment="1" applyProtection="1">
      <alignment horizontal="justify" vertical="center" wrapText="1"/>
      <protection locked="0" hidden="1"/>
    </xf>
    <xf numFmtId="0" fontId="3" fillId="0" borderId="9" xfId="0" applyFont="1" applyFill="1" applyBorder="1" applyAlignment="1" applyProtection="1">
      <alignment vertical="center"/>
      <protection locked="0"/>
    </xf>
    <xf numFmtId="0" fontId="9" fillId="0" borderId="9" xfId="0" applyFont="1" applyFill="1" applyBorder="1" applyAlignment="1" applyProtection="1">
      <alignment horizontal="justify" vertical="center" wrapText="1"/>
      <protection locked="0" hidden="1"/>
    </xf>
    <xf numFmtId="0" fontId="20" fillId="0" borderId="9" xfId="0" applyFont="1" applyFill="1" applyBorder="1" applyAlignment="1" applyProtection="1">
      <alignment horizontal="left" vertical="center" wrapText="1"/>
      <protection locked="0" hidden="1"/>
    </xf>
    <xf numFmtId="0" fontId="19" fillId="0" borderId="9" xfId="0" applyFont="1" applyFill="1" applyBorder="1" applyAlignment="1" applyProtection="1">
      <alignment horizontal="justify" vertical="center" wrapText="1"/>
      <protection locked="0" hidden="1"/>
    </xf>
    <xf numFmtId="0" fontId="10" fillId="0" borderId="9" xfId="0" applyFont="1" applyBorder="1" applyAlignment="1" applyProtection="1">
      <alignment horizontal="center"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horizontal="left" vertical="center" wrapText="1"/>
      <protection locked="0" hidden="1"/>
    </xf>
    <xf numFmtId="0" fontId="19" fillId="0" borderId="9" xfId="0" applyFont="1" applyBorder="1" applyAlignment="1" applyProtection="1">
      <alignment horizontal="center" vertical="center" wrapText="1"/>
      <protection locked="0" hidden="1"/>
    </xf>
    <xf numFmtId="0" fontId="21" fillId="0" borderId="9" xfId="0" applyFont="1" applyFill="1" applyBorder="1" applyAlignment="1" applyProtection="1">
      <alignment horizontal="left" vertical="center" wrapText="1"/>
      <protection locked="0" hidden="1"/>
    </xf>
    <xf numFmtId="0" fontId="9" fillId="0" borderId="9" xfId="0" applyFont="1" applyBorder="1" applyAlignment="1" applyProtection="1">
      <alignment horizontal="left" vertical="center"/>
      <protection locked="0"/>
    </xf>
    <xf numFmtId="0" fontId="9" fillId="0" borderId="9" xfId="0" applyFont="1" applyBorder="1" applyAlignment="1" applyProtection="1">
      <alignment horizontal="right" vertical="center" wrapText="1"/>
    </xf>
    <xf numFmtId="0" fontId="9" fillId="0" borderId="9" xfId="0" applyFont="1" applyBorder="1" applyAlignment="1" applyProtection="1">
      <alignment vertical="center"/>
      <protection locked="0"/>
    </xf>
    <xf numFmtId="0" fontId="3" fillId="0" borderId="9" xfId="0" applyFont="1" applyBorder="1" applyAlignment="1" applyProtection="1">
      <alignment horizontal="center" vertical="center" wrapText="1"/>
      <protection locked="0" hidden="1"/>
    </xf>
    <xf numFmtId="0" fontId="3" fillId="0" borderId="9" xfId="0" applyFont="1" applyBorder="1" applyAlignment="1" applyProtection="1">
      <alignment horizontal="center" vertical="center" wrapText="1"/>
    </xf>
    <xf numFmtId="0" fontId="3" fillId="0" borderId="9" xfId="0" applyFont="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hidden="1"/>
    </xf>
    <xf numFmtId="0" fontId="3" fillId="0" borderId="9" xfId="0" applyFont="1" applyFill="1" applyBorder="1" applyAlignment="1" applyProtection="1">
      <alignment horizontal="center" vertical="center" wrapText="1"/>
      <protection locked="0" hidden="1"/>
    </xf>
    <xf numFmtId="0" fontId="7" fillId="0" borderId="9" xfId="0" applyFont="1" applyBorder="1" applyAlignment="1" applyProtection="1">
      <alignment horizontal="center" vertical="center" wrapText="1"/>
      <protection locked="0" hidden="1"/>
    </xf>
    <xf numFmtId="0" fontId="9" fillId="0" borderId="9" xfId="0" applyFont="1" applyBorder="1" applyAlignment="1" applyProtection="1">
      <alignment horizontal="center" vertical="center" wrapText="1"/>
      <protection locked="0" hidden="1"/>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hidden="1"/>
    </xf>
    <xf numFmtId="0" fontId="3"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10" fillId="0" borderId="9" xfId="0" applyFont="1" applyFill="1" applyBorder="1" applyAlignment="1" applyProtection="1">
      <alignment horizontal="justify" vertical="center" wrapText="1"/>
      <protection locked="0" hidden="1"/>
    </xf>
    <xf numFmtId="0" fontId="3" fillId="8" borderId="9"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8" borderId="9" xfId="0" applyFont="1" applyFill="1" applyBorder="1" applyAlignment="1" applyProtection="1">
      <alignment horizontal="left" vertical="center" wrapText="1"/>
      <protection locked="0"/>
    </xf>
    <xf numFmtId="0" fontId="0" fillId="0" borderId="0" xfId="0" applyAlignment="1">
      <alignment vertical="center"/>
    </xf>
    <xf numFmtId="0" fontId="9" fillId="0" borderId="9" xfId="0" applyFont="1" applyBorder="1" applyAlignment="1">
      <alignment vertical="center"/>
    </xf>
    <xf numFmtId="0" fontId="10" fillId="0" borderId="9" xfId="0" applyFont="1" applyBorder="1" applyAlignment="1" applyProtection="1">
      <alignment horizontal="left" vertical="center"/>
      <protection locked="0"/>
    </xf>
    <xf numFmtId="0" fontId="1" fillId="0" borderId="9" xfId="0" applyFont="1" applyBorder="1" applyAlignment="1">
      <alignment vertical="center"/>
    </xf>
    <xf numFmtId="0" fontId="3" fillId="8" borderId="9" xfId="0" applyFont="1" applyFill="1" applyBorder="1" applyAlignment="1" applyProtection="1">
      <alignment vertical="center"/>
      <protection locked="0"/>
    </xf>
    <xf numFmtId="0" fontId="17" fillId="0" borderId="9" xfId="0" applyFont="1" applyFill="1" applyBorder="1" applyAlignment="1" applyProtection="1">
      <alignment horizontal="justify" vertical="center" wrapText="1"/>
      <protection locked="0"/>
    </xf>
    <xf numFmtId="0" fontId="19" fillId="0" borderId="9" xfId="0" applyFont="1" applyBorder="1" applyAlignment="1" applyProtection="1">
      <alignment vertical="center"/>
      <protection locked="0"/>
    </xf>
    <xf numFmtId="0" fontId="9" fillId="0" borderId="9" xfId="0" applyFont="1" applyBorder="1" applyAlignment="1" applyProtection="1">
      <alignment horizontal="justify" vertical="center" wrapText="1"/>
      <protection locked="0"/>
    </xf>
    <xf numFmtId="0" fontId="10" fillId="0" borderId="9" xfId="0" applyFont="1" applyBorder="1" applyAlignment="1" applyProtection="1">
      <alignment vertical="center"/>
      <protection locked="0"/>
    </xf>
    <xf numFmtId="0" fontId="0" fillId="0" borderId="9" xfId="0" applyBorder="1" applyAlignment="1">
      <alignment horizontal="left" vertical="center"/>
    </xf>
    <xf numFmtId="0" fontId="0" fillId="0" borderId="9" xfId="0" applyBorder="1" applyAlignment="1">
      <alignment vertical="center"/>
    </xf>
    <xf numFmtId="0" fontId="3" fillId="0" borderId="9"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center" vertical="center" wrapText="1"/>
      <protection locked="0" hidden="1"/>
    </xf>
    <xf numFmtId="0" fontId="3" fillId="0" borderId="9" xfId="0" applyFont="1" applyFill="1" applyBorder="1" applyAlignment="1" applyProtection="1">
      <alignment horizontal="center" vertical="center" wrapText="1"/>
      <protection hidden="1"/>
    </xf>
    <xf numFmtId="0" fontId="3" fillId="0" borderId="9"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xf>
    <xf numFmtId="0" fontId="3" fillId="0" borderId="9"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xf>
    <xf numFmtId="0" fontId="4" fillId="7" borderId="9" xfId="0" applyFont="1" applyFill="1" applyBorder="1" applyAlignment="1" applyProtection="1">
      <alignment horizontal="center" vertical="center" wrapText="1"/>
    </xf>
    <xf numFmtId="0" fontId="4" fillId="7" borderId="10" xfId="0" applyFont="1" applyFill="1" applyBorder="1" applyAlignment="1" applyProtection="1">
      <alignment horizontal="center" vertical="center" wrapText="1"/>
    </xf>
    <xf numFmtId="0" fontId="4" fillId="7" borderId="9" xfId="0" applyFont="1" applyFill="1" applyBorder="1" applyAlignment="1" applyProtection="1">
      <alignment horizontal="center" vertical="center"/>
    </xf>
    <xf numFmtId="0" fontId="4" fillId="7" borderId="10" xfId="0" applyFont="1" applyFill="1" applyBorder="1" applyAlignment="1" applyProtection="1">
      <alignment horizontal="center" vertical="center"/>
    </xf>
    <xf numFmtId="0" fontId="3" fillId="0" borderId="0"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9" xfId="0" applyFont="1" applyFill="1" applyBorder="1" applyAlignment="1" applyProtection="1">
      <alignment horizontal="center" vertical="center"/>
    </xf>
    <xf numFmtId="0" fontId="4" fillId="3" borderId="9"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3" fillId="0" borderId="9" xfId="0" applyFont="1" applyBorder="1" applyAlignment="1" applyProtection="1">
      <alignment horizontal="center" vertical="center" wrapText="1"/>
      <protection locked="0" hidden="1"/>
    </xf>
    <xf numFmtId="0" fontId="3" fillId="8" borderId="9" xfId="0" applyFont="1" applyFill="1" applyBorder="1" applyAlignment="1" applyProtection="1">
      <alignment horizontal="center" vertical="center" wrapText="1"/>
      <protection locked="0" hidden="1"/>
    </xf>
    <xf numFmtId="0" fontId="10" fillId="0" borderId="9" xfId="0" applyFont="1" applyBorder="1" applyAlignment="1" applyProtection="1">
      <alignment horizontal="center" vertical="center" wrapText="1"/>
    </xf>
    <xf numFmtId="0" fontId="10" fillId="0" borderId="9" xfId="0" applyFont="1" applyBorder="1" applyAlignment="1" applyProtection="1">
      <alignment horizontal="center" vertical="center" wrapText="1"/>
      <protection hidden="1"/>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xf>
    <xf numFmtId="0" fontId="10" fillId="0" borderId="9" xfId="0" applyFont="1" applyBorder="1" applyAlignment="1" applyProtection="1">
      <alignment horizontal="center" vertical="center" wrapText="1"/>
      <protection locked="0" hidden="1"/>
    </xf>
    <xf numFmtId="0" fontId="9" fillId="0" borderId="9" xfId="0" applyFont="1" applyBorder="1" applyAlignment="1" applyProtection="1">
      <alignment horizontal="center" vertical="center" wrapText="1"/>
      <protection locked="0" hidden="1"/>
    </xf>
    <xf numFmtId="0" fontId="7" fillId="8" borderId="9" xfId="0" applyFont="1" applyFill="1" applyBorder="1" applyAlignment="1" applyProtection="1">
      <alignment horizontal="center" vertical="center" wrapText="1"/>
      <protection locked="0"/>
    </xf>
    <xf numFmtId="0" fontId="0" fillId="0" borderId="9" xfId="0" applyBorder="1" applyAlignment="1" applyProtection="1">
      <alignment horizontal="center" vertical="center"/>
    </xf>
    <xf numFmtId="0" fontId="9" fillId="0" borderId="9"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xf>
    <xf numFmtId="0" fontId="8" fillId="0" borderId="9" xfId="0" applyFont="1" applyBorder="1" applyAlignment="1" applyProtection="1">
      <alignment horizontal="center" vertical="center"/>
    </xf>
    <xf numFmtId="0" fontId="1" fillId="0" borderId="9" xfId="0" applyFont="1" applyBorder="1" applyAlignment="1" applyProtection="1">
      <alignment horizontal="center" vertical="center"/>
    </xf>
    <xf numFmtId="0" fontId="3" fillId="8" borderId="9" xfId="0" applyFont="1" applyFill="1" applyBorder="1" applyAlignment="1" applyProtection="1">
      <alignment horizontal="center" vertical="center"/>
    </xf>
    <xf numFmtId="0" fontId="3" fillId="8" borderId="9" xfId="0" applyFont="1" applyFill="1" applyBorder="1" applyAlignment="1" applyProtection="1">
      <alignment horizontal="center" vertical="center" wrapText="1"/>
      <protection hidden="1"/>
    </xf>
    <xf numFmtId="0" fontId="3" fillId="8" borderId="9" xfId="0" applyFont="1" applyFill="1" applyBorder="1" applyAlignment="1" applyProtection="1">
      <alignment horizontal="center" vertical="center" wrapText="1"/>
      <protection locked="0"/>
    </xf>
    <xf numFmtId="0" fontId="9" fillId="0" borderId="9" xfId="0" applyFont="1" applyBorder="1" applyAlignment="1" applyProtection="1">
      <alignment horizontal="center" vertical="center"/>
    </xf>
    <xf numFmtId="0" fontId="9" fillId="0" borderId="9" xfId="0" applyFont="1" applyFill="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9" fillId="8" borderId="9" xfId="0" applyFont="1" applyFill="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10" fillId="0" borderId="9" xfId="0" applyFont="1" applyFill="1" applyBorder="1" applyAlignment="1" applyProtection="1">
      <alignment horizontal="justify" vertical="center" wrapText="1"/>
      <protection locked="0" hidden="1"/>
    </xf>
    <xf numFmtId="0" fontId="10" fillId="8" borderId="9" xfId="0" applyFont="1" applyFill="1" applyBorder="1" applyAlignment="1" applyProtection="1">
      <alignment horizontal="center" vertical="center" wrapText="1"/>
      <protection locked="0"/>
    </xf>
  </cellXfs>
  <cellStyles count="1">
    <cellStyle name="Normal" xfId="0" builtinId="0"/>
  </cellStyles>
  <dxfs count="48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92D050"/>
        </patternFill>
      </fill>
    </dxf>
    <dxf>
      <fill>
        <patternFill>
          <bgColor rgb="FFFFFF0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theme" Target="theme/theme1.xml"/><Relationship Id="rId8" Type="http://schemas.openxmlformats.org/officeDocument/2006/relationships/externalLink" Target="externalLinks/externalLink6.xml"/><Relationship Id="rId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92528</xdr:colOff>
      <xdr:row>1</xdr:row>
      <xdr:rowOff>83923</xdr:rowOff>
    </xdr:from>
    <xdr:to>
      <xdr:col>2</xdr:col>
      <xdr:colOff>190586</xdr:colOff>
      <xdr:row>3</xdr:row>
      <xdr:rowOff>25750</xdr:rowOff>
    </xdr:to>
    <xdr:pic>
      <xdr:nvPicPr>
        <xdr:cNvPr id="2" name="Imagen 1">
          <a:extLst>
            <a:ext uri="{FF2B5EF4-FFF2-40B4-BE49-F238E27FC236}">
              <a16:creationId xmlns:a16="http://schemas.microsoft.com/office/drawing/2014/main" id="{8AC3792C-B64C-4C85-8C4A-E50B568C5C1A}"/>
            </a:ext>
          </a:extLst>
        </xdr:cNvPr>
        <xdr:cNvPicPr>
          <a:picLocks noChangeAspect="1"/>
        </xdr:cNvPicPr>
      </xdr:nvPicPr>
      <xdr:blipFill>
        <a:blip xmlns:r="http://schemas.openxmlformats.org/officeDocument/2006/relationships" r:embed="rId1"/>
        <a:stretch>
          <a:fillRect/>
        </a:stretch>
      </xdr:blipFill>
      <xdr:spPr>
        <a:xfrm>
          <a:off x="92528" y="274423"/>
          <a:ext cx="1431558" cy="322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711653</xdr:colOff>
      <xdr:row>0</xdr:row>
      <xdr:rowOff>150598</xdr:rowOff>
    </xdr:from>
    <xdr:to>
      <xdr:col>2</xdr:col>
      <xdr:colOff>666836</xdr:colOff>
      <xdr:row>2</xdr:row>
      <xdr:rowOff>92425</xdr:rowOff>
    </xdr:to>
    <xdr:pic>
      <xdr:nvPicPr>
        <xdr:cNvPr id="2" name="Imagen 1">
          <a:extLst>
            <a:ext uri="{FF2B5EF4-FFF2-40B4-BE49-F238E27FC236}">
              <a16:creationId xmlns:a16="http://schemas.microsoft.com/office/drawing/2014/main" id="{E46B3A22-9696-4F75-B759-6507BB5E5142}"/>
            </a:ext>
          </a:extLst>
        </xdr:cNvPr>
        <xdr:cNvPicPr>
          <a:picLocks noChangeAspect="1"/>
        </xdr:cNvPicPr>
      </xdr:nvPicPr>
      <xdr:blipFill>
        <a:blip xmlns:r="http://schemas.openxmlformats.org/officeDocument/2006/relationships" r:embed="rId1"/>
        <a:stretch>
          <a:fillRect/>
        </a:stretch>
      </xdr:blipFill>
      <xdr:spPr>
        <a:xfrm>
          <a:off x="711653" y="150598"/>
          <a:ext cx="1431558" cy="3228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B%2001082017\Participaci&#243;n\Mapa%20de%20riesgos%20corrupci&#243;n%20-%20Participaci&#243;n%20y%20visibilizaci&#243;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B%2001082017\Gesti&#243;n%20documental\Mapa%20de%20riesgos%20de%20corrupcion%20Gesti&#243;n%20documental%202017%20ultim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B%2001082017\Control%20Interno\Mapa%20de%20riesgos%20corrupci&#243;n%20-%20Control%20interno%202017%20ulti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Iesgos/Mapa%20de%20riesgos%20de%20Gest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B%2001082017\Servicio%20al%20ciudadano\Mapa%20de%20Riesgos%20Corrupci&#243;n%20-%20Servicio%20al%20Ciudadano%202017%20ultim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B%2001082017\Prevenci&#243;n\Mapa%20de%20Riesgos%20de%20Corrupcion%20Prevenci&#243;n%202017%20Ultim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B%2001082017\Gesti&#243;n%20Interinstitucional\Mapa%20de%20riesgos%20de%20corrupci&#243;n%20Gesti&#243;n%20Interinstitucional%202017%20Ultim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USB%2001082017\Gestion%20de%20la%20informaci&#243;n\Mapa%20de%20riesgos%20corrupci&#243;n%20Gesti&#243;n%20de%20la%20informaci&#243;n%20septiembre%202017-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B%2001082017\Gesti&#243;n%20administrativa\Mapa%20de%20riesgos%20de%20corrupci&#243;n%20-%20Gesti&#243;n%20Administrativa%202017%20Ultim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B%2001082017\Financiera\Mapa%20de%20riesgos%20de%20corrupci&#243;n%20-%20Gesti&#243;n%20Financiera%202017%20Ultim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B%2001082017\Registro%20y%20valoraci&#243;n\Mapa%20de%20riesgos%20corrupci&#243;n%20-%20Registro%20y%20valoraci&#243;n%202017-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B%2001082017\Gesti&#243;n%20para%20la%20asistencia\Mapa%20de%20Riesgos%20Corrupci&#243;n%20-%20Gesti&#243;n%20para%20la%20Asistencia%202017%20ultim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B%2001082017\OCI\Mapa%20de%20riesgos%20corrupci&#243;n%20-%20Evaluacion%20Independiente%202017-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B%2001082017\Gesti&#243;n%20Juridica\Mapa%20de%20riesgos%20corrupci&#243;n%20Gesti&#243;n%20Juridica%202017%20Ultim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B%2001082017\Gesti&#243;n%20contractual\Mapa%20de%20riesgos%20corrupci&#243;n%20-%20Gestion%20Contractual%202017%20Ultim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USB%2001082017\Comunicaciones\Mapa%20de%20riesgos%20de%20corrupci&#243;n%20-%20Gesti&#243;n%20de%20Comunicaciones%202017%20ultim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USB%2001082017\Talento%20humano\Mapa%20de%20riesgos%20corrupci&#243;n%20-%20Talento%20humano%202017-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B%2001082017\Reparaci&#243;n\Mapa%20de%20riesgos%20corrupci&#243;n%20Reparaci&#243;n%20Integral%202017-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jennifer.crespo/AppData/Local/Microsoft/Windows/Temporary%20Internet%20Files/Content.Outlook/50LL42O0/Copia%20de%20Mapa%20de%20riesgos%20corrupci&#243;n%20Direccionamiento%20estrategico%20rev2604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jennifer.crespo/AppData/Local/Microsoft/Windows/Temporary%20Internet%20Files/Content.Outlook/50LL42O0/Mapa%20de%20riesgos%20corrupci&#243;n%20Direccionamiento%20estrategico%20rev26041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USB%2001082017\Direccionamiento\Mapa%20de%20riesgos%20corrupci&#243;n%20Direccionamiento%20Estrat&#233;gico%202017%20Ultim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USB%2001082017\Reparaci&#243;n\Mapa%20de%20riesgos%20gesti&#243;n%20Reparaci&#243;n%20Integral%202017-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RIesgos\Mapa%20de%20riesgos%20de%20Gesti&#243;n.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Mapa%20de%20riesgos%20corrupci&#243;n%20DT%20putumayo%202017%20Ultimo.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Mapa%20de%20Riesgos%20Corrupcion%20Valle%202017%20Ultimo.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USB%2001082017\DT\Atlantico\Mapa%20de%20riesgos%20corrupci&#243;n%20Direccion%20territorial%20Atlantico%20Ultimo%202017.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USB%2001082017\DT\Uraba\Mapa%20de%20riesgos%20corrupci&#243;n%20DT%20Urab&#225;%202017%20Ultimo.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B%2001082017\DT\Santander\Mapas%20de%20riesgos%20de%20corrupcion%20Santander%202017%20Ultimo.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USB%2001082017\DT\Sucre\Mapa%20de%20riesgos%20corrupci&#243;n%20DT%20Sucre%202017%20Ultimo.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USB%2001082017\DT\Nari&#241;o\Mapa%20de%20riesgos%20corrupci&#243;n%20Direccion%20Territorial%20Nari&#241;o%202017%20Ultimo.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SB%2001082017\DT\Norte%20de%20Santander\Mapa%20de%20riesgos%20corrupci&#243;n%20Norte%20de%20Santander-Arauca%202017%20Ultimo.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USB%2001082017\DT\Eje\Mapa%20de%20riesgos%20de%20corrupcion%20DT%20EJE%20CAFETERO%202017%20Ulti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22"/>
  <sheetViews>
    <sheetView showGridLines="0" tabSelected="1" zoomScale="70" zoomScaleNormal="70" workbookViewId="0">
      <selection activeCell="K9" sqref="K9"/>
    </sheetView>
  </sheetViews>
  <sheetFormatPr baseColWidth="10" defaultRowHeight="15" x14ac:dyDescent="0.25"/>
  <cols>
    <col min="1" max="1" width="5" bestFit="1" customWidth="1"/>
    <col min="2" max="2" width="15" customWidth="1"/>
    <col min="3" max="3" width="17.85546875" customWidth="1"/>
    <col min="4" max="4" width="37.5703125" customWidth="1"/>
    <col min="5" max="5" width="14.85546875" customWidth="1"/>
    <col min="6" max="6" width="10.42578125" customWidth="1"/>
    <col min="7" max="9" width="3.28515625" bestFit="1" customWidth="1"/>
    <col min="10" max="10" width="10.7109375" customWidth="1"/>
    <col min="11" max="11" width="56.7109375" customWidth="1"/>
    <col min="12" max="12" width="10.7109375" customWidth="1"/>
    <col min="13" max="13" width="11.140625" bestFit="1" customWidth="1"/>
    <col min="14" max="16" width="3.28515625" bestFit="1" customWidth="1"/>
    <col min="17" max="17" width="13.42578125" customWidth="1"/>
    <col min="18" max="18" width="10.7109375" bestFit="1" customWidth="1"/>
    <col min="19" max="19" width="36.7109375" customWidth="1"/>
    <col min="20" max="20" width="28.28515625" customWidth="1"/>
    <col min="21" max="21" width="10.7109375" bestFit="1" customWidth="1"/>
    <col min="22" max="22" width="13.140625" customWidth="1"/>
    <col min="23" max="23" width="28" customWidth="1"/>
    <col min="24" max="31" width="11.7109375" customWidth="1"/>
  </cols>
  <sheetData>
    <row r="1" spans="1:31" x14ac:dyDescent="0.25">
      <c r="A1" s="159"/>
      <c r="B1" s="159"/>
      <c r="C1" s="160"/>
      <c r="D1" s="161" t="s">
        <v>691</v>
      </c>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3"/>
    </row>
    <row r="2" spans="1:31" x14ac:dyDescent="0.25">
      <c r="A2" s="159"/>
      <c r="B2" s="159"/>
      <c r="C2" s="160"/>
      <c r="D2" s="164"/>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6"/>
    </row>
    <row r="3" spans="1:31" x14ac:dyDescent="0.25">
      <c r="A3" s="159"/>
      <c r="B3" s="159"/>
      <c r="C3" s="160"/>
      <c r="D3" s="164"/>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6"/>
    </row>
    <row r="4" spans="1:31" x14ac:dyDescent="0.25">
      <c r="A4" s="159"/>
      <c r="B4" s="159"/>
      <c r="C4" s="160"/>
      <c r="D4" s="167"/>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9"/>
    </row>
    <row r="5" spans="1:31" x14ac:dyDescent="0.25">
      <c r="A5" s="170"/>
      <c r="B5" s="170"/>
      <c r="C5" s="170"/>
      <c r="D5" s="170"/>
      <c r="E5" s="170"/>
      <c r="F5" s="170"/>
      <c r="G5" s="171" t="s">
        <v>0</v>
      </c>
      <c r="H5" s="171"/>
      <c r="I5" s="171"/>
      <c r="J5" s="171"/>
      <c r="K5" s="172" t="s">
        <v>1</v>
      </c>
      <c r="L5" s="172"/>
      <c r="M5" s="172"/>
      <c r="N5" s="173" t="s">
        <v>2</v>
      </c>
      <c r="O5" s="173"/>
      <c r="P5" s="173"/>
      <c r="Q5" s="173"/>
      <c r="R5" s="174" t="s">
        <v>3</v>
      </c>
      <c r="S5" s="174"/>
      <c r="T5" s="174"/>
      <c r="U5" s="174"/>
      <c r="V5" s="174"/>
      <c r="W5" s="174"/>
      <c r="X5" s="155" t="s">
        <v>4</v>
      </c>
      <c r="Y5" s="155"/>
      <c r="Z5" s="155"/>
      <c r="AA5" s="155"/>
      <c r="AB5" s="155"/>
      <c r="AC5" s="155"/>
      <c r="AD5" s="155"/>
      <c r="AE5" s="155"/>
    </row>
    <row r="6" spans="1:31" x14ac:dyDescent="0.25">
      <c r="A6" s="170"/>
      <c r="B6" s="170"/>
      <c r="C6" s="170"/>
      <c r="D6" s="170"/>
      <c r="E6" s="170"/>
      <c r="F6" s="170"/>
      <c r="G6" s="171"/>
      <c r="H6" s="171"/>
      <c r="I6" s="171"/>
      <c r="J6" s="171"/>
      <c r="K6" s="172"/>
      <c r="L6" s="172"/>
      <c r="M6" s="172"/>
      <c r="N6" s="173"/>
      <c r="O6" s="173"/>
      <c r="P6" s="173"/>
      <c r="Q6" s="173"/>
      <c r="R6" s="174"/>
      <c r="S6" s="174"/>
      <c r="T6" s="174"/>
      <c r="U6" s="174"/>
      <c r="V6" s="174"/>
      <c r="W6" s="174"/>
      <c r="X6" s="155" t="s">
        <v>5</v>
      </c>
      <c r="Y6" s="155" t="s">
        <v>6</v>
      </c>
      <c r="Z6" s="155" t="s">
        <v>7</v>
      </c>
      <c r="AA6" s="155" t="s">
        <v>8</v>
      </c>
      <c r="AB6" s="157" t="s">
        <v>9</v>
      </c>
      <c r="AC6" s="155" t="s">
        <v>10</v>
      </c>
      <c r="AD6" s="155"/>
      <c r="AE6" s="155"/>
    </row>
    <row r="7" spans="1:31" ht="67.5" customHeight="1" x14ac:dyDescent="0.25">
      <c r="A7" s="55" t="s">
        <v>11</v>
      </c>
      <c r="B7" s="55" t="s">
        <v>12</v>
      </c>
      <c r="C7" s="56" t="s">
        <v>13</v>
      </c>
      <c r="D7" s="55" t="s">
        <v>14</v>
      </c>
      <c r="E7" s="55" t="s">
        <v>15</v>
      </c>
      <c r="F7" s="55" t="s">
        <v>16</v>
      </c>
      <c r="G7" s="57" t="s">
        <v>17</v>
      </c>
      <c r="H7" s="57" t="s">
        <v>18</v>
      </c>
      <c r="I7" s="57" t="s">
        <v>19</v>
      </c>
      <c r="J7" s="57" t="s">
        <v>20</v>
      </c>
      <c r="K7" s="58" t="s">
        <v>21</v>
      </c>
      <c r="L7" s="59" t="s">
        <v>22</v>
      </c>
      <c r="M7" s="59" t="s">
        <v>23</v>
      </c>
      <c r="N7" s="60" t="s">
        <v>17</v>
      </c>
      <c r="O7" s="60" t="s">
        <v>18</v>
      </c>
      <c r="P7" s="60" t="s">
        <v>19</v>
      </c>
      <c r="Q7" s="60" t="s">
        <v>20</v>
      </c>
      <c r="R7" s="61" t="s">
        <v>24</v>
      </c>
      <c r="S7" s="62" t="s">
        <v>25</v>
      </c>
      <c r="T7" s="61" t="s">
        <v>26</v>
      </c>
      <c r="U7" s="63" t="s">
        <v>27</v>
      </c>
      <c r="V7" s="61" t="s">
        <v>28</v>
      </c>
      <c r="W7" s="61" t="s">
        <v>29</v>
      </c>
      <c r="X7" s="156"/>
      <c r="Y7" s="156"/>
      <c r="Z7" s="156"/>
      <c r="AA7" s="156"/>
      <c r="AB7" s="158"/>
      <c r="AC7" s="64" t="s">
        <v>30</v>
      </c>
      <c r="AD7" s="64" t="s">
        <v>31</v>
      </c>
      <c r="AE7" s="64" t="s">
        <v>32</v>
      </c>
    </row>
    <row r="8" spans="1:31" s="135" customFormat="1" ht="81" customHeight="1" x14ac:dyDescent="0.25">
      <c r="A8" s="154">
        <v>1</v>
      </c>
      <c r="B8" s="175" t="s">
        <v>33</v>
      </c>
      <c r="C8" s="153" t="s">
        <v>34</v>
      </c>
      <c r="D8" s="5" t="s">
        <v>35</v>
      </c>
      <c r="E8" s="98" t="s">
        <v>36</v>
      </c>
      <c r="F8" s="152" t="s">
        <v>37</v>
      </c>
      <c r="G8" s="153">
        <v>2</v>
      </c>
      <c r="H8" s="153">
        <v>20</v>
      </c>
      <c r="I8" s="151">
        <v>40</v>
      </c>
      <c r="J8" s="152" t="s">
        <v>38</v>
      </c>
      <c r="K8" s="6" t="s">
        <v>39</v>
      </c>
      <c r="L8" s="116" t="s">
        <v>40</v>
      </c>
      <c r="M8" s="1">
        <v>90</v>
      </c>
      <c r="N8" s="153">
        <v>1</v>
      </c>
      <c r="O8" s="153">
        <v>20</v>
      </c>
      <c r="P8" s="151">
        <v>20</v>
      </c>
      <c r="Q8" s="152" t="s">
        <v>41</v>
      </c>
      <c r="R8" s="2" t="s">
        <v>42</v>
      </c>
      <c r="S8" s="3" t="s">
        <v>43</v>
      </c>
      <c r="T8" s="3" t="s">
        <v>44</v>
      </c>
      <c r="U8" s="4">
        <v>42887</v>
      </c>
      <c r="V8" s="3" t="s">
        <v>45</v>
      </c>
      <c r="W8" s="3" t="s">
        <v>46</v>
      </c>
      <c r="X8" s="3"/>
      <c r="Y8" s="87"/>
      <c r="Z8" s="87"/>
      <c r="AA8" s="87"/>
      <c r="AB8" s="87"/>
      <c r="AC8" s="87"/>
      <c r="AD8" s="87"/>
      <c r="AE8" s="87"/>
    </row>
    <row r="9" spans="1:31" s="135" customFormat="1" ht="81.75" customHeight="1" x14ac:dyDescent="0.25">
      <c r="A9" s="154"/>
      <c r="B9" s="175"/>
      <c r="C9" s="153"/>
      <c r="D9" s="5" t="s">
        <v>47</v>
      </c>
      <c r="E9" s="98" t="s">
        <v>48</v>
      </c>
      <c r="F9" s="152"/>
      <c r="G9" s="153"/>
      <c r="H9" s="153"/>
      <c r="I9" s="151"/>
      <c r="J9" s="152"/>
      <c r="K9" s="6" t="s">
        <v>49</v>
      </c>
      <c r="L9" s="116" t="s">
        <v>40</v>
      </c>
      <c r="M9" s="1">
        <v>85</v>
      </c>
      <c r="N9" s="153"/>
      <c r="O9" s="153"/>
      <c r="P9" s="151"/>
      <c r="Q9" s="152"/>
      <c r="R9" s="2" t="s">
        <v>42</v>
      </c>
      <c r="S9" s="3" t="s">
        <v>50</v>
      </c>
      <c r="T9" s="3" t="s">
        <v>51</v>
      </c>
      <c r="U9" s="4">
        <v>42887</v>
      </c>
      <c r="V9" s="3" t="s">
        <v>45</v>
      </c>
      <c r="W9" s="3" t="s">
        <v>46</v>
      </c>
      <c r="X9" s="3"/>
      <c r="Y9" s="87"/>
      <c r="Z9" s="87"/>
      <c r="AA9" s="87"/>
      <c r="AB9" s="87"/>
      <c r="AC9" s="87"/>
      <c r="AD9" s="87"/>
      <c r="AE9" s="87"/>
    </row>
    <row r="10" spans="1:31" s="135" customFormat="1" ht="51" x14ac:dyDescent="0.25">
      <c r="A10" s="154"/>
      <c r="B10" s="175"/>
      <c r="C10" s="153"/>
      <c r="D10" s="5" t="s">
        <v>52</v>
      </c>
      <c r="E10" s="16"/>
      <c r="F10" s="152"/>
      <c r="G10" s="153"/>
      <c r="H10" s="153"/>
      <c r="I10" s="151"/>
      <c r="J10" s="152"/>
      <c r="K10" s="7" t="s">
        <v>53</v>
      </c>
      <c r="L10" s="116" t="s">
        <v>40</v>
      </c>
      <c r="M10" s="1">
        <v>85</v>
      </c>
      <c r="N10" s="153"/>
      <c r="O10" s="153"/>
      <c r="P10" s="151"/>
      <c r="Q10" s="152"/>
      <c r="R10" s="2"/>
      <c r="S10" s="3"/>
      <c r="T10" s="3"/>
      <c r="U10" s="3"/>
      <c r="V10" s="3"/>
      <c r="W10" s="3"/>
      <c r="X10" s="3"/>
      <c r="Y10" s="87"/>
      <c r="Z10" s="87"/>
      <c r="AA10" s="87"/>
      <c r="AB10" s="87"/>
      <c r="AC10" s="87"/>
      <c r="AD10" s="87"/>
      <c r="AE10" s="87"/>
    </row>
    <row r="11" spans="1:31" s="135" customFormat="1" ht="25.5" x14ac:dyDescent="0.25">
      <c r="A11" s="154"/>
      <c r="B11" s="175"/>
      <c r="C11" s="153"/>
      <c r="D11" s="3"/>
      <c r="E11" s="16"/>
      <c r="F11" s="152"/>
      <c r="G11" s="153"/>
      <c r="H11" s="153"/>
      <c r="I11" s="151"/>
      <c r="J11" s="152"/>
      <c r="K11" s="7" t="s">
        <v>54</v>
      </c>
      <c r="L11" s="116" t="s">
        <v>40</v>
      </c>
      <c r="M11" s="1">
        <v>90</v>
      </c>
      <c r="N11" s="153"/>
      <c r="O11" s="153"/>
      <c r="P11" s="151"/>
      <c r="Q11" s="152"/>
      <c r="R11" s="2"/>
      <c r="S11" s="3"/>
      <c r="T11" s="3"/>
      <c r="U11" s="3"/>
      <c r="V11" s="3"/>
      <c r="W11" s="3"/>
      <c r="X11" s="3"/>
      <c r="Y11" s="87"/>
      <c r="Z11" s="87"/>
      <c r="AA11" s="87"/>
      <c r="AB11" s="87"/>
      <c r="AC11" s="87"/>
      <c r="AD11" s="87"/>
      <c r="AE11" s="87"/>
    </row>
    <row r="12" spans="1:31" s="135" customFormat="1" ht="63.75" x14ac:dyDescent="0.25">
      <c r="A12" s="154">
        <v>10</v>
      </c>
      <c r="B12" s="175" t="s">
        <v>55</v>
      </c>
      <c r="C12" s="153" t="s">
        <v>65</v>
      </c>
      <c r="D12" s="5" t="s">
        <v>66</v>
      </c>
      <c r="E12" s="16" t="s">
        <v>36</v>
      </c>
      <c r="F12" s="152" t="s">
        <v>37</v>
      </c>
      <c r="G12" s="153">
        <v>1</v>
      </c>
      <c r="H12" s="153">
        <v>20</v>
      </c>
      <c r="I12" s="151">
        <f>G12*H12</f>
        <v>20</v>
      </c>
      <c r="J12" s="152" t="str">
        <f>IF(AND(I12&lt;=10,I12&gt;=5),"BAJA",IF(AND(I12&lt;=25,I12&gt;=15),"MODERADA",IF(AND(I12&lt;=50,I12&gt;=30),"ALTA",IF(AND(I12&lt;=100,I12&gt;=60),"EXTREMA","0"))))</f>
        <v>MODERADA</v>
      </c>
      <c r="K12" s="9" t="s">
        <v>67</v>
      </c>
      <c r="L12" s="116" t="s">
        <v>40</v>
      </c>
      <c r="M12" s="117">
        <v>85</v>
      </c>
      <c r="N12" s="153">
        <v>1</v>
      </c>
      <c r="O12" s="153">
        <v>20</v>
      </c>
      <c r="P12" s="151">
        <f>N12*O12</f>
        <v>20</v>
      </c>
      <c r="Q12" s="152" t="str">
        <f>IF(AND(P12&lt;=10,P12&gt;=5),"BAJA",IF(AND(P12&lt;=25,P12&gt;=15),"MODERADA",IF(AND(P12&lt;=50,P12&gt;=30),"ALTA",IF(AND(P12&lt;=100,P12&gt;=60),"EXTREMA","0"))))</f>
        <v>MODERADA</v>
      </c>
      <c r="R12" s="2" t="s">
        <v>42</v>
      </c>
      <c r="S12" s="8" t="s">
        <v>68</v>
      </c>
      <c r="T12" s="11" t="s">
        <v>69</v>
      </c>
      <c r="U12" s="12">
        <v>42887</v>
      </c>
      <c r="V12" s="11" t="s">
        <v>56</v>
      </c>
      <c r="W12" s="118" t="s">
        <v>70</v>
      </c>
      <c r="X12" s="3"/>
      <c r="Y12" s="87"/>
      <c r="Z12" s="87"/>
      <c r="AA12" s="87"/>
      <c r="AB12" s="87"/>
      <c r="AC12" s="87"/>
      <c r="AD12" s="87"/>
      <c r="AE12" s="87"/>
    </row>
    <row r="13" spans="1:31" s="135" customFormat="1" ht="63.75" x14ac:dyDescent="0.25">
      <c r="A13" s="154"/>
      <c r="B13" s="175"/>
      <c r="C13" s="153"/>
      <c r="D13" s="5" t="s">
        <v>71</v>
      </c>
      <c r="E13" s="118" t="s">
        <v>48</v>
      </c>
      <c r="F13" s="152"/>
      <c r="G13" s="153"/>
      <c r="H13" s="153"/>
      <c r="I13" s="151"/>
      <c r="J13" s="152"/>
      <c r="K13" s="9" t="s">
        <v>72</v>
      </c>
      <c r="L13" s="116" t="s">
        <v>40</v>
      </c>
      <c r="M13" s="117">
        <v>90</v>
      </c>
      <c r="N13" s="153"/>
      <c r="O13" s="153"/>
      <c r="P13" s="151"/>
      <c r="Q13" s="152"/>
      <c r="R13" s="2" t="s">
        <v>63</v>
      </c>
      <c r="S13" s="3" t="s">
        <v>73</v>
      </c>
      <c r="T13" s="118" t="s">
        <v>74</v>
      </c>
      <c r="U13" s="12">
        <v>42856</v>
      </c>
      <c r="V13" s="11" t="s">
        <v>57</v>
      </c>
      <c r="W13" s="118" t="s">
        <v>70</v>
      </c>
      <c r="X13" s="3"/>
      <c r="Y13" s="87"/>
      <c r="Z13" s="87"/>
      <c r="AA13" s="87"/>
      <c r="AB13" s="87"/>
      <c r="AC13" s="87"/>
      <c r="AD13" s="87"/>
      <c r="AE13" s="87"/>
    </row>
    <row r="14" spans="1:31" s="135" customFormat="1" ht="38.25" x14ac:dyDescent="0.25">
      <c r="A14" s="154"/>
      <c r="B14" s="175"/>
      <c r="C14" s="153"/>
      <c r="D14" s="5" t="s">
        <v>75</v>
      </c>
      <c r="E14" s="16" t="s">
        <v>76</v>
      </c>
      <c r="F14" s="152"/>
      <c r="G14" s="153"/>
      <c r="H14" s="153"/>
      <c r="I14" s="151"/>
      <c r="J14" s="152"/>
      <c r="K14" s="9" t="s">
        <v>77</v>
      </c>
      <c r="L14" s="116" t="s">
        <v>40</v>
      </c>
      <c r="M14" s="117">
        <v>85</v>
      </c>
      <c r="N14" s="153"/>
      <c r="O14" s="153"/>
      <c r="P14" s="151"/>
      <c r="Q14" s="152"/>
      <c r="R14" s="2"/>
      <c r="S14" s="3"/>
      <c r="T14" s="3"/>
      <c r="U14" s="3"/>
      <c r="V14" s="3"/>
      <c r="W14" s="3"/>
      <c r="X14" s="3"/>
      <c r="Y14" s="87"/>
      <c r="Z14" s="87"/>
      <c r="AA14" s="87"/>
      <c r="AB14" s="87"/>
      <c r="AC14" s="87"/>
      <c r="AD14" s="87"/>
      <c r="AE14" s="87"/>
    </row>
    <row r="15" spans="1:31" s="135" customFormat="1" ht="51" x14ac:dyDescent="0.25">
      <c r="A15" s="154"/>
      <c r="B15" s="175"/>
      <c r="C15" s="153"/>
      <c r="D15" s="3"/>
      <c r="E15" s="16"/>
      <c r="F15" s="152"/>
      <c r="G15" s="153"/>
      <c r="H15" s="153"/>
      <c r="I15" s="151"/>
      <c r="J15" s="152"/>
      <c r="K15" s="8" t="s">
        <v>78</v>
      </c>
      <c r="L15" s="116" t="s">
        <v>40</v>
      </c>
      <c r="M15" s="117">
        <v>85</v>
      </c>
      <c r="N15" s="153"/>
      <c r="O15" s="153"/>
      <c r="P15" s="151"/>
      <c r="Q15" s="152"/>
      <c r="R15" s="2"/>
      <c r="S15" s="3"/>
      <c r="T15" s="3"/>
      <c r="U15" s="3"/>
      <c r="V15" s="3"/>
      <c r="W15" s="3"/>
      <c r="X15" s="3"/>
      <c r="Y15" s="87"/>
      <c r="Z15" s="87"/>
      <c r="AA15" s="87"/>
      <c r="AB15" s="87"/>
      <c r="AC15" s="87"/>
      <c r="AD15" s="87"/>
      <c r="AE15" s="87"/>
    </row>
    <row r="16" spans="1:31" s="135" customFormat="1" ht="63.75" x14ac:dyDescent="0.25">
      <c r="A16" s="154">
        <v>11</v>
      </c>
      <c r="B16" s="175" t="s">
        <v>55</v>
      </c>
      <c r="C16" s="175" t="s">
        <v>79</v>
      </c>
      <c r="D16" s="5" t="s">
        <v>71</v>
      </c>
      <c r="E16" s="118" t="s">
        <v>48</v>
      </c>
      <c r="F16" s="152" t="s">
        <v>37</v>
      </c>
      <c r="G16" s="153">
        <v>1</v>
      </c>
      <c r="H16" s="153">
        <v>20</v>
      </c>
      <c r="I16" s="151">
        <f>G16*H16</f>
        <v>20</v>
      </c>
      <c r="J16" s="152" t="str">
        <f>IF(AND(I16&lt;=10,I16&gt;=5),"BAJA",IF(AND(I16&lt;=25,I16&gt;=15),"MODERADA",IF(AND(I16&lt;=50,I16&gt;=30),"ALTA",IF(AND(I16&lt;=100,I16&gt;=60),"EXTREMA","0"))))</f>
        <v>MODERADA</v>
      </c>
      <c r="K16" s="18" t="s">
        <v>80</v>
      </c>
      <c r="L16" s="116" t="s">
        <v>40</v>
      </c>
      <c r="M16" s="1">
        <v>70</v>
      </c>
      <c r="N16" s="153">
        <v>1</v>
      </c>
      <c r="O16" s="153">
        <v>10</v>
      </c>
      <c r="P16" s="151">
        <f>N16*O16</f>
        <v>10</v>
      </c>
      <c r="Q16" s="152" t="str">
        <f>IF(AND(P16&lt;=10,P16&gt;=5),"BAJA",IF(AND(P16&lt;=25,P16&gt;=15),"MODERADA",IF(AND(P16&lt;=50,P16&gt;=30),"ALTA",IF(AND(P16&lt;=100,P16&gt;=60),"EXTREMA","0"))))</f>
        <v>BAJA</v>
      </c>
      <c r="R16" s="2" t="s">
        <v>42</v>
      </c>
      <c r="S16" s="3" t="s">
        <v>81</v>
      </c>
      <c r="T16" s="118" t="s">
        <v>69</v>
      </c>
      <c r="U16" s="12">
        <v>42887</v>
      </c>
      <c r="V16" s="11" t="s">
        <v>60</v>
      </c>
      <c r="W16" s="118" t="s">
        <v>70</v>
      </c>
      <c r="X16" s="3"/>
      <c r="Y16" s="87"/>
      <c r="Z16" s="87"/>
      <c r="AA16" s="87"/>
      <c r="AB16" s="87"/>
      <c r="AC16" s="87"/>
      <c r="AD16" s="87"/>
      <c r="AE16" s="87"/>
    </row>
    <row r="17" spans="1:31" s="135" customFormat="1" ht="51" x14ac:dyDescent="0.25">
      <c r="A17" s="154"/>
      <c r="B17" s="175"/>
      <c r="C17" s="175"/>
      <c r="D17" s="5" t="s">
        <v>82</v>
      </c>
      <c r="E17" s="118" t="s">
        <v>36</v>
      </c>
      <c r="F17" s="152"/>
      <c r="G17" s="153"/>
      <c r="H17" s="153"/>
      <c r="I17" s="151"/>
      <c r="J17" s="152"/>
      <c r="K17" s="18" t="s">
        <v>83</v>
      </c>
      <c r="L17" s="116" t="s">
        <v>84</v>
      </c>
      <c r="M17" s="1">
        <v>70</v>
      </c>
      <c r="N17" s="153"/>
      <c r="O17" s="153"/>
      <c r="P17" s="151"/>
      <c r="Q17" s="152"/>
      <c r="R17" s="2" t="s">
        <v>42</v>
      </c>
      <c r="S17" s="19" t="s">
        <v>85</v>
      </c>
      <c r="T17" s="118" t="s">
        <v>86</v>
      </c>
      <c r="U17" s="20">
        <v>42887</v>
      </c>
      <c r="V17" s="118" t="s">
        <v>56</v>
      </c>
      <c r="W17" s="118" t="s">
        <v>70</v>
      </c>
      <c r="X17" s="3"/>
      <c r="Y17" s="87"/>
      <c r="Z17" s="87"/>
      <c r="AA17" s="87"/>
      <c r="AB17" s="87"/>
      <c r="AC17" s="87"/>
      <c r="AD17" s="87"/>
      <c r="AE17" s="87"/>
    </row>
    <row r="18" spans="1:31" s="135" customFormat="1" ht="51" x14ac:dyDescent="0.25">
      <c r="A18" s="154"/>
      <c r="B18" s="175"/>
      <c r="C18" s="175"/>
      <c r="D18" s="19" t="s">
        <v>87</v>
      </c>
      <c r="E18" s="16"/>
      <c r="F18" s="152"/>
      <c r="G18" s="153"/>
      <c r="H18" s="153"/>
      <c r="I18" s="151"/>
      <c r="J18" s="152"/>
      <c r="K18" s="18" t="s">
        <v>88</v>
      </c>
      <c r="L18" s="116" t="s">
        <v>40</v>
      </c>
      <c r="M18" s="1">
        <v>85</v>
      </c>
      <c r="N18" s="153"/>
      <c r="O18" s="153"/>
      <c r="P18" s="151"/>
      <c r="Q18" s="152"/>
      <c r="R18" s="2" t="s">
        <v>42</v>
      </c>
      <c r="S18" s="3" t="s">
        <v>89</v>
      </c>
      <c r="T18" s="11" t="s">
        <v>90</v>
      </c>
      <c r="U18" s="12">
        <v>42887</v>
      </c>
      <c r="V18" s="11" t="s">
        <v>60</v>
      </c>
      <c r="W18" s="118" t="s">
        <v>70</v>
      </c>
      <c r="X18" s="3"/>
      <c r="Y18" s="87"/>
      <c r="Z18" s="87"/>
      <c r="AA18" s="87"/>
      <c r="AB18" s="87"/>
      <c r="AC18" s="87"/>
      <c r="AD18" s="87"/>
      <c r="AE18" s="87"/>
    </row>
    <row r="19" spans="1:31" s="135" customFormat="1" ht="38.25" x14ac:dyDescent="0.25">
      <c r="A19" s="154"/>
      <c r="B19" s="175"/>
      <c r="C19" s="175"/>
      <c r="D19" s="3"/>
      <c r="E19" s="16"/>
      <c r="F19" s="152"/>
      <c r="G19" s="153"/>
      <c r="H19" s="153"/>
      <c r="I19" s="151"/>
      <c r="J19" s="152"/>
      <c r="K19" s="18" t="s">
        <v>91</v>
      </c>
      <c r="L19" s="116" t="s">
        <v>40</v>
      </c>
      <c r="M19" s="1">
        <v>70</v>
      </c>
      <c r="N19" s="153"/>
      <c r="O19" s="153"/>
      <c r="P19" s="151"/>
      <c r="Q19" s="152"/>
      <c r="R19" s="2"/>
      <c r="S19" s="3"/>
      <c r="T19" s="3"/>
      <c r="U19" s="3"/>
      <c r="V19" s="3"/>
      <c r="W19" s="3"/>
      <c r="X19" s="3"/>
      <c r="Y19" s="87"/>
      <c r="Z19" s="87"/>
      <c r="AA19" s="87"/>
      <c r="AB19" s="87"/>
      <c r="AC19" s="87"/>
      <c r="AD19" s="87"/>
      <c r="AE19" s="87"/>
    </row>
    <row r="20" spans="1:31" s="135" customFormat="1" ht="51" x14ac:dyDescent="0.25">
      <c r="A20" s="154"/>
      <c r="B20" s="175"/>
      <c r="C20" s="175"/>
      <c r="D20" s="3"/>
      <c r="E20" s="16"/>
      <c r="F20" s="152"/>
      <c r="G20" s="153"/>
      <c r="H20" s="153"/>
      <c r="I20" s="151"/>
      <c r="J20" s="152"/>
      <c r="K20" s="18" t="s">
        <v>92</v>
      </c>
      <c r="L20" s="116" t="s">
        <v>40</v>
      </c>
      <c r="M20" s="1">
        <v>85</v>
      </c>
      <c r="N20" s="153"/>
      <c r="O20" s="153"/>
      <c r="P20" s="151"/>
      <c r="Q20" s="152"/>
      <c r="R20" s="2"/>
      <c r="S20" s="3"/>
      <c r="T20" s="3"/>
      <c r="U20" s="3"/>
      <c r="V20" s="3"/>
      <c r="W20" s="3"/>
      <c r="X20" s="3"/>
      <c r="Y20" s="87"/>
      <c r="Z20" s="87"/>
      <c r="AA20" s="87"/>
      <c r="AB20" s="87"/>
      <c r="AC20" s="87"/>
      <c r="AD20" s="87"/>
      <c r="AE20" s="87"/>
    </row>
    <row r="21" spans="1:31" s="135" customFormat="1" ht="51" x14ac:dyDescent="0.25">
      <c r="A21" s="154">
        <v>17</v>
      </c>
      <c r="B21" s="175" t="s">
        <v>93</v>
      </c>
      <c r="C21" s="153" t="s">
        <v>94</v>
      </c>
      <c r="D21" s="5" t="s">
        <v>95</v>
      </c>
      <c r="E21" s="98" t="s">
        <v>36</v>
      </c>
      <c r="F21" s="152" t="s">
        <v>37</v>
      </c>
      <c r="G21" s="153">
        <v>1</v>
      </c>
      <c r="H21" s="153">
        <v>10</v>
      </c>
      <c r="I21" s="151">
        <f>G21*H21</f>
        <v>10</v>
      </c>
      <c r="J21" s="152" t="str">
        <f>IF(AND(I21&lt;=10,I21&gt;=5),"BAJA",IF(AND(I21&lt;=25,I21&gt;=15),"MODERADA",IF(AND(I21&lt;=50,I21&gt;=30),"ALTA",IF(AND(I21&lt;=100,I21&gt;=60),"EXTREMA","0"))))</f>
        <v>BAJA</v>
      </c>
      <c r="K21" s="22" t="s">
        <v>96</v>
      </c>
      <c r="L21" s="116" t="s">
        <v>40</v>
      </c>
      <c r="M21" s="23">
        <v>85</v>
      </c>
      <c r="N21" s="153">
        <v>1</v>
      </c>
      <c r="O21" s="153">
        <v>10</v>
      </c>
      <c r="P21" s="151">
        <f>N21*O21</f>
        <v>10</v>
      </c>
      <c r="Q21" s="152" t="str">
        <f>IF(AND(P21&lt;=10,P21&gt;=5),"BAJA",IF(AND(P21&lt;=25,P21&gt;=15),"MODERADA",IF(AND(P21&lt;=50,P21&gt;=30),"ALTA",IF(AND(P21&lt;=100,P21&gt;=60),"EXTREMA","0"))))</f>
        <v>BAJA</v>
      </c>
      <c r="R21" s="2" t="s">
        <v>42</v>
      </c>
      <c r="S21" s="3" t="s">
        <v>97</v>
      </c>
      <c r="T21" s="3">
        <v>1</v>
      </c>
      <c r="U21" s="4">
        <v>42552</v>
      </c>
      <c r="V21" s="3" t="s">
        <v>56</v>
      </c>
      <c r="W21" s="3" t="s">
        <v>98</v>
      </c>
      <c r="X21" s="3"/>
      <c r="Y21" s="87"/>
      <c r="Z21" s="87"/>
      <c r="AA21" s="87"/>
      <c r="AB21" s="87"/>
      <c r="AC21" s="87"/>
      <c r="AD21" s="87"/>
      <c r="AE21" s="87"/>
    </row>
    <row r="22" spans="1:31" s="135" customFormat="1" ht="51" x14ac:dyDescent="0.25">
      <c r="A22" s="154"/>
      <c r="B22" s="175"/>
      <c r="C22" s="153"/>
      <c r="D22" s="5" t="s">
        <v>99</v>
      </c>
      <c r="E22" s="98" t="s">
        <v>48</v>
      </c>
      <c r="F22" s="152"/>
      <c r="G22" s="153"/>
      <c r="H22" s="153"/>
      <c r="I22" s="151"/>
      <c r="J22" s="152"/>
      <c r="K22" s="22" t="s">
        <v>100</v>
      </c>
      <c r="L22" s="116" t="s">
        <v>40</v>
      </c>
      <c r="M22" s="23">
        <v>85</v>
      </c>
      <c r="N22" s="153"/>
      <c r="O22" s="153"/>
      <c r="P22" s="151"/>
      <c r="Q22" s="152"/>
      <c r="R22" s="2"/>
      <c r="S22" s="3"/>
      <c r="T22" s="3"/>
      <c r="U22" s="3"/>
      <c r="V22" s="3"/>
      <c r="W22" s="3"/>
      <c r="X22" s="3"/>
      <c r="Y22" s="87"/>
      <c r="Z22" s="87"/>
      <c r="AA22" s="87"/>
      <c r="AB22" s="87"/>
      <c r="AC22" s="87"/>
      <c r="AD22" s="87"/>
      <c r="AE22" s="87"/>
    </row>
    <row r="23" spans="1:31" s="135" customFormat="1" ht="38.25" x14ac:dyDescent="0.25">
      <c r="A23" s="154"/>
      <c r="B23" s="175"/>
      <c r="C23" s="153"/>
      <c r="D23" s="5" t="s">
        <v>101</v>
      </c>
      <c r="E23" s="16"/>
      <c r="F23" s="152"/>
      <c r="G23" s="153"/>
      <c r="H23" s="153"/>
      <c r="I23" s="151"/>
      <c r="J23" s="152"/>
      <c r="K23" s="118"/>
      <c r="L23" s="116"/>
      <c r="M23" s="1">
        <f>+[1]Controles!E106</f>
        <v>0</v>
      </c>
      <c r="N23" s="153"/>
      <c r="O23" s="153"/>
      <c r="P23" s="151"/>
      <c r="Q23" s="152"/>
      <c r="R23" s="2"/>
      <c r="S23" s="3"/>
      <c r="T23" s="3"/>
      <c r="U23" s="3"/>
      <c r="V23" s="3"/>
      <c r="W23" s="3"/>
      <c r="X23" s="3"/>
      <c r="Y23" s="87"/>
      <c r="Z23" s="87"/>
      <c r="AA23" s="87"/>
      <c r="AB23" s="87"/>
      <c r="AC23" s="87"/>
      <c r="AD23" s="87"/>
      <c r="AE23" s="87"/>
    </row>
    <row r="24" spans="1:31" s="135" customFormat="1" ht="102" x14ac:dyDescent="0.25">
      <c r="A24" s="154">
        <v>19</v>
      </c>
      <c r="B24" s="175" t="s">
        <v>102</v>
      </c>
      <c r="C24" s="176" t="s">
        <v>103</v>
      </c>
      <c r="D24" s="22" t="s">
        <v>104</v>
      </c>
      <c r="E24" s="98" t="s">
        <v>36</v>
      </c>
      <c r="F24" s="152" t="s">
        <v>37</v>
      </c>
      <c r="G24" s="153">
        <v>3</v>
      </c>
      <c r="H24" s="153">
        <v>20</v>
      </c>
      <c r="I24" s="151">
        <f>G24*H24</f>
        <v>60</v>
      </c>
      <c r="J24" s="152" t="str">
        <f>IF(AND(I24&lt;=10,I24&gt;=5),"BAJA",IF(AND(I24&lt;=25,I24&gt;=15),"MODERADA",IF(AND(I24&lt;=50,I24&gt;=30),"ALTA",IF(AND(I24&lt;=100,I24&gt;=60),"EXTREMA","0"))))</f>
        <v>EXTREMA</v>
      </c>
      <c r="K24" s="3" t="s">
        <v>105</v>
      </c>
      <c r="L24" s="116" t="s">
        <v>40</v>
      </c>
      <c r="M24" s="1">
        <v>85</v>
      </c>
      <c r="N24" s="153">
        <v>1</v>
      </c>
      <c r="O24" s="153">
        <v>10</v>
      </c>
      <c r="P24" s="151">
        <f>N24*O24</f>
        <v>10</v>
      </c>
      <c r="Q24" s="152" t="str">
        <f>IF(AND(P24&lt;=10,P24&gt;=5),"BAJA",IF(AND(P24&lt;=25,P24&gt;=15),"MODERADA",IF(AND(P24&lt;=50,P24&gt;=30),"ALTA",IF(AND(P24&lt;=100,P24&gt;=60),"EXTREMA","0"))))</f>
        <v>BAJA</v>
      </c>
      <c r="R24" s="2" t="s">
        <v>42</v>
      </c>
      <c r="S24" s="3" t="s">
        <v>106</v>
      </c>
      <c r="T24" s="3" t="s">
        <v>107</v>
      </c>
      <c r="U24" s="4">
        <v>42856</v>
      </c>
      <c r="V24" s="3" t="s">
        <v>108</v>
      </c>
      <c r="W24" s="3" t="s">
        <v>109</v>
      </c>
      <c r="X24" s="3"/>
      <c r="Y24" s="87"/>
      <c r="Z24" s="87"/>
      <c r="AA24" s="87"/>
      <c r="AB24" s="87"/>
      <c r="AC24" s="87"/>
      <c r="AD24" s="87"/>
      <c r="AE24" s="87"/>
    </row>
    <row r="25" spans="1:31" s="135" customFormat="1" ht="51" x14ac:dyDescent="0.25">
      <c r="A25" s="154"/>
      <c r="B25" s="175"/>
      <c r="C25" s="176"/>
      <c r="D25" s="3" t="s">
        <v>110</v>
      </c>
      <c r="E25" s="98" t="s">
        <v>48</v>
      </c>
      <c r="F25" s="152"/>
      <c r="G25" s="153"/>
      <c r="H25" s="153"/>
      <c r="I25" s="151"/>
      <c r="J25" s="152"/>
      <c r="K25" s="3" t="s">
        <v>111</v>
      </c>
      <c r="L25" s="116" t="s">
        <v>84</v>
      </c>
      <c r="M25" s="1">
        <v>70</v>
      </c>
      <c r="N25" s="153"/>
      <c r="O25" s="153"/>
      <c r="P25" s="151"/>
      <c r="Q25" s="152"/>
      <c r="R25" s="2" t="s">
        <v>42</v>
      </c>
      <c r="S25" s="3" t="s">
        <v>112</v>
      </c>
      <c r="T25" s="3" t="s">
        <v>113</v>
      </c>
      <c r="U25" s="4">
        <v>42856</v>
      </c>
      <c r="V25" s="3" t="s">
        <v>64</v>
      </c>
      <c r="W25" s="3" t="s">
        <v>109</v>
      </c>
      <c r="X25" s="3"/>
      <c r="Y25" s="87"/>
      <c r="Z25" s="87"/>
      <c r="AA25" s="87"/>
      <c r="AB25" s="87"/>
      <c r="AC25" s="87"/>
      <c r="AD25" s="87"/>
      <c r="AE25" s="87"/>
    </row>
    <row r="26" spans="1:31" s="135" customFormat="1" ht="51" x14ac:dyDescent="0.25">
      <c r="A26" s="154"/>
      <c r="B26" s="175"/>
      <c r="C26" s="176"/>
      <c r="D26" s="3" t="s">
        <v>114</v>
      </c>
      <c r="E26" s="98" t="s">
        <v>58</v>
      </c>
      <c r="F26" s="152"/>
      <c r="G26" s="153"/>
      <c r="H26" s="153"/>
      <c r="I26" s="151"/>
      <c r="J26" s="152"/>
      <c r="K26" s="3" t="s">
        <v>115</v>
      </c>
      <c r="L26" s="116" t="s">
        <v>40</v>
      </c>
      <c r="M26" s="1">
        <v>85</v>
      </c>
      <c r="N26" s="153"/>
      <c r="O26" s="153"/>
      <c r="P26" s="151"/>
      <c r="Q26" s="152"/>
      <c r="R26" s="2"/>
      <c r="S26" s="3"/>
      <c r="T26" s="3"/>
      <c r="U26" s="3"/>
      <c r="V26" s="3"/>
      <c r="W26" s="3"/>
      <c r="X26" s="3"/>
      <c r="Y26" s="87"/>
      <c r="Z26" s="87"/>
      <c r="AA26" s="87"/>
      <c r="AB26" s="87"/>
      <c r="AC26" s="87"/>
      <c r="AD26" s="87"/>
      <c r="AE26" s="87"/>
    </row>
    <row r="27" spans="1:31" s="135" customFormat="1" ht="76.5" x14ac:dyDescent="0.25">
      <c r="A27" s="154">
        <v>20</v>
      </c>
      <c r="B27" s="175" t="s">
        <v>412</v>
      </c>
      <c r="C27" s="148" t="s">
        <v>116</v>
      </c>
      <c r="D27" s="25" t="s">
        <v>117</v>
      </c>
      <c r="E27" s="98" t="s">
        <v>36</v>
      </c>
      <c r="F27" s="152" t="s">
        <v>37</v>
      </c>
      <c r="G27" s="153">
        <v>2</v>
      </c>
      <c r="H27" s="153">
        <v>10</v>
      </c>
      <c r="I27" s="151">
        <f>G27*H27</f>
        <v>20</v>
      </c>
      <c r="J27" s="152" t="str">
        <f>IF(AND(I27&lt;=10,I27&gt;=5),"BAJA",IF(AND(I27&lt;=25,I27&gt;=15),"MODERADA",IF(AND(I27&lt;=50,I27&gt;=30),"ALTA",IF(AND(I27&lt;=100,I27&gt;=60),"EXTREMA","0"))))</f>
        <v>MODERADA</v>
      </c>
      <c r="K27" s="25" t="s">
        <v>118</v>
      </c>
      <c r="L27" s="116" t="s">
        <v>40</v>
      </c>
      <c r="M27" s="1">
        <v>90</v>
      </c>
      <c r="N27" s="153">
        <v>1</v>
      </c>
      <c r="O27" s="153">
        <v>5</v>
      </c>
      <c r="P27" s="151">
        <f>N27*O27</f>
        <v>5</v>
      </c>
      <c r="Q27" s="152" t="str">
        <f>IF(AND(P27&lt;=10,P27&gt;=5),"BAJA",IF(AND(P27&lt;=25,P27&gt;=15),"MODERADA",IF(AND(P27&lt;=50,P27&gt;=30),"ALTA",IF(AND(P27&lt;=100,P27&gt;=60),"EXTREMA","0"))))</f>
        <v>BAJA</v>
      </c>
      <c r="R27" s="2" t="s">
        <v>42</v>
      </c>
      <c r="S27" s="3" t="s">
        <v>119</v>
      </c>
      <c r="T27" s="3" t="s">
        <v>120</v>
      </c>
      <c r="U27" s="4">
        <v>42887</v>
      </c>
      <c r="V27" s="3" t="s">
        <v>56</v>
      </c>
      <c r="W27" s="3" t="s">
        <v>121</v>
      </c>
      <c r="X27" s="3"/>
      <c r="Y27" s="87"/>
      <c r="Z27" s="87"/>
      <c r="AA27" s="87"/>
      <c r="AB27" s="87"/>
      <c r="AC27" s="87"/>
      <c r="AD27" s="87"/>
      <c r="AE27" s="87"/>
    </row>
    <row r="28" spans="1:31" s="135" customFormat="1" ht="63.75" x14ac:dyDescent="0.25">
      <c r="A28" s="154"/>
      <c r="B28" s="175"/>
      <c r="C28" s="148"/>
      <c r="D28" s="25" t="s">
        <v>122</v>
      </c>
      <c r="E28" s="98"/>
      <c r="F28" s="152"/>
      <c r="G28" s="153"/>
      <c r="H28" s="153"/>
      <c r="I28" s="151"/>
      <c r="J28" s="152"/>
      <c r="K28" s="25" t="s">
        <v>123</v>
      </c>
      <c r="L28" s="116" t="s">
        <v>84</v>
      </c>
      <c r="M28" s="1">
        <v>85</v>
      </c>
      <c r="N28" s="153"/>
      <c r="O28" s="153"/>
      <c r="P28" s="151"/>
      <c r="Q28" s="152"/>
      <c r="R28" s="2"/>
      <c r="S28" s="3"/>
      <c r="T28" s="3"/>
      <c r="U28" s="3"/>
      <c r="V28" s="3"/>
      <c r="W28" s="3"/>
      <c r="X28" s="3"/>
      <c r="Y28" s="87"/>
      <c r="Z28" s="87"/>
      <c r="AA28" s="87"/>
      <c r="AB28" s="87"/>
      <c r="AC28" s="87"/>
      <c r="AD28" s="87"/>
      <c r="AE28" s="87"/>
    </row>
    <row r="29" spans="1:31" s="135" customFormat="1" ht="76.5" x14ac:dyDescent="0.25">
      <c r="A29" s="154"/>
      <c r="B29" s="175"/>
      <c r="C29" s="148"/>
      <c r="D29" s="26"/>
      <c r="E29" s="16"/>
      <c r="F29" s="152"/>
      <c r="G29" s="153"/>
      <c r="H29" s="153"/>
      <c r="I29" s="151"/>
      <c r="J29" s="152"/>
      <c r="K29" s="25" t="s">
        <v>124</v>
      </c>
      <c r="L29" s="116" t="s">
        <v>40</v>
      </c>
      <c r="M29" s="1">
        <v>85</v>
      </c>
      <c r="N29" s="153"/>
      <c r="O29" s="153"/>
      <c r="P29" s="151"/>
      <c r="Q29" s="152"/>
      <c r="R29" s="2"/>
      <c r="S29" s="3"/>
      <c r="T29" s="3"/>
      <c r="U29" s="3"/>
      <c r="V29" s="3"/>
      <c r="W29" s="3"/>
      <c r="X29" s="3"/>
      <c r="Y29" s="87"/>
      <c r="Z29" s="87"/>
      <c r="AA29" s="87"/>
      <c r="AB29" s="87"/>
      <c r="AC29" s="87"/>
      <c r="AD29" s="87"/>
      <c r="AE29" s="87"/>
    </row>
    <row r="30" spans="1:31" s="135" customFormat="1" ht="76.5" x14ac:dyDescent="0.25">
      <c r="A30" s="154">
        <v>21</v>
      </c>
      <c r="B30" s="175" t="s">
        <v>412</v>
      </c>
      <c r="C30" s="148" t="s">
        <v>125</v>
      </c>
      <c r="D30" s="3" t="s">
        <v>122</v>
      </c>
      <c r="E30" s="16" t="s">
        <v>36</v>
      </c>
      <c r="F30" s="152" t="s">
        <v>37</v>
      </c>
      <c r="G30" s="153">
        <v>1</v>
      </c>
      <c r="H30" s="153">
        <v>10</v>
      </c>
      <c r="I30" s="151">
        <f>G30*H30</f>
        <v>10</v>
      </c>
      <c r="J30" s="152" t="str">
        <f>IF(AND(I30&lt;=10,I30&gt;=5),"BAJA",IF(AND(I30&lt;=25,I30&gt;=15),"MODERADA",IF(AND(I30&lt;=50,I30&gt;=30),"ALTA",IF(AND(I30&lt;=100,I30&gt;=60),"EXTREMA","0"))))</f>
        <v>BAJA</v>
      </c>
      <c r="K30" s="25" t="s">
        <v>118</v>
      </c>
      <c r="L30" s="116" t="s">
        <v>40</v>
      </c>
      <c r="M30" s="1">
        <v>90</v>
      </c>
      <c r="N30" s="153">
        <v>1</v>
      </c>
      <c r="O30" s="153">
        <v>5</v>
      </c>
      <c r="P30" s="151">
        <f>N30*O30</f>
        <v>5</v>
      </c>
      <c r="Q30" s="152" t="str">
        <f>IF(AND(P30&lt;=10,P30&gt;=5),"BAJA",IF(AND(P30&lt;=25,P30&gt;=15),"MODERADA",IF(AND(P30&lt;=50,P30&gt;=30),"ALTA",IF(AND(P30&lt;=100,P30&gt;=60),"EXTREMA","0"))))</f>
        <v>BAJA</v>
      </c>
      <c r="R30" s="2" t="s">
        <v>42</v>
      </c>
      <c r="S30" s="3" t="s">
        <v>119</v>
      </c>
      <c r="T30" s="3" t="s">
        <v>120</v>
      </c>
      <c r="U30" s="4">
        <v>42887</v>
      </c>
      <c r="V30" s="3" t="s">
        <v>56</v>
      </c>
      <c r="W30" s="3" t="s">
        <v>121</v>
      </c>
      <c r="X30" s="3"/>
      <c r="Y30" s="87"/>
      <c r="Z30" s="87"/>
      <c r="AA30" s="87"/>
      <c r="AB30" s="87"/>
      <c r="AC30" s="87"/>
      <c r="AD30" s="87"/>
      <c r="AE30" s="87"/>
    </row>
    <row r="31" spans="1:31" s="135" customFormat="1" ht="63.75" x14ac:dyDescent="0.25">
      <c r="A31" s="154"/>
      <c r="B31" s="175"/>
      <c r="C31" s="148"/>
      <c r="D31" s="3" t="s">
        <v>126</v>
      </c>
      <c r="E31" s="16"/>
      <c r="F31" s="152"/>
      <c r="G31" s="153"/>
      <c r="H31" s="153"/>
      <c r="I31" s="151"/>
      <c r="J31" s="152"/>
      <c r="K31" s="25" t="s">
        <v>123</v>
      </c>
      <c r="L31" s="116" t="s">
        <v>84</v>
      </c>
      <c r="M31" s="1">
        <v>85</v>
      </c>
      <c r="N31" s="153"/>
      <c r="O31" s="153"/>
      <c r="P31" s="151"/>
      <c r="Q31" s="152"/>
      <c r="R31" s="2"/>
      <c r="S31" s="3"/>
      <c r="T31" s="3"/>
      <c r="U31" s="3"/>
      <c r="V31" s="3"/>
      <c r="W31" s="3"/>
      <c r="X31" s="3"/>
      <c r="Y31" s="87"/>
      <c r="Z31" s="87"/>
      <c r="AA31" s="87"/>
      <c r="AB31" s="87"/>
      <c r="AC31" s="87"/>
      <c r="AD31" s="87"/>
      <c r="AE31" s="87"/>
    </row>
    <row r="32" spans="1:31" s="135" customFormat="1" ht="38.25" x14ac:dyDescent="0.25">
      <c r="A32" s="154"/>
      <c r="B32" s="175"/>
      <c r="C32" s="148"/>
      <c r="D32" s="3" t="s">
        <v>127</v>
      </c>
      <c r="E32" s="16"/>
      <c r="F32" s="152"/>
      <c r="G32" s="153"/>
      <c r="H32" s="153"/>
      <c r="I32" s="151"/>
      <c r="J32" s="152"/>
      <c r="K32" s="118"/>
      <c r="L32" s="116"/>
      <c r="M32" s="1">
        <v>0</v>
      </c>
      <c r="N32" s="153"/>
      <c r="O32" s="153"/>
      <c r="P32" s="151"/>
      <c r="Q32" s="152"/>
      <c r="R32" s="2"/>
      <c r="S32" s="3"/>
      <c r="T32" s="3"/>
      <c r="U32" s="3"/>
      <c r="V32" s="3"/>
      <c r="W32" s="3"/>
      <c r="X32" s="3"/>
      <c r="Y32" s="87"/>
      <c r="Z32" s="87"/>
      <c r="AA32" s="87"/>
      <c r="AB32" s="87"/>
      <c r="AC32" s="87"/>
      <c r="AD32" s="87"/>
      <c r="AE32" s="87"/>
    </row>
    <row r="33" spans="1:31" s="135" customFormat="1" x14ac:dyDescent="0.25">
      <c r="A33" s="154"/>
      <c r="B33" s="175"/>
      <c r="C33" s="148"/>
      <c r="D33" s="3" t="s">
        <v>128</v>
      </c>
      <c r="E33" s="16"/>
      <c r="F33" s="152"/>
      <c r="G33" s="153"/>
      <c r="H33" s="153"/>
      <c r="I33" s="151"/>
      <c r="J33" s="152"/>
      <c r="K33" s="118"/>
      <c r="L33" s="116"/>
      <c r="M33" s="1">
        <v>0</v>
      </c>
      <c r="N33" s="153"/>
      <c r="O33" s="153"/>
      <c r="P33" s="151"/>
      <c r="Q33" s="152"/>
      <c r="R33" s="2"/>
      <c r="S33" s="3"/>
      <c r="T33" s="3"/>
      <c r="U33" s="3"/>
      <c r="V33" s="3"/>
      <c r="W33" s="3"/>
      <c r="X33" s="3"/>
      <c r="Y33" s="87"/>
      <c r="Z33" s="87"/>
      <c r="AA33" s="87"/>
      <c r="AB33" s="87"/>
      <c r="AC33" s="87"/>
      <c r="AD33" s="87"/>
      <c r="AE33" s="87"/>
    </row>
    <row r="34" spans="1:31" s="135" customFormat="1" ht="63.75" x14ac:dyDescent="0.25">
      <c r="A34" s="154">
        <v>25</v>
      </c>
      <c r="B34" s="175" t="s">
        <v>129</v>
      </c>
      <c r="C34" s="153" t="s">
        <v>131</v>
      </c>
      <c r="D34" s="29" t="s">
        <v>132</v>
      </c>
      <c r="E34" s="98" t="s">
        <v>76</v>
      </c>
      <c r="F34" s="152" t="s">
        <v>37</v>
      </c>
      <c r="G34" s="153">
        <v>2</v>
      </c>
      <c r="H34" s="153">
        <v>10</v>
      </c>
      <c r="I34" s="151">
        <f>G34*H34</f>
        <v>20</v>
      </c>
      <c r="J34" s="152" t="str">
        <f>IF(AND(I34&lt;=10,I34&gt;=5),"BAJA",IF(AND(I34&lt;=25,I34&gt;=15),"MODERADA",IF(AND(I34&lt;=50,I34&gt;=30),"ALTA",IF(AND(I34&lt;=100,I34&gt;=60),"EXTREMA","0"))))</f>
        <v>MODERADA</v>
      </c>
      <c r="K34" s="7" t="s">
        <v>133</v>
      </c>
      <c r="L34" s="116" t="s">
        <v>40</v>
      </c>
      <c r="M34" s="1">
        <v>85</v>
      </c>
      <c r="N34" s="153">
        <v>1</v>
      </c>
      <c r="O34" s="153">
        <v>10</v>
      </c>
      <c r="P34" s="151">
        <f>N34*O34</f>
        <v>10</v>
      </c>
      <c r="Q34" s="152" t="str">
        <f>IF(AND(P34&lt;=10,P34&gt;=5),"BAJA",IF(AND(P34&lt;=25,P34&gt;=15),"MODERADA",IF(AND(P34&lt;=50,P34&gt;=30),"ALTA",IF(AND(P34&lt;=100,P34&gt;=60),"EXTREMA","0"))))</f>
        <v>BAJA</v>
      </c>
      <c r="R34" s="2" t="s">
        <v>42</v>
      </c>
      <c r="S34" s="3" t="s">
        <v>134</v>
      </c>
      <c r="T34" s="19" t="s">
        <v>135</v>
      </c>
      <c r="U34" s="28">
        <v>42804</v>
      </c>
      <c r="V34" s="19" t="s">
        <v>136</v>
      </c>
      <c r="W34" s="19" t="s">
        <v>137</v>
      </c>
      <c r="X34" s="3"/>
      <c r="Y34" s="87"/>
      <c r="Z34" s="87"/>
      <c r="AA34" s="87"/>
      <c r="AB34" s="87"/>
      <c r="AC34" s="87"/>
      <c r="AD34" s="87"/>
      <c r="AE34" s="87"/>
    </row>
    <row r="35" spans="1:31" s="135" customFormat="1" ht="63.75" x14ac:dyDescent="0.25">
      <c r="A35" s="154"/>
      <c r="B35" s="175"/>
      <c r="C35" s="153"/>
      <c r="D35" s="29" t="s">
        <v>138</v>
      </c>
      <c r="E35" s="98" t="s">
        <v>58</v>
      </c>
      <c r="F35" s="152"/>
      <c r="G35" s="153"/>
      <c r="H35" s="153"/>
      <c r="I35" s="151"/>
      <c r="J35" s="152"/>
      <c r="K35" s="7" t="s">
        <v>139</v>
      </c>
      <c r="L35" s="116" t="s">
        <v>40</v>
      </c>
      <c r="M35" s="1">
        <v>85</v>
      </c>
      <c r="N35" s="153"/>
      <c r="O35" s="153"/>
      <c r="P35" s="151"/>
      <c r="Q35" s="152"/>
      <c r="R35" s="2"/>
      <c r="S35" s="3"/>
      <c r="T35" s="3"/>
      <c r="U35" s="3"/>
      <c r="V35" s="3"/>
      <c r="W35" s="3"/>
      <c r="X35" s="3"/>
      <c r="Y35" s="87"/>
      <c r="Z35" s="87"/>
      <c r="AA35" s="87"/>
      <c r="AB35" s="87"/>
      <c r="AC35" s="87"/>
      <c r="AD35" s="87"/>
      <c r="AE35" s="87"/>
    </row>
    <row r="36" spans="1:31" s="135" customFormat="1" ht="25.5" x14ac:dyDescent="0.25">
      <c r="A36" s="154"/>
      <c r="B36" s="175"/>
      <c r="C36" s="153"/>
      <c r="D36" s="29" t="s">
        <v>140</v>
      </c>
      <c r="E36" s="98" t="s">
        <v>36</v>
      </c>
      <c r="F36" s="152"/>
      <c r="G36" s="153"/>
      <c r="H36" s="153"/>
      <c r="I36" s="151"/>
      <c r="J36" s="152"/>
      <c r="K36" s="7" t="s">
        <v>141</v>
      </c>
      <c r="L36" s="116" t="s">
        <v>40</v>
      </c>
      <c r="M36" s="1">
        <v>55</v>
      </c>
      <c r="N36" s="153"/>
      <c r="O36" s="153"/>
      <c r="P36" s="151"/>
      <c r="Q36" s="152"/>
      <c r="R36" s="2"/>
      <c r="S36" s="3"/>
      <c r="T36" s="3"/>
      <c r="U36" s="3"/>
      <c r="V36" s="3"/>
      <c r="W36" s="3"/>
      <c r="X36" s="3"/>
      <c r="Y36" s="87"/>
      <c r="Z36" s="87"/>
      <c r="AA36" s="87"/>
      <c r="AB36" s="87"/>
      <c r="AC36" s="87"/>
      <c r="AD36" s="87"/>
      <c r="AE36" s="87"/>
    </row>
    <row r="37" spans="1:31" s="135" customFormat="1" x14ac:dyDescent="0.25">
      <c r="A37" s="154"/>
      <c r="B37" s="175"/>
      <c r="C37" s="153"/>
      <c r="D37" s="2"/>
      <c r="E37" s="98" t="s">
        <v>48</v>
      </c>
      <c r="F37" s="152"/>
      <c r="G37" s="153"/>
      <c r="H37" s="153"/>
      <c r="I37" s="151"/>
      <c r="J37" s="152"/>
      <c r="K37" s="116"/>
      <c r="L37" s="116"/>
      <c r="M37" s="1">
        <v>0</v>
      </c>
      <c r="N37" s="153"/>
      <c r="O37" s="153"/>
      <c r="P37" s="151"/>
      <c r="Q37" s="152"/>
      <c r="R37" s="2"/>
      <c r="S37" s="3"/>
      <c r="T37" s="3"/>
      <c r="U37" s="3"/>
      <c r="V37" s="3"/>
      <c r="W37" s="3"/>
      <c r="X37" s="3"/>
      <c r="Y37" s="87"/>
      <c r="Z37" s="87"/>
      <c r="AA37" s="87"/>
      <c r="AB37" s="87"/>
      <c r="AC37" s="87"/>
      <c r="AD37" s="87"/>
      <c r="AE37" s="87"/>
    </row>
    <row r="38" spans="1:31" s="135" customFormat="1" ht="51" x14ac:dyDescent="0.25">
      <c r="A38" s="154">
        <v>26</v>
      </c>
      <c r="B38" s="175" t="s">
        <v>129</v>
      </c>
      <c r="C38" s="175" t="s">
        <v>142</v>
      </c>
      <c r="D38" s="2" t="s">
        <v>143</v>
      </c>
      <c r="E38" s="98" t="s">
        <v>76</v>
      </c>
      <c r="F38" s="152" t="s">
        <v>37</v>
      </c>
      <c r="G38" s="153">
        <v>2</v>
      </c>
      <c r="H38" s="153">
        <v>10</v>
      </c>
      <c r="I38" s="151">
        <f>G38*H38</f>
        <v>20</v>
      </c>
      <c r="J38" s="152" t="str">
        <f>IF(AND(I38&lt;=10,I38&gt;=5),"BAJA",IF(AND(I38&lt;=25,I38&gt;=15),"MODERADA",IF(AND(I38&lt;=50,I38&gt;=30),"ALTA",IF(AND(I38&lt;=100,I38&gt;=60),"EXTREMA","0"))))</f>
        <v>MODERADA</v>
      </c>
      <c r="K38" s="7" t="s">
        <v>144</v>
      </c>
      <c r="L38" s="116" t="s">
        <v>40</v>
      </c>
      <c r="M38" s="1">
        <v>85</v>
      </c>
      <c r="N38" s="153">
        <v>1</v>
      </c>
      <c r="O38" s="153">
        <v>10</v>
      </c>
      <c r="P38" s="151">
        <f>N38*O38</f>
        <v>10</v>
      </c>
      <c r="Q38" s="152" t="str">
        <f>IF(AND(P38&lt;=10,P38&gt;=5),"BAJA",IF(AND(P38&lt;=25,P38&gt;=15),"MODERADA",IF(AND(P38&lt;=50,P38&gt;=30),"ALTA",IF(AND(P38&lt;=100,P38&gt;=60),"EXTREMA","0"))))</f>
        <v>BAJA</v>
      </c>
      <c r="R38" s="2" t="s">
        <v>42</v>
      </c>
      <c r="S38" s="3" t="s">
        <v>145</v>
      </c>
      <c r="T38" s="19" t="s">
        <v>146</v>
      </c>
      <c r="U38" s="28">
        <v>42826</v>
      </c>
      <c r="V38" s="19" t="s">
        <v>147</v>
      </c>
      <c r="W38" s="19" t="s">
        <v>148</v>
      </c>
      <c r="X38" s="3"/>
      <c r="Y38" s="87"/>
      <c r="Z38" s="87"/>
      <c r="AA38" s="87"/>
      <c r="AB38" s="87"/>
      <c r="AC38" s="87"/>
      <c r="AD38" s="87"/>
      <c r="AE38" s="87"/>
    </row>
    <row r="39" spans="1:31" s="135" customFormat="1" ht="63.75" x14ac:dyDescent="0.25">
      <c r="A39" s="154"/>
      <c r="B39" s="175"/>
      <c r="C39" s="175"/>
      <c r="D39" s="2" t="s">
        <v>149</v>
      </c>
      <c r="E39" s="98" t="s">
        <v>36</v>
      </c>
      <c r="F39" s="152"/>
      <c r="G39" s="153"/>
      <c r="H39" s="153"/>
      <c r="I39" s="151"/>
      <c r="J39" s="152"/>
      <c r="K39" s="7" t="s">
        <v>139</v>
      </c>
      <c r="L39" s="116" t="s">
        <v>40</v>
      </c>
      <c r="M39" s="1">
        <v>85</v>
      </c>
      <c r="N39" s="153"/>
      <c r="O39" s="153"/>
      <c r="P39" s="151"/>
      <c r="Q39" s="152"/>
      <c r="R39" s="2"/>
      <c r="S39" s="3"/>
      <c r="T39" s="3"/>
      <c r="U39" s="3"/>
      <c r="V39" s="3"/>
      <c r="W39" s="3"/>
      <c r="X39" s="3"/>
      <c r="Y39" s="87"/>
      <c r="Z39" s="87"/>
      <c r="AA39" s="87"/>
      <c r="AB39" s="87"/>
      <c r="AC39" s="87"/>
      <c r="AD39" s="87"/>
      <c r="AE39" s="87"/>
    </row>
    <row r="40" spans="1:31" s="135" customFormat="1" ht="25.5" x14ac:dyDescent="0.25">
      <c r="A40" s="154"/>
      <c r="B40" s="175"/>
      <c r="C40" s="175"/>
      <c r="D40" s="2" t="s">
        <v>138</v>
      </c>
      <c r="E40" s="98" t="s">
        <v>58</v>
      </c>
      <c r="F40" s="152"/>
      <c r="G40" s="153"/>
      <c r="H40" s="153"/>
      <c r="I40" s="151"/>
      <c r="J40" s="152"/>
      <c r="K40" s="7" t="s">
        <v>141</v>
      </c>
      <c r="L40" s="116" t="s">
        <v>40</v>
      </c>
      <c r="M40" s="1">
        <v>55</v>
      </c>
      <c r="N40" s="153"/>
      <c r="O40" s="153"/>
      <c r="P40" s="151"/>
      <c r="Q40" s="152"/>
      <c r="R40" s="2"/>
      <c r="S40" s="3"/>
      <c r="T40" s="3"/>
      <c r="U40" s="3"/>
      <c r="V40" s="3"/>
      <c r="W40" s="3"/>
      <c r="X40" s="3"/>
      <c r="Y40" s="87"/>
      <c r="Z40" s="87"/>
      <c r="AA40" s="87"/>
      <c r="AB40" s="87"/>
      <c r="AC40" s="87"/>
      <c r="AD40" s="87"/>
      <c r="AE40" s="87"/>
    </row>
    <row r="41" spans="1:31" s="135" customFormat="1" x14ac:dyDescent="0.25">
      <c r="A41" s="154"/>
      <c r="B41" s="175"/>
      <c r="C41" s="175"/>
      <c r="D41" s="2"/>
      <c r="E41" s="98" t="s">
        <v>48</v>
      </c>
      <c r="F41" s="152"/>
      <c r="G41" s="153"/>
      <c r="H41" s="153"/>
      <c r="I41" s="151"/>
      <c r="J41" s="152"/>
      <c r="K41" s="116"/>
      <c r="L41" s="116"/>
      <c r="M41" s="1">
        <v>0</v>
      </c>
      <c r="N41" s="153"/>
      <c r="O41" s="153"/>
      <c r="P41" s="151"/>
      <c r="Q41" s="152"/>
      <c r="R41" s="2"/>
      <c r="S41" s="3"/>
      <c r="T41" s="3"/>
      <c r="U41" s="3"/>
      <c r="V41" s="3"/>
      <c r="W41" s="3"/>
      <c r="X41" s="3"/>
      <c r="Y41" s="87"/>
      <c r="Z41" s="87"/>
      <c r="AA41" s="87"/>
      <c r="AB41" s="87"/>
      <c r="AC41" s="87"/>
      <c r="AD41" s="87"/>
      <c r="AE41" s="87"/>
    </row>
    <row r="42" spans="1:31" s="135" customFormat="1" ht="63.75" x14ac:dyDescent="0.25">
      <c r="A42" s="154">
        <v>28</v>
      </c>
      <c r="B42" s="175" t="s">
        <v>150</v>
      </c>
      <c r="C42" s="153" t="s">
        <v>151</v>
      </c>
      <c r="D42" s="5" t="s">
        <v>152</v>
      </c>
      <c r="E42" s="98" t="s">
        <v>48</v>
      </c>
      <c r="F42" s="152" t="s">
        <v>37</v>
      </c>
      <c r="G42" s="153">
        <v>2</v>
      </c>
      <c r="H42" s="153">
        <v>10</v>
      </c>
      <c r="I42" s="151">
        <f>G42*H42</f>
        <v>20</v>
      </c>
      <c r="J42" s="152" t="str">
        <f>IF(AND(I42&lt;=10,I42&gt;=5),"BAJA",IF(AND(I42&lt;=25,I42&gt;=15),"MODERADA",IF(AND(I42&lt;=50,I42&gt;=30),"ALTA",IF(AND(I42&lt;=100,I42&gt;=60),"EXTREMA","0"))))</f>
        <v>MODERADA</v>
      </c>
      <c r="K42" s="18" t="s">
        <v>153</v>
      </c>
      <c r="L42" s="116" t="s">
        <v>40</v>
      </c>
      <c r="M42" s="1">
        <v>85</v>
      </c>
      <c r="N42" s="153">
        <v>1</v>
      </c>
      <c r="O42" s="153">
        <v>10</v>
      </c>
      <c r="P42" s="151">
        <f>N42*O42</f>
        <v>10</v>
      </c>
      <c r="Q42" s="152" t="str">
        <f>IF(AND(P42&lt;=10,P42&gt;=5),"BAJA",IF(AND(P42&lt;=25,P42&gt;=15),"MODERADA",IF(AND(P42&lt;=50,P42&gt;=30),"ALTA",IF(AND(P42&lt;=100,P42&gt;=60),"EXTREMA","0"))))</f>
        <v>BAJA</v>
      </c>
      <c r="R42" s="2" t="s">
        <v>42</v>
      </c>
      <c r="S42" s="3" t="s">
        <v>154</v>
      </c>
      <c r="T42" s="3" t="s">
        <v>155</v>
      </c>
      <c r="U42" s="4">
        <v>42856</v>
      </c>
      <c r="V42" s="3" t="s">
        <v>57</v>
      </c>
      <c r="W42" s="3" t="s">
        <v>156</v>
      </c>
      <c r="X42" s="3"/>
      <c r="Y42" s="87"/>
      <c r="Z42" s="87"/>
      <c r="AA42" s="87"/>
      <c r="AB42" s="87"/>
      <c r="AC42" s="87"/>
      <c r="AD42" s="87"/>
      <c r="AE42" s="87"/>
    </row>
    <row r="43" spans="1:31" s="135" customFormat="1" ht="51" x14ac:dyDescent="0.25">
      <c r="A43" s="154"/>
      <c r="B43" s="175"/>
      <c r="C43" s="153"/>
      <c r="D43" s="5" t="s">
        <v>157</v>
      </c>
      <c r="E43" s="98" t="s">
        <v>36</v>
      </c>
      <c r="F43" s="152"/>
      <c r="G43" s="153"/>
      <c r="H43" s="153"/>
      <c r="I43" s="151"/>
      <c r="J43" s="152"/>
      <c r="K43" s="18" t="s">
        <v>158</v>
      </c>
      <c r="L43" s="116" t="s">
        <v>40</v>
      </c>
      <c r="M43" s="1">
        <v>85</v>
      </c>
      <c r="N43" s="153"/>
      <c r="O43" s="153"/>
      <c r="P43" s="151"/>
      <c r="Q43" s="152"/>
      <c r="R43" s="2"/>
      <c r="S43" s="3"/>
      <c r="T43" s="3"/>
      <c r="U43" s="4"/>
      <c r="V43" s="3"/>
      <c r="W43" s="3"/>
      <c r="X43" s="3"/>
      <c r="Y43" s="87"/>
      <c r="Z43" s="87"/>
      <c r="AA43" s="87"/>
      <c r="AB43" s="87"/>
      <c r="AC43" s="87"/>
      <c r="AD43" s="87"/>
      <c r="AE43" s="87"/>
    </row>
    <row r="44" spans="1:31" s="135" customFormat="1" ht="38.25" x14ac:dyDescent="0.25">
      <c r="A44" s="154"/>
      <c r="B44" s="175"/>
      <c r="C44" s="153"/>
      <c r="D44" s="5" t="s">
        <v>159</v>
      </c>
      <c r="E44" s="16"/>
      <c r="F44" s="152"/>
      <c r="G44" s="153"/>
      <c r="H44" s="153"/>
      <c r="I44" s="151"/>
      <c r="J44" s="152"/>
      <c r="K44" s="22" t="s">
        <v>160</v>
      </c>
      <c r="L44" s="116" t="s">
        <v>40</v>
      </c>
      <c r="M44" s="1">
        <v>85</v>
      </c>
      <c r="N44" s="153"/>
      <c r="O44" s="153"/>
      <c r="P44" s="151"/>
      <c r="Q44" s="152"/>
      <c r="R44" s="2"/>
      <c r="S44" s="3"/>
      <c r="T44" s="3"/>
      <c r="U44" s="3"/>
      <c r="V44" s="3"/>
      <c r="W44" s="3"/>
      <c r="X44" s="3"/>
      <c r="Y44" s="87"/>
      <c r="Z44" s="87"/>
      <c r="AA44" s="87"/>
      <c r="AB44" s="87"/>
      <c r="AC44" s="87"/>
      <c r="AD44" s="87"/>
      <c r="AE44" s="87"/>
    </row>
    <row r="45" spans="1:31" s="135" customFormat="1" ht="51" x14ac:dyDescent="0.25">
      <c r="A45" s="154">
        <v>29</v>
      </c>
      <c r="B45" s="175" t="s">
        <v>150</v>
      </c>
      <c r="C45" s="175" t="s">
        <v>161</v>
      </c>
      <c r="D45" s="3" t="s">
        <v>162</v>
      </c>
      <c r="E45" s="98" t="s">
        <v>36</v>
      </c>
      <c r="F45" s="152" t="s">
        <v>37</v>
      </c>
      <c r="G45" s="153">
        <v>1</v>
      </c>
      <c r="H45" s="153">
        <v>10</v>
      </c>
      <c r="I45" s="151">
        <f>G45*H45</f>
        <v>10</v>
      </c>
      <c r="J45" s="152" t="str">
        <f>IF(AND(I45&lt;=10,I45&gt;=5),"BAJA",IF(AND(I45&lt;=25,I45&gt;=15),"MODERADA",IF(AND(I45&lt;=50,I45&gt;=30),"ALTA",IF(AND(I45&lt;=100,I45&gt;=60),"EXTREMA","0"))))</f>
        <v>BAJA</v>
      </c>
      <c r="K45" s="30" t="s">
        <v>163</v>
      </c>
      <c r="L45" s="116" t="s">
        <v>40</v>
      </c>
      <c r="M45" s="1">
        <v>70</v>
      </c>
      <c r="N45" s="153">
        <v>1</v>
      </c>
      <c r="O45" s="153">
        <v>10</v>
      </c>
      <c r="P45" s="151">
        <f>N45*O45</f>
        <v>10</v>
      </c>
      <c r="Q45" s="152" t="str">
        <f>IF(AND(P45&lt;=10,P45&gt;=5),"BAJA",IF(AND(P45&lt;=25,P45&gt;=15),"MODERADA",IF(AND(P45&lt;=50,P45&gt;=30),"ALTA",IF(AND(P45&lt;=100,P45&gt;=60),"EXTREMA","0"))))</f>
        <v>BAJA</v>
      </c>
      <c r="R45" s="2" t="s">
        <v>42</v>
      </c>
      <c r="S45" s="30" t="s">
        <v>164</v>
      </c>
      <c r="T45" s="3" t="s">
        <v>165</v>
      </c>
      <c r="U45" s="4">
        <v>42856</v>
      </c>
      <c r="V45" s="3" t="s">
        <v>108</v>
      </c>
      <c r="W45" s="3" t="s">
        <v>166</v>
      </c>
      <c r="X45" s="3"/>
      <c r="Y45" s="87"/>
      <c r="Z45" s="87"/>
      <c r="AA45" s="87"/>
      <c r="AB45" s="87"/>
      <c r="AC45" s="87"/>
      <c r="AD45" s="87"/>
      <c r="AE45" s="87"/>
    </row>
    <row r="46" spans="1:31" s="135" customFormat="1" ht="25.5" x14ac:dyDescent="0.25">
      <c r="A46" s="154"/>
      <c r="B46" s="175"/>
      <c r="C46" s="175"/>
      <c r="D46" s="3" t="s">
        <v>167</v>
      </c>
      <c r="E46" s="98" t="s">
        <v>48</v>
      </c>
      <c r="F46" s="152"/>
      <c r="G46" s="153"/>
      <c r="H46" s="153"/>
      <c r="I46" s="151"/>
      <c r="J46" s="152"/>
      <c r="K46" s="30" t="s">
        <v>168</v>
      </c>
      <c r="L46" s="116" t="s">
        <v>40</v>
      </c>
      <c r="M46" s="1">
        <v>85</v>
      </c>
      <c r="N46" s="153"/>
      <c r="O46" s="153"/>
      <c r="P46" s="151"/>
      <c r="Q46" s="152"/>
      <c r="R46" s="2"/>
      <c r="S46" s="3"/>
      <c r="T46" s="3"/>
      <c r="U46" s="3"/>
      <c r="V46" s="3"/>
      <c r="W46" s="3"/>
      <c r="X46" s="3"/>
      <c r="Y46" s="87"/>
      <c r="Z46" s="87"/>
      <c r="AA46" s="87"/>
      <c r="AB46" s="87"/>
      <c r="AC46" s="87"/>
      <c r="AD46" s="87"/>
      <c r="AE46" s="87"/>
    </row>
    <row r="47" spans="1:31" s="135" customFormat="1" ht="25.5" x14ac:dyDescent="0.25">
      <c r="A47" s="154"/>
      <c r="B47" s="175"/>
      <c r="C47" s="175"/>
      <c r="D47" s="3" t="s">
        <v>169</v>
      </c>
      <c r="E47" s="16"/>
      <c r="F47" s="152"/>
      <c r="G47" s="153"/>
      <c r="H47" s="153"/>
      <c r="I47" s="151"/>
      <c r="J47" s="152"/>
      <c r="K47" s="118"/>
      <c r="L47" s="116"/>
      <c r="M47" s="1">
        <v>0</v>
      </c>
      <c r="N47" s="153"/>
      <c r="O47" s="153"/>
      <c r="P47" s="151"/>
      <c r="Q47" s="152"/>
      <c r="R47" s="2"/>
      <c r="S47" s="3"/>
      <c r="T47" s="3"/>
      <c r="U47" s="3"/>
      <c r="V47" s="3"/>
      <c r="W47" s="3"/>
      <c r="X47" s="3"/>
      <c r="Y47" s="87"/>
      <c r="Z47" s="87"/>
      <c r="AA47" s="87"/>
      <c r="AB47" s="87"/>
      <c r="AC47" s="87"/>
      <c r="AD47" s="87"/>
      <c r="AE47" s="87"/>
    </row>
    <row r="48" spans="1:31" s="135" customFormat="1" ht="76.5" x14ac:dyDescent="0.25">
      <c r="A48" s="154">
        <v>30</v>
      </c>
      <c r="B48" s="175" t="s">
        <v>413</v>
      </c>
      <c r="C48" s="153" t="s">
        <v>170</v>
      </c>
      <c r="D48" s="29" t="s">
        <v>171</v>
      </c>
      <c r="E48" s="98" t="s">
        <v>36</v>
      </c>
      <c r="F48" s="152" t="s">
        <v>37</v>
      </c>
      <c r="G48" s="153">
        <v>2</v>
      </c>
      <c r="H48" s="153">
        <v>20</v>
      </c>
      <c r="I48" s="151">
        <f>G48*H48</f>
        <v>40</v>
      </c>
      <c r="J48" s="152" t="str">
        <f>IF(AND(I48&lt;=10,I48&gt;=5),"BAJA",IF(AND(I48&lt;=25,I48&gt;=15),"MODERADA",IF(AND(I48&lt;=50,I48&gt;=30),"ALTA",IF(AND(I48&lt;=100,I48&gt;=60),"EXTREMA","0"))))</f>
        <v>ALTA</v>
      </c>
      <c r="K48" s="7" t="s">
        <v>172</v>
      </c>
      <c r="L48" s="116" t="s">
        <v>40</v>
      </c>
      <c r="M48" s="1">
        <v>85</v>
      </c>
      <c r="N48" s="153">
        <v>1</v>
      </c>
      <c r="O48" s="153">
        <v>20</v>
      </c>
      <c r="P48" s="151">
        <f>N48*O48</f>
        <v>20</v>
      </c>
      <c r="Q48" s="152" t="str">
        <f>IF(AND(P48&lt;=10,P48&gt;=5),"BAJA",IF(AND(P48&lt;=25,P48&gt;=15),"MODERADA",IF(AND(P48&lt;=50,P48&gt;=30),"ALTA",IF(AND(P48&lt;=100,P48&gt;=60),"EXTREMA","0"))))</f>
        <v>MODERADA</v>
      </c>
      <c r="R48" s="2" t="s">
        <v>63</v>
      </c>
      <c r="S48" s="3" t="s">
        <v>173</v>
      </c>
      <c r="T48" s="3" t="s">
        <v>174</v>
      </c>
      <c r="U48" s="4">
        <v>42552</v>
      </c>
      <c r="V48" s="3" t="s">
        <v>56</v>
      </c>
      <c r="W48" s="3" t="s">
        <v>175</v>
      </c>
      <c r="X48" s="3"/>
      <c r="Y48" s="87"/>
      <c r="Z48" s="87"/>
      <c r="AA48" s="87"/>
      <c r="AB48" s="87"/>
      <c r="AC48" s="87"/>
      <c r="AD48" s="87"/>
      <c r="AE48" s="87"/>
    </row>
    <row r="49" spans="1:31" s="135" customFormat="1" ht="51" x14ac:dyDescent="0.25">
      <c r="A49" s="154"/>
      <c r="B49" s="175"/>
      <c r="C49" s="153"/>
      <c r="D49" s="29" t="s">
        <v>176</v>
      </c>
      <c r="E49" s="98" t="s">
        <v>48</v>
      </c>
      <c r="F49" s="152"/>
      <c r="G49" s="153"/>
      <c r="H49" s="153"/>
      <c r="I49" s="151"/>
      <c r="J49" s="152"/>
      <c r="K49" s="7" t="s">
        <v>177</v>
      </c>
      <c r="L49" s="121" t="s">
        <v>40</v>
      </c>
      <c r="M49" s="1">
        <v>70</v>
      </c>
      <c r="N49" s="153"/>
      <c r="O49" s="153"/>
      <c r="P49" s="151"/>
      <c r="Q49" s="152"/>
      <c r="R49" s="2"/>
      <c r="S49" s="3"/>
      <c r="T49" s="3"/>
      <c r="U49" s="3"/>
      <c r="V49" s="3"/>
      <c r="W49" s="3"/>
      <c r="X49" s="3"/>
      <c r="Y49" s="87"/>
      <c r="Z49" s="87"/>
      <c r="AA49" s="87"/>
      <c r="AB49" s="87"/>
      <c r="AC49" s="87"/>
      <c r="AD49" s="87"/>
      <c r="AE49" s="87"/>
    </row>
    <row r="50" spans="1:31" s="135" customFormat="1" ht="33.75" x14ac:dyDescent="0.25">
      <c r="A50" s="180">
        <v>33</v>
      </c>
      <c r="B50" s="181" t="s">
        <v>178</v>
      </c>
      <c r="C50" s="179" t="s">
        <v>180</v>
      </c>
      <c r="D50" s="66" t="s">
        <v>181</v>
      </c>
      <c r="E50" s="137" t="s">
        <v>36</v>
      </c>
      <c r="F50" s="178" t="s">
        <v>37</v>
      </c>
      <c r="G50" s="179">
        <v>3</v>
      </c>
      <c r="H50" s="179">
        <v>20</v>
      </c>
      <c r="I50" s="177">
        <f>G50*H50</f>
        <v>60</v>
      </c>
      <c r="J50" s="178" t="str">
        <f>IF(AND(I50&lt;=10,I50&gt;=5),"BAJA",IF(AND(I50&lt;=25,I50&gt;=15),"MODERADA",IF(AND(I50&lt;=50,I50&gt;=30),"ALTA",IF(AND(I50&lt;=100,I50&gt;=60),"EXTREMA","0"))))</f>
        <v>EXTREMA</v>
      </c>
      <c r="K50" s="131" t="s">
        <v>182</v>
      </c>
      <c r="L50" s="124" t="s">
        <v>40</v>
      </c>
      <c r="M50" s="39">
        <v>85</v>
      </c>
      <c r="N50" s="179">
        <v>1</v>
      </c>
      <c r="O50" s="179">
        <v>20</v>
      </c>
      <c r="P50" s="177">
        <f>N50*O50</f>
        <v>20</v>
      </c>
      <c r="Q50" s="178" t="str">
        <f>IF(AND(P50&lt;=10,P50&gt;=5),"BAJA",IF(AND(P50&lt;=25,P50&gt;=15),"MODERADA",IF(AND(P50&lt;=50,P50&gt;=30),"ALTA",IF(AND(P50&lt;=100,P50&gt;=60),"EXTREMA","0"))))</f>
        <v>MODERADA</v>
      </c>
      <c r="R50" s="40" t="s">
        <v>63</v>
      </c>
      <c r="S50" s="34" t="s">
        <v>183</v>
      </c>
      <c r="T50" s="123" t="s">
        <v>184</v>
      </c>
      <c r="U50" s="41">
        <v>42856</v>
      </c>
      <c r="V50" s="34" t="s">
        <v>56</v>
      </c>
      <c r="W50" s="34" t="s">
        <v>185</v>
      </c>
      <c r="X50" s="34"/>
      <c r="Y50" s="143"/>
      <c r="Z50" s="143"/>
      <c r="AA50" s="143"/>
      <c r="AB50" s="143"/>
      <c r="AC50" s="143"/>
      <c r="AD50" s="143"/>
      <c r="AE50" s="143"/>
    </row>
    <row r="51" spans="1:31" s="135" customFormat="1" ht="56.25" x14ac:dyDescent="0.25">
      <c r="A51" s="180"/>
      <c r="B51" s="181"/>
      <c r="C51" s="179"/>
      <c r="D51" s="66" t="s">
        <v>186</v>
      </c>
      <c r="E51" s="137" t="s">
        <v>76</v>
      </c>
      <c r="F51" s="178"/>
      <c r="G51" s="179"/>
      <c r="H51" s="179"/>
      <c r="I51" s="177"/>
      <c r="J51" s="178"/>
      <c r="K51" s="131" t="s">
        <v>187</v>
      </c>
      <c r="L51" s="124" t="s">
        <v>40</v>
      </c>
      <c r="M51" s="39">
        <v>85</v>
      </c>
      <c r="N51" s="179"/>
      <c r="O51" s="179"/>
      <c r="P51" s="177"/>
      <c r="Q51" s="178"/>
      <c r="R51" s="40" t="s">
        <v>63</v>
      </c>
      <c r="S51" s="34" t="s">
        <v>188</v>
      </c>
      <c r="T51" s="123" t="s">
        <v>189</v>
      </c>
      <c r="U51" s="41">
        <v>42917</v>
      </c>
      <c r="V51" s="34" t="s">
        <v>56</v>
      </c>
      <c r="W51" s="34" t="s">
        <v>185</v>
      </c>
      <c r="X51" s="34"/>
      <c r="Y51" s="143"/>
      <c r="Z51" s="143"/>
      <c r="AA51" s="143"/>
      <c r="AB51" s="143"/>
      <c r="AC51" s="143"/>
      <c r="AD51" s="143"/>
      <c r="AE51" s="143"/>
    </row>
    <row r="52" spans="1:31" s="135" customFormat="1" ht="22.5" x14ac:dyDescent="0.25">
      <c r="A52" s="180"/>
      <c r="B52" s="181"/>
      <c r="C52" s="179"/>
      <c r="D52" s="67" t="s">
        <v>190</v>
      </c>
      <c r="E52" s="108"/>
      <c r="F52" s="178"/>
      <c r="G52" s="179"/>
      <c r="H52" s="179"/>
      <c r="I52" s="177"/>
      <c r="J52" s="178"/>
      <c r="K52" s="123"/>
      <c r="L52" s="124"/>
      <c r="M52" s="39">
        <f>+[2]Controles!E248</f>
        <v>0</v>
      </c>
      <c r="N52" s="179"/>
      <c r="O52" s="179"/>
      <c r="P52" s="177"/>
      <c r="Q52" s="178"/>
      <c r="R52" s="40"/>
      <c r="S52" s="34"/>
      <c r="T52" s="34"/>
      <c r="U52" s="34"/>
      <c r="V52" s="34"/>
      <c r="W52" s="34"/>
      <c r="X52" s="34"/>
      <c r="Y52" s="143"/>
      <c r="Z52" s="143"/>
      <c r="AA52" s="143"/>
      <c r="AB52" s="143"/>
      <c r="AC52" s="143"/>
      <c r="AD52" s="143"/>
      <c r="AE52" s="143"/>
    </row>
    <row r="53" spans="1:31" s="135" customFormat="1" ht="22.5" x14ac:dyDescent="0.25">
      <c r="A53" s="180"/>
      <c r="B53" s="181"/>
      <c r="C53" s="179"/>
      <c r="D53" s="67" t="s">
        <v>191</v>
      </c>
      <c r="E53" s="108"/>
      <c r="F53" s="178"/>
      <c r="G53" s="179"/>
      <c r="H53" s="179"/>
      <c r="I53" s="177"/>
      <c r="J53" s="178"/>
      <c r="K53" s="123"/>
      <c r="L53" s="124"/>
      <c r="M53" s="39">
        <f>+[2]Controles!F248</f>
        <v>0</v>
      </c>
      <c r="N53" s="179"/>
      <c r="O53" s="179"/>
      <c r="P53" s="177"/>
      <c r="Q53" s="178"/>
      <c r="R53" s="40"/>
      <c r="S53" s="34"/>
      <c r="T53" s="34"/>
      <c r="U53" s="34"/>
      <c r="V53" s="34"/>
      <c r="W53" s="34"/>
      <c r="X53" s="34"/>
      <c r="Y53" s="143"/>
      <c r="Z53" s="143"/>
      <c r="AA53" s="143"/>
      <c r="AB53" s="143"/>
      <c r="AC53" s="143"/>
      <c r="AD53" s="143"/>
      <c r="AE53" s="143"/>
    </row>
    <row r="54" spans="1:31" s="135" customFormat="1" ht="127.5" x14ac:dyDescent="0.25">
      <c r="A54" s="154">
        <v>45</v>
      </c>
      <c r="B54" s="175" t="s">
        <v>192</v>
      </c>
      <c r="C54" s="153" t="s">
        <v>194</v>
      </c>
      <c r="D54" s="2" t="s">
        <v>195</v>
      </c>
      <c r="E54" s="98" t="s">
        <v>48</v>
      </c>
      <c r="F54" s="152" t="s">
        <v>37</v>
      </c>
      <c r="G54" s="153">
        <v>2</v>
      </c>
      <c r="H54" s="153">
        <v>20</v>
      </c>
      <c r="I54" s="151">
        <f>G54*H54</f>
        <v>40</v>
      </c>
      <c r="J54" s="152" t="str">
        <f>IF(AND(I54&lt;=10,I54&gt;=5),"BAJA",IF(AND(I54&lt;=25,I54&gt;=15),"MODERADA",IF(AND(I54&lt;=50,I54&gt;=30),"ALTA",IF(AND(I54&lt;=100,I54&gt;=60),"EXTREMA","0"))))</f>
        <v>ALTA</v>
      </c>
      <c r="K54" s="7" t="s">
        <v>196</v>
      </c>
      <c r="L54" s="116" t="s">
        <v>40</v>
      </c>
      <c r="M54" s="1">
        <v>60</v>
      </c>
      <c r="N54" s="153">
        <v>1</v>
      </c>
      <c r="O54" s="153">
        <v>20</v>
      </c>
      <c r="P54" s="151">
        <f>N54*O54</f>
        <v>20</v>
      </c>
      <c r="Q54" s="152" t="str">
        <f>IF(AND(P54&lt;=10,P54&gt;=5),"BAJA",IF(AND(P54&lt;=25,P54&gt;=15),"MODERADA",IF(AND(P54&lt;=50,P54&gt;=30),"ALTA",IF(AND(P54&lt;=100,P54&gt;=60),"EXTREMA","0"))))</f>
        <v>MODERADA</v>
      </c>
      <c r="R54" s="2" t="s">
        <v>63</v>
      </c>
      <c r="S54" s="3" t="s">
        <v>197</v>
      </c>
      <c r="T54" s="118" t="s">
        <v>198</v>
      </c>
      <c r="U54" s="20">
        <v>42887</v>
      </c>
      <c r="V54" s="118" t="s">
        <v>108</v>
      </c>
      <c r="W54" s="118" t="s">
        <v>199</v>
      </c>
      <c r="X54" s="3"/>
      <c r="Y54" s="87"/>
      <c r="Z54" s="87"/>
      <c r="AA54" s="87"/>
      <c r="AB54" s="87"/>
      <c r="AC54" s="87"/>
      <c r="AD54" s="87"/>
      <c r="AE54" s="87"/>
    </row>
    <row r="55" spans="1:31" s="135" customFormat="1" ht="127.5" x14ac:dyDescent="0.25">
      <c r="A55" s="154"/>
      <c r="B55" s="175"/>
      <c r="C55" s="153"/>
      <c r="D55" s="2" t="s">
        <v>200</v>
      </c>
      <c r="E55" s="98" t="s">
        <v>36</v>
      </c>
      <c r="F55" s="152"/>
      <c r="G55" s="153"/>
      <c r="H55" s="153"/>
      <c r="I55" s="151"/>
      <c r="J55" s="152"/>
      <c r="K55" s="7" t="s">
        <v>201</v>
      </c>
      <c r="L55" s="116" t="s">
        <v>40</v>
      </c>
      <c r="M55" s="1">
        <v>70</v>
      </c>
      <c r="N55" s="153"/>
      <c r="O55" s="153"/>
      <c r="P55" s="151"/>
      <c r="Q55" s="152"/>
      <c r="R55" s="2" t="s">
        <v>63</v>
      </c>
      <c r="S55" s="3" t="s">
        <v>202</v>
      </c>
      <c r="T55" s="118" t="s">
        <v>203</v>
      </c>
      <c r="U55" s="20">
        <v>42856</v>
      </c>
      <c r="V55" s="118" t="s">
        <v>59</v>
      </c>
      <c r="W55" s="118" t="s">
        <v>204</v>
      </c>
      <c r="X55" s="3"/>
      <c r="Y55" s="87"/>
      <c r="Z55" s="87"/>
      <c r="AA55" s="87"/>
      <c r="AB55" s="87"/>
      <c r="AC55" s="87"/>
      <c r="AD55" s="87"/>
      <c r="AE55" s="87"/>
    </row>
    <row r="56" spans="1:31" s="135" customFormat="1" ht="114.75" x14ac:dyDescent="0.25">
      <c r="A56" s="154"/>
      <c r="B56" s="175"/>
      <c r="C56" s="153"/>
      <c r="D56" s="2" t="s">
        <v>205</v>
      </c>
      <c r="E56" s="98" t="s">
        <v>76</v>
      </c>
      <c r="F56" s="152"/>
      <c r="G56" s="153"/>
      <c r="H56" s="153"/>
      <c r="I56" s="151"/>
      <c r="J56" s="152"/>
      <c r="K56" s="6" t="s">
        <v>206</v>
      </c>
      <c r="L56" s="116" t="s">
        <v>40</v>
      </c>
      <c r="M56" s="1">
        <v>90</v>
      </c>
      <c r="N56" s="153"/>
      <c r="O56" s="153"/>
      <c r="P56" s="151"/>
      <c r="Q56" s="152"/>
      <c r="R56" s="2"/>
      <c r="S56" s="3"/>
      <c r="T56" s="3"/>
      <c r="U56" s="3"/>
      <c r="V56" s="3"/>
      <c r="W56" s="3"/>
      <c r="X56" s="3"/>
      <c r="Y56" s="87"/>
      <c r="Z56" s="87"/>
      <c r="AA56" s="87"/>
      <c r="AB56" s="87"/>
      <c r="AC56" s="87"/>
      <c r="AD56" s="87"/>
      <c r="AE56" s="87"/>
    </row>
    <row r="57" spans="1:31" s="135" customFormat="1" ht="63.75" x14ac:dyDescent="0.25">
      <c r="A57" s="154"/>
      <c r="B57" s="175"/>
      <c r="C57" s="153"/>
      <c r="D57" s="2" t="s">
        <v>207</v>
      </c>
      <c r="E57" s="16"/>
      <c r="F57" s="152"/>
      <c r="G57" s="153"/>
      <c r="H57" s="153"/>
      <c r="I57" s="151"/>
      <c r="J57" s="152"/>
      <c r="K57" s="7" t="s">
        <v>208</v>
      </c>
      <c r="L57" s="116" t="s">
        <v>40</v>
      </c>
      <c r="M57" s="1">
        <v>90</v>
      </c>
      <c r="N57" s="153"/>
      <c r="O57" s="153"/>
      <c r="P57" s="151"/>
      <c r="Q57" s="152"/>
      <c r="R57" s="2"/>
      <c r="S57" s="3"/>
      <c r="T57" s="3"/>
      <c r="U57" s="3"/>
      <c r="V57" s="3"/>
      <c r="W57" s="3"/>
      <c r="X57" s="3"/>
      <c r="Y57" s="87"/>
      <c r="Z57" s="87"/>
      <c r="AA57" s="87"/>
      <c r="AB57" s="87"/>
      <c r="AC57" s="87"/>
      <c r="AD57" s="87"/>
      <c r="AE57" s="87"/>
    </row>
    <row r="58" spans="1:31" s="135" customFormat="1" ht="25.5" x14ac:dyDescent="0.25">
      <c r="A58" s="154"/>
      <c r="B58" s="175"/>
      <c r="C58" s="153"/>
      <c r="D58" s="2" t="s">
        <v>209</v>
      </c>
      <c r="E58" s="16"/>
      <c r="F58" s="152"/>
      <c r="G58" s="153"/>
      <c r="H58" s="153"/>
      <c r="I58" s="151"/>
      <c r="J58" s="152"/>
      <c r="K58" s="22"/>
      <c r="L58" s="116"/>
      <c r="M58" s="1"/>
      <c r="N58" s="153"/>
      <c r="O58" s="153"/>
      <c r="P58" s="151"/>
      <c r="Q58" s="152"/>
      <c r="R58" s="2"/>
      <c r="S58" s="3"/>
      <c r="T58" s="3"/>
      <c r="U58" s="3"/>
      <c r="V58" s="3"/>
      <c r="W58" s="3"/>
      <c r="X58" s="3"/>
      <c r="Y58" s="87"/>
      <c r="Z58" s="87"/>
      <c r="AA58" s="87"/>
      <c r="AB58" s="87"/>
      <c r="AC58" s="87"/>
      <c r="AD58" s="87"/>
      <c r="AE58" s="87"/>
    </row>
    <row r="59" spans="1:31" s="135" customFormat="1" ht="38.25" x14ac:dyDescent="0.25">
      <c r="A59" s="154"/>
      <c r="B59" s="175"/>
      <c r="C59" s="153"/>
      <c r="D59" s="2" t="s">
        <v>210</v>
      </c>
      <c r="E59" s="16"/>
      <c r="F59" s="152"/>
      <c r="G59" s="153"/>
      <c r="H59" s="153"/>
      <c r="I59" s="151"/>
      <c r="J59" s="152"/>
      <c r="K59" s="22"/>
      <c r="L59" s="116"/>
      <c r="M59" s="1"/>
      <c r="N59" s="153"/>
      <c r="O59" s="153"/>
      <c r="P59" s="151"/>
      <c r="Q59" s="152"/>
      <c r="R59" s="2"/>
      <c r="S59" s="3"/>
      <c r="T59" s="3"/>
      <c r="U59" s="3"/>
      <c r="V59" s="3"/>
      <c r="W59" s="3"/>
      <c r="X59" s="3"/>
      <c r="Y59" s="87"/>
      <c r="Z59" s="87"/>
      <c r="AA59" s="87"/>
      <c r="AB59" s="87"/>
      <c r="AC59" s="87"/>
      <c r="AD59" s="87"/>
      <c r="AE59" s="87"/>
    </row>
    <row r="60" spans="1:31" s="135" customFormat="1" ht="51" x14ac:dyDescent="0.25">
      <c r="A60" s="154"/>
      <c r="B60" s="175"/>
      <c r="C60" s="153"/>
      <c r="D60" s="2" t="s">
        <v>211</v>
      </c>
      <c r="E60" s="16"/>
      <c r="F60" s="152"/>
      <c r="G60" s="153"/>
      <c r="H60" s="153"/>
      <c r="I60" s="151"/>
      <c r="J60" s="152"/>
      <c r="K60" s="22"/>
      <c r="L60" s="116"/>
      <c r="M60" s="1"/>
      <c r="N60" s="153"/>
      <c r="O60" s="153"/>
      <c r="P60" s="151"/>
      <c r="Q60" s="152"/>
      <c r="R60" s="2"/>
      <c r="S60" s="3"/>
      <c r="T60" s="3"/>
      <c r="U60" s="3"/>
      <c r="V60" s="3"/>
      <c r="W60" s="3"/>
      <c r="X60" s="3"/>
      <c r="Y60" s="87"/>
      <c r="Z60" s="87"/>
      <c r="AA60" s="87"/>
      <c r="AB60" s="87"/>
      <c r="AC60" s="87"/>
      <c r="AD60" s="87"/>
      <c r="AE60" s="87"/>
    </row>
    <row r="61" spans="1:31" s="135" customFormat="1" ht="38.25" x14ac:dyDescent="0.25">
      <c r="A61" s="154"/>
      <c r="B61" s="175"/>
      <c r="C61" s="153"/>
      <c r="D61" s="2" t="s">
        <v>212</v>
      </c>
      <c r="E61" s="16"/>
      <c r="F61" s="152"/>
      <c r="G61" s="153"/>
      <c r="H61" s="153"/>
      <c r="I61" s="151"/>
      <c r="J61" s="152"/>
      <c r="K61" s="22"/>
      <c r="L61" s="116"/>
      <c r="M61" s="1"/>
      <c r="N61" s="153"/>
      <c r="O61" s="153"/>
      <c r="P61" s="151"/>
      <c r="Q61" s="152"/>
      <c r="R61" s="2"/>
      <c r="S61" s="3"/>
      <c r="T61" s="3"/>
      <c r="U61" s="3"/>
      <c r="V61" s="3"/>
      <c r="W61" s="3"/>
      <c r="X61" s="3"/>
      <c r="Y61" s="87"/>
      <c r="Z61" s="87"/>
      <c r="AA61" s="87"/>
      <c r="AB61" s="87"/>
      <c r="AC61" s="87"/>
      <c r="AD61" s="87"/>
      <c r="AE61" s="87"/>
    </row>
    <row r="62" spans="1:31" s="135" customFormat="1" ht="51" x14ac:dyDescent="0.25">
      <c r="A62" s="154"/>
      <c r="B62" s="175"/>
      <c r="C62" s="153"/>
      <c r="D62" s="2" t="s">
        <v>213</v>
      </c>
      <c r="E62" s="16"/>
      <c r="F62" s="152"/>
      <c r="G62" s="153"/>
      <c r="H62" s="153"/>
      <c r="I62" s="151"/>
      <c r="J62" s="152"/>
      <c r="K62" s="22"/>
      <c r="L62" s="116"/>
      <c r="M62" s="1"/>
      <c r="N62" s="153"/>
      <c r="O62" s="153"/>
      <c r="P62" s="151"/>
      <c r="Q62" s="152"/>
      <c r="R62" s="2"/>
      <c r="S62" s="3"/>
      <c r="T62" s="3"/>
      <c r="U62" s="3"/>
      <c r="V62" s="3"/>
      <c r="W62" s="3"/>
      <c r="X62" s="3"/>
      <c r="Y62" s="87"/>
      <c r="Z62" s="87"/>
      <c r="AA62" s="87"/>
      <c r="AB62" s="87"/>
      <c r="AC62" s="87"/>
      <c r="AD62" s="87"/>
      <c r="AE62" s="87"/>
    </row>
    <row r="63" spans="1:31" s="135" customFormat="1" ht="38.25" x14ac:dyDescent="0.25">
      <c r="A63" s="154"/>
      <c r="B63" s="175"/>
      <c r="C63" s="153"/>
      <c r="D63" s="2" t="s">
        <v>214</v>
      </c>
      <c r="E63" s="16"/>
      <c r="F63" s="152"/>
      <c r="G63" s="153"/>
      <c r="H63" s="153"/>
      <c r="I63" s="151"/>
      <c r="J63" s="152"/>
      <c r="K63" s="22"/>
      <c r="L63" s="116"/>
      <c r="M63" s="1"/>
      <c r="N63" s="153"/>
      <c r="O63" s="153"/>
      <c r="P63" s="151"/>
      <c r="Q63" s="152"/>
      <c r="R63" s="2"/>
      <c r="S63" s="3"/>
      <c r="T63" s="3"/>
      <c r="U63" s="3"/>
      <c r="V63" s="3"/>
      <c r="W63" s="3"/>
      <c r="X63" s="3"/>
      <c r="Y63" s="87"/>
      <c r="Z63" s="87"/>
      <c r="AA63" s="87"/>
      <c r="AB63" s="87"/>
      <c r="AC63" s="87"/>
      <c r="AD63" s="87"/>
      <c r="AE63" s="87"/>
    </row>
    <row r="64" spans="1:31" s="135" customFormat="1" ht="51" x14ac:dyDescent="0.25">
      <c r="A64" s="154"/>
      <c r="B64" s="175"/>
      <c r="C64" s="153"/>
      <c r="D64" s="2" t="s">
        <v>215</v>
      </c>
      <c r="E64" s="16"/>
      <c r="F64" s="152"/>
      <c r="G64" s="153"/>
      <c r="H64" s="153"/>
      <c r="I64" s="151"/>
      <c r="J64" s="152"/>
      <c r="K64" s="17"/>
      <c r="L64" s="116"/>
      <c r="M64" s="1"/>
      <c r="N64" s="153"/>
      <c r="O64" s="153"/>
      <c r="P64" s="151"/>
      <c r="Q64" s="152"/>
      <c r="R64" s="2"/>
      <c r="S64" s="3"/>
      <c r="T64" s="3"/>
      <c r="U64" s="3"/>
      <c r="V64" s="3"/>
      <c r="W64" s="3"/>
      <c r="X64" s="3"/>
      <c r="Y64" s="87"/>
      <c r="Z64" s="87"/>
      <c r="AA64" s="87"/>
      <c r="AB64" s="87"/>
      <c r="AC64" s="87"/>
      <c r="AD64" s="87"/>
      <c r="AE64" s="87"/>
    </row>
    <row r="65" spans="1:31" s="135" customFormat="1" ht="89.25" x14ac:dyDescent="0.25">
      <c r="A65" s="154">
        <v>46</v>
      </c>
      <c r="B65" s="175" t="s">
        <v>192</v>
      </c>
      <c r="C65" s="182" t="s">
        <v>216</v>
      </c>
      <c r="D65" s="3" t="s">
        <v>217</v>
      </c>
      <c r="E65" s="98" t="s">
        <v>58</v>
      </c>
      <c r="F65" s="152" t="s">
        <v>37</v>
      </c>
      <c r="G65" s="153">
        <v>3</v>
      </c>
      <c r="H65" s="153">
        <v>20</v>
      </c>
      <c r="I65" s="151">
        <f>G65*H65</f>
        <v>60</v>
      </c>
      <c r="J65" s="152" t="str">
        <f>IF(AND(I65&lt;=10,I65&gt;=5),"BAJA",IF(AND(I65&lt;=25,I65&gt;=15),"MODERADA",IF(AND(I65&lt;=50,I65&gt;=30),"ALTA",IF(AND(I65&lt;=100,I65&gt;=60),"EXTREMA","0"))))</f>
        <v>EXTREMA</v>
      </c>
      <c r="K65" s="22" t="s">
        <v>218</v>
      </c>
      <c r="L65" s="116" t="s">
        <v>40</v>
      </c>
      <c r="M65" s="1">
        <v>85</v>
      </c>
      <c r="N65" s="153">
        <v>1</v>
      </c>
      <c r="O65" s="153">
        <v>10</v>
      </c>
      <c r="P65" s="151">
        <f>N65*O65</f>
        <v>10</v>
      </c>
      <c r="Q65" s="152" t="str">
        <f>IF(AND(P65&lt;=10,P65&gt;=5),"BAJA",IF(AND(P65&lt;=25,P65&gt;=15),"MODERADA",IF(AND(P65&lt;=50,P65&gt;=30),"ALTA",IF(AND(P65&lt;=100,P65&gt;=60),"EXTREMA","0"))))</f>
        <v>BAJA</v>
      </c>
      <c r="R65" s="2" t="s">
        <v>42</v>
      </c>
      <c r="S65" s="13" t="s">
        <v>219</v>
      </c>
      <c r="T65" s="11" t="s">
        <v>220</v>
      </c>
      <c r="U65" s="4">
        <v>43003</v>
      </c>
      <c r="V65" s="11">
        <v>3</v>
      </c>
      <c r="W65" s="3" t="s">
        <v>221</v>
      </c>
      <c r="X65" s="3"/>
      <c r="Y65" s="87"/>
      <c r="Z65" s="87"/>
      <c r="AA65" s="87"/>
      <c r="AB65" s="87"/>
      <c r="AC65" s="87"/>
      <c r="AD65" s="87"/>
      <c r="AE65" s="87"/>
    </row>
    <row r="66" spans="1:31" s="135" customFormat="1" ht="89.25" x14ac:dyDescent="0.25">
      <c r="A66" s="154"/>
      <c r="B66" s="175"/>
      <c r="C66" s="182"/>
      <c r="D66" s="3" t="s">
        <v>222</v>
      </c>
      <c r="E66" s="98" t="s">
        <v>48</v>
      </c>
      <c r="F66" s="152"/>
      <c r="G66" s="153"/>
      <c r="H66" s="153"/>
      <c r="I66" s="151"/>
      <c r="J66" s="152"/>
      <c r="K66" s="22" t="s">
        <v>223</v>
      </c>
      <c r="L66" s="116" t="s">
        <v>84</v>
      </c>
      <c r="M66" s="1">
        <v>70</v>
      </c>
      <c r="N66" s="153"/>
      <c r="O66" s="153"/>
      <c r="P66" s="151"/>
      <c r="Q66" s="152"/>
      <c r="R66" s="2" t="s">
        <v>42</v>
      </c>
      <c r="S66" s="13" t="s">
        <v>224</v>
      </c>
      <c r="T66" s="11" t="s">
        <v>225</v>
      </c>
      <c r="U66" s="4">
        <v>43003</v>
      </c>
      <c r="V66" s="11">
        <v>3</v>
      </c>
      <c r="W66" s="3" t="s">
        <v>221</v>
      </c>
      <c r="X66" s="3"/>
      <c r="Y66" s="87"/>
      <c r="Z66" s="87"/>
      <c r="AA66" s="87"/>
      <c r="AB66" s="87"/>
      <c r="AC66" s="87"/>
      <c r="AD66" s="87"/>
      <c r="AE66" s="87"/>
    </row>
    <row r="67" spans="1:31" s="135" customFormat="1" ht="102" x14ac:dyDescent="0.25">
      <c r="A67" s="154"/>
      <c r="B67" s="175"/>
      <c r="C67" s="182"/>
      <c r="D67" s="3" t="s">
        <v>226</v>
      </c>
      <c r="E67" s="98" t="s">
        <v>58</v>
      </c>
      <c r="F67" s="152"/>
      <c r="G67" s="153"/>
      <c r="H67" s="153"/>
      <c r="I67" s="151"/>
      <c r="J67" s="152"/>
      <c r="K67" s="22" t="s">
        <v>193</v>
      </c>
      <c r="L67" s="116" t="s">
        <v>40</v>
      </c>
      <c r="M67" s="1">
        <v>90</v>
      </c>
      <c r="N67" s="153"/>
      <c r="O67" s="153"/>
      <c r="P67" s="151"/>
      <c r="Q67" s="152"/>
      <c r="R67" s="2" t="s">
        <v>42</v>
      </c>
      <c r="S67" s="13" t="s">
        <v>227</v>
      </c>
      <c r="T67" s="11" t="s">
        <v>228</v>
      </c>
      <c r="U67" s="4">
        <v>43003</v>
      </c>
      <c r="V67" s="11">
        <v>3</v>
      </c>
      <c r="W67" s="3" t="s">
        <v>221</v>
      </c>
      <c r="X67" s="3"/>
      <c r="Y67" s="87"/>
      <c r="Z67" s="87"/>
      <c r="AA67" s="87"/>
      <c r="AB67" s="87"/>
      <c r="AC67" s="87"/>
      <c r="AD67" s="87"/>
      <c r="AE67" s="87"/>
    </row>
    <row r="68" spans="1:31" s="135" customFormat="1" ht="25.5" x14ac:dyDescent="0.25">
      <c r="A68" s="154"/>
      <c r="B68" s="175"/>
      <c r="C68" s="182"/>
      <c r="D68" s="3" t="s">
        <v>229</v>
      </c>
      <c r="E68" s="98" t="s">
        <v>36</v>
      </c>
      <c r="F68" s="152"/>
      <c r="G68" s="153"/>
      <c r="H68" s="153"/>
      <c r="I68" s="151"/>
      <c r="J68" s="152"/>
      <c r="K68" s="118"/>
      <c r="L68" s="116"/>
      <c r="M68" s="1">
        <v>0</v>
      </c>
      <c r="N68" s="153"/>
      <c r="O68" s="153"/>
      <c r="P68" s="151"/>
      <c r="Q68" s="152"/>
      <c r="R68" s="2"/>
      <c r="S68" s="3"/>
      <c r="T68" s="3"/>
      <c r="U68" s="3"/>
      <c r="V68" s="3"/>
      <c r="W68" s="3"/>
      <c r="X68" s="3"/>
      <c r="Y68" s="87"/>
      <c r="Z68" s="87"/>
      <c r="AA68" s="87"/>
      <c r="AB68" s="87"/>
      <c r="AC68" s="87"/>
      <c r="AD68" s="87"/>
      <c r="AE68" s="87"/>
    </row>
    <row r="69" spans="1:31" s="135" customFormat="1" ht="63.75" x14ac:dyDescent="0.25">
      <c r="A69" s="154">
        <v>50</v>
      </c>
      <c r="B69" s="175" t="s">
        <v>230</v>
      </c>
      <c r="C69" s="153" t="s">
        <v>234</v>
      </c>
      <c r="D69" s="5" t="s">
        <v>235</v>
      </c>
      <c r="E69" s="98" t="s">
        <v>36</v>
      </c>
      <c r="F69" s="152" t="s">
        <v>37</v>
      </c>
      <c r="G69" s="175">
        <v>2</v>
      </c>
      <c r="H69" s="175">
        <v>20</v>
      </c>
      <c r="I69" s="151">
        <f>G69*H69</f>
        <v>40</v>
      </c>
      <c r="J69" s="152" t="str">
        <f>IF(AND(I69&lt;=10,I69&gt;=5),"BAJA",IF(AND(I69&lt;=25,I69&gt;=15),"MODERADA",IF(AND(I69&lt;=50,I69&gt;=30),"ALTA",IF(AND(I69&lt;=100,I69&gt;=60),"EXTREMA","0"))))</f>
        <v>ALTA</v>
      </c>
      <c r="K69" s="22" t="s">
        <v>231</v>
      </c>
      <c r="L69" s="116" t="s">
        <v>40</v>
      </c>
      <c r="M69" s="1">
        <v>85</v>
      </c>
      <c r="N69" s="175">
        <v>1</v>
      </c>
      <c r="O69" s="175">
        <v>5</v>
      </c>
      <c r="P69" s="151">
        <f>N69*O69</f>
        <v>5</v>
      </c>
      <c r="Q69" s="152" t="str">
        <f>IF(AND(P69&lt;=10,P69&gt;=5),"BAJA",IF(AND(P69&lt;=25,P69&gt;=15),"MODERADA",IF(AND(P69&lt;=50,P69&gt;=30),"ALTA",IF(AND(P69&lt;=100,P69&gt;=60),"EXTREMA","0"))))</f>
        <v>BAJA</v>
      </c>
      <c r="R69" s="2" t="s">
        <v>42</v>
      </c>
      <c r="S69" s="3" t="s">
        <v>236</v>
      </c>
      <c r="T69" s="3" t="s">
        <v>237</v>
      </c>
      <c r="U69" s="4">
        <v>42887</v>
      </c>
      <c r="V69" s="3" t="s">
        <v>56</v>
      </c>
      <c r="W69" s="3" t="s">
        <v>238</v>
      </c>
      <c r="X69" s="3"/>
      <c r="Y69" s="87"/>
      <c r="Z69" s="87"/>
      <c r="AA69" s="87"/>
      <c r="AB69" s="87"/>
      <c r="AC69" s="87"/>
      <c r="AD69" s="87"/>
      <c r="AE69" s="87"/>
    </row>
    <row r="70" spans="1:31" s="135" customFormat="1" ht="38.25" x14ac:dyDescent="0.25">
      <c r="A70" s="154"/>
      <c r="B70" s="175"/>
      <c r="C70" s="153"/>
      <c r="D70" s="5" t="s">
        <v>239</v>
      </c>
      <c r="E70" s="98" t="s">
        <v>58</v>
      </c>
      <c r="F70" s="152"/>
      <c r="G70" s="175"/>
      <c r="H70" s="175"/>
      <c r="I70" s="151"/>
      <c r="J70" s="152"/>
      <c r="K70" s="22" t="s">
        <v>240</v>
      </c>
      <c r="L70" s="116" t="s">
        <v>40</v>
      </c>
      <c r="M70" s="1">
        <v>85</v>
      </c>
      <c r="N70" s="175"/>
      <c r="O70" s="175"/>
      <c r="P70" s="151"/>
      <c r="Q70" s="152"/>
      <c r="R70" s="2"/>
      <c r="S70" s="3"/>
      <c r="T70" s="3"/>
      <c r="U70" s="3"/>
      <c r="V70" s="3"/>
      <c r="W70" s="3"/>
      <c r="X70" s="3"/>
      <c r="Y70" s="87"/>
      <c r="Z70" s="87"/>
      <c r="AA70" s="87"/>
      <c r="AB70" s="87"/>
      <c r="AC70" s="87"/>
      <c r="AD70" s="87"/>
      <c r="AE70" s="87"/>
    </row>
    <row r="71" spans="1:31" s="135" customFormat="1" ht="76.5" x14ac:dyDescent="0.25">
      <c r="A71" s="154"/>
      <c r="B71" s="175"/>
      <c r="C71" s="153"/>
      <c r="D71" s="5" t="s">
        <v>241</v>
      </c>
      <c r="E71" s="16"/>
      <c r="F71" s="152"/>
      <c r="G71" s="175"/>
      <c r="H71" s="175"/>
      <c r="I71" s="151"/>
      <c r="J71" s="152"/>
      <c r="K71" s="22" t="s">
        <v>242</v>
      </c>
      <c r="L71" s="116" t="s">
        <v>84</v>
      </c>
      <c r="M71" s="1">
        <v>85</v>
      </c>
      <c r="N71" s="175"/>
      <c r="O71" s="175"/>
      <c r="P71" s="151"/>
      <c r="Q71" s="152"/>
      <c r="R71" s="2"/>
      <c r="S71" s="3"/>
      <c r="T71" s="3"/>
      <c r="U71" s="3"/>
      <c r="V71" s="3"/>
      <c r="W71" s="3"/>
      <c r="X71" s="3"/>
      <c r="Y71" s="87"/>
      <c r="Z71" s="87"/>
      <c r="AA71" s="87"/>
      <c r="AB71" s="87"/>
      <c r="AC71" s="87"/>
      <c r="AD71" s="87"/>
      <c r="AE71" s="87"/>
    </row>
    <row r="72" spans="1:31" s="135" customFormat="1" ht="38.25" x14ac:dyDescent="0.25">
      <c r="A72" s="154"/>
      <c r="B72" s="175"/>
      <c r="C72" s="153"/>
      <c r="D72" s="22" t="s">
        <v>243</v>
      </c>
      <c r="E72" s="16"/>
      <c r="F72" s="152"/>
      <c r="G72" s="175"/>
      <c r="H72" s="175"/>
      <c r="I72" s="151"/>
      <c r="J72" s="152"/>
      <c r="K72" s="22"/>
      <c r="L72" s="116"/>
      <c r="M72" s="1">
        <v>0</v>
      </c>
      <c r="N72" s="175"/>
      <c r="O72" s="175"/>
      <c r="P72" s="151"/>
      <c r="Q72" s="152"/>
      <c r="R72" s="2"/>
      <c r="S72" s="3"/>
      <c r="T72" s="3"/>
      <c r="U72" s="3"/>
      <c r="V72" s="3"/>
      <c r="W72" s="3"/>
      <c r="X72" s="3"/>
      <c r="Y72" s="87"/>
      <c r="Z72" s="87"/>
      <c r="AA72" s="87"/>
      <c r="AB72" s="87"/>
      <c r="AC72" s="87"/>
      <c r="AD72" s="87"/>
      <c r="AE72" s="87"/>
    </row>
    <row r="73" spans="1:31" s="135" customFormat="1" x14ac:dyDescent="0.25">
      <c r="A73" s="154"/>
      <c r="B73" s="175"/>
      <c r="C73" s="153"/>
      <c r="D73" s="22" t="s">
        <v>244</v>
      </c>
      <c r="E73" s="16"/>
      <c r="F73" s="152"/>
      <c r="G73" s="175"/>
      <c r="H73" s="175"/>
      <c r="I73" s="151"/>
      <c r="J73" s="152"/>
      <c r="K73" s="22"/>
      <c r="L73" s="116"/>
      <c r="M73" s="1">
        <v>0</v>
      </c>
      <c r="N73" s="175"/>
      <c r="O73" s="175"/>
      <c r="P73" s="151"/>
      <c r="Q73" s="152"/>
      <c r="R73" s="2"/>
      <c r="S73" s="3"/>
      <c r="T73" s="3"/>
      <c r="U73" s="3"/>
      <c r="V73" s="3"/>
      <c r="W73" s="3"/>
      <c r="X73" s="3"/>
      <c r="Y73" s="87"/>
      <c r="Z73" s="87"/>
      <c r="AA73" s="87"/>
      <c r="AB73" s="87"/>
      <c r="AC73" s="87"/>
      <c r="AD73" s="87"/>
      <c r="AE73" s="87"/>
    </row>
    <row r="74" spans="1:31" s="135" customFormat="1" ht="89.25" x14ac:dyDescent="0.25">
      <c r="A74" s="154">
        <v>51</v>
      </c>
      <c r="B74" s="175" t="s">
        <v>230</v>
      </c>
      <c r="C74" s="175" t="s">
        <v>245</v>
      </c>
      <c r="D74" s="22" t="s">
        <v>246</v>
      </c>
      <c r="E74" s="98" t="s">
        <v>36</v>
      </c>
      <c r="F74" s="152" t="s">
        <v>37</v>
      </c>
      <c r="G74" s="175">
        <v>2</v>
      </c>
      <c r="H74" s="175">
        <v>20</v>
      </c>
      <c r="I74" s="151">
        <f>G74*H74</f>
        <v>40</v>
      </c>
      <c r="J74" s="152" t="str">
        <f>IF(AND(I74&lt;=10,I74&gt;=5),"BAJA",IF(AND(I74&lt;=25,I74&gt;=15),"MODERADA",IF(AND(I74&lt;=50,I74&gt;=30),"ALTA",IF(AND(I74&lt;=100,I74&gt;=60),"EXTREMA","0"))))</f>
        <v>ALTA</v>
      </c>
      <c r="K74" s="22" t="s">
        <v>231</v>
      </c>
      <c r="L74" s="116" t="s">
        <v>40</v>
      </c>
      <c r="M74" s="1">
        <v>85</v>
      </c>
      <c r="N74" s="175">
        <v>1</v>
      </c>
      <c r="O74" s="175">
        <v>5</v>
      </c>
      <c r="P74" s="151">
        <f>N74*O74</f>
        <v>5</v>
      </c>
      <c r="Q74" s="152" t="str">
        <f>IF(AND(P74&lt;=10,P74&gt;=5),"BAJA",IF(AND(P74&lt;=25,P74&gt;=15),"MODERADA",IF(AND(P74&lt;=50,P74&gt;=30),"ALTA",IF(AND(P74&lt;=100,P74&gt;=60),"EXTREMA","0"))))</f>
        <v>BAJA</v>
      </c>
      <c r="R74" s="2" t="s">
        <v>42</v>
      </c>
      <c r="S74" s="3" t="s">
        <v>247</v>
      </c>
      <c r="T74" s="3" t="s">
        <v>232</v>
      </c>
      <c r="U74" s="4">
        <v>42887</v>
      </c>
      <c r="V74" s="3" t="s">
        <v>233</v>
      </c>
      <c r="W74" s="3" t="s">
        <v>238</v>
      </c>
      <c r="X74" s="3"/>
      <c r="Y74" s="87"/>
      <c r="Z74" s="87"/>
      <c r="AA74" s="87"/>
      <c r="AB74" s="87"/>
      <c r="AC74" s="87"/>
      <c r="AD74" s="87"/>
      <c r="AE74" s="87"/>
    </row>
    <row r="75" spans="1:31" s="135" customFormat="1" ht="76.5" x14ac:dyDescent="0.25">
      <c r="A75" s="154"/>
      <c r="B75" s="175"/>
      <c r="C75" s="175"/>
      <c r="D75" s="22" t="s">
        <v>244</v>
      </c>
      <c r="E75" s="98" t="s">
        <v>58</v>
      </c>
      <c r="F75" s="152"/>
      <c r="G75" s="175"/>
      <c r="H75" s="175"/>
      <c r="I75" s="151"/>
      <c r="J75" s="152"/>
      <c r="K75" s="22" t="s">
        <v>242</v>
      </c>
      <c r="L75" s="116" t="s">
        <v>84</v>
      </c>
      <c r="M75" s="1">
        <v>85</v>
      </c>
      <c r="N75" s="175"/>
      <c r="O75" s="175"/>
      <c r="P75" s="151"/>
      <c r="Q75" s="152"/>
      <c r="R75" s="2"/>
      <c r="S75" s="3"/>
      <c r="T75" s="3"/>
      <c r="U75" s="3"/>
      <c r="V75" s="3"/>
      <c r="W75" s="3"/>
      <c r="X75" s="3"/>
      <c r="Y75" s="87"/>
      <c r="Z75" s="87"/>
      <c r="AA75" s="87"/>
      <c r="AB75" s="87"/>
      <c r="AC75" s="87"/>
      <c r="AD75" s="87"/>
      <c r="AE75" s="87"/>
    </row>
    <row r="76" spans="1:31" s="135" customFormat="1" x14ac:dyDescent="0.25">
      <c r="A76" s="154"/>
      <c r="B76" s="175"/>
      <c r="C76" s="175"/>
      <c r="D76" s="22" t="s">
        <v>248</v>
      </c>
      <c r="E76" s="16"/>
      <c r="F76" s="152"/>
      <c r="G76" s="175"/>
      <c r="H76" s="175"/>
      <c r="I76" s="151"/>
      <c r="J76" s="152"/>
      <c r="K76" s="46"/>
      <c r="L76" s="116"/>
      <c r="M76" s="1">
        <v>0</v>
      </c>
      <c r="N76" s="175"/>
      <c r="O76" s="175"/>
      <c r="P76" s="151"/>
      <c r="Q76" s="152"/>
      <c r="R76" s="2"/>
      <c r="S76" s="3"/>
      <c r="T76" s="3"/>
      <c r="U76" s="3"/>
      <c r="V76" s="3"/>
      <c r="W76" s="3"/>
      <c r="X76" s="3"/>
      <c r="Y76" s="87"/>
      <c r="Z76" s="87"/>
      <c r="AA76" s="87"/>
      <c r="AB76" s="87"/>
      <c r="AC76" s="87"/>
      <c r="AD76" s="87"/>
      <c r="AE76" s="87"/>
    </row>
    <row r="77" spans="1:31" s="135" customFormat="1" ht="76.5" x14ac:dyDescent="0.25">
      <c r="A77" s="154">
        <v>52</v>
      </c>
      <c r="B77" s="175" t="s">
        <v>230</v>
      </c>
      <c r="C77" s="175" t="s">
        <v>249</v>
      </c>
      <c r="D77" s="22" t="s">
        <v>244</v>
      </c>
      <c r="E77" s="98" t="s">
        <v>36</v>
      </c>
      <c r="F77" s="152" t="s">
        <v>37</v>
      </c>
      <c r="G77" s="175">
        <v>2</v>
      </c>
      <c r="H77" s="175">
        <v>20</v>
      </c>
      <c r="I77" s="151">
        <f>G77*H77</f>
        <v>40</v>
      </c>
      <c r="J77" s="152" t="str">
        <f>IF(AND(I77&lt;=10,I77&gt;=5),"BAJA",IF(AND(I77&lt;=25,I77&gt;=15),"MODERADA",IF(AND(I77&lt;=50,I77&gt;=30),"ALTA",IF(AND(I77&lt;=100,I77&gt;=60),"EXTREMA","0"))))</f>
        <v>ALTA</v>
      </c>
      <c r="K77" s="22" t="s">
        <v>250</v>
      </c>
      <c r="L77" s="116" t="s">
        <v>40</v>
      </c>
      <c r="M77" s="1">
        <v>85</v>
      </c>
      <c r="N77" s="175">
        <v>1</v>
      </c>
      <c r="O77" s="175">
        <v>5</v>
      </c>
      <c r="P77" s="151">
        <f>N77*O77</f>
        <v>5</v>
      </c>
      <c r="Q77" s="152" t="str">
        <f>IF(AND(P77&lt;=10,P77&gt;=5),"BAJA",IF(AND(P77&lt;=25,P77&gt;=15),"MODERADA",IF(AND(P77&lt;=50,P77&gt;=30),"ALTA",IF(AND(P77&lt;=100,P77&gt;=60),"EXTREMA","0"))))</f>
        <v>BAJA</v>
      </c>
      <c r="R77" s="2" t="s">
        <v>42</v>
      </c>
      <c r="S77" s="3" t="s">
        <v>251</v>
      </c>
      <c r="T77" s="3" t="s">
        <v>252</v>
      </c>
      <c r="U77" s="4">
        <v>42887</v>
      </c>
      <c r="V77" s="3" t="s">
        <v>233</v>
      </c>
      <c r="W77" s="3" t="s">
        <v>238</v>
      </c>
      <c r="X77" s="3"/>
      <c r="Y77" s="87"/>
      <c r="Z77" s="87"/>
      <c r="AA77" s="87"/>
      <c r="AB77" s="87"/>
      <c r="AC77" s="87"/>
      <c r="AD77" s="87"/>
      <c r="AE77" s="87"/>
    </row>
    <row r="78" spans="1:31" s="135" customFormat="1" ht="89.25" x14ac:dyDescent="0.25">
      <c r="A78" s="154"/>
      <c r="B78" s="175"/>
      <c r="C78" s="175"/>
      <c r="D78" s="22" t="s">
        <v>248</v>
      </c>
      <c r="E78" s="98" t="s">
        <v>58</v>
      </c>
      <c r="F78" s="152"/>
      <c r="G78" s="175"/>
      <c r="H78" s="175"/>
      <c r="I78" s="151"/>
      <c r="J78" s="152"/>
      <c r="K78" s="22" t="s">
        <v>253</v>
      </c>
      <c r="L78" s="116" t="s">
        <v>84</v>
      </c>
      <c r="M78" s="1">
        <v>85</v>
      </c>
      <c r="N78" s="175"/>
      <c r="O78" s="175"/>
      <c r="P78" s="151"/>
      <c r="Q78" s="152"/>
      <c r="R78" s="2"/>
      <c r="S78" s="3"/>
      <c r="T78" s="3"/>
      <c r="U78" s="3"/>
      <c r="V78" s="3"/>
      <c r="W78" s="3"/>
      <c r="X78" s="3"/>
      <c r="Y78" s="87"/>
      <c r="Z78" s="87"/>
      <c r="AA78" s="87"/>
      <c r="AB78" s="87"/>
      <c r="AC78" s="87"/>
      <c r="AD78" s="87"/>
      <c r="AE78" s="87"/>
    </row>
    <row r="79" spans="1:31" s="135" customFormat="1" ht="38.25" x14ac:dyDescent="0.25">
      <c r="A79" s="154"/>
      <c r="B79" s="175"/>
      <c r="C79" s="175"/>
      <c r="D79" s="22" t="s">
        <v>254</v>
      </c>
      <c r="E79" s="16"/>
      <c r="F79" s="152"/>
      <c r="G79" s="175"/>
      <c r="H79" s="175"/>
      <c r="I79" s="151"/>
      <c r="J79" s="152"/>
      <c r="K79" s="46"/>
      <c r="L79" s="116"/>
      <c r="M79" s="1">
        <v>0</v>
      </c>
      <c r="N79" s="175"/>
      <c r="O79" s="175"/>
      <c r="P79" s="151"/>
      <c r="Q79" s="152"/>
      <c r="R79" s="2"/>
      <c r="S79" s="3"/>
      <c r="T79" s="3"/>
      <c r="U79" s="3"/>
      <c r="V79" s="3"/>
      <c r="W79" s="3"/>
      <c r="X79" s="3"/>
      <c r="Y79" s="87"/>
      <c r="Z79" s="87"/>
      <c r="AA79" s="87"/>
      <c r="AB79" s="87"/>
      <c r="AC79" s="87"/>
      <c r="AD79" s="87"/>
      <c r="AE79" s="87"/>
    </row>
    <row r="80" spans="1:31" s="135" customFormat="1" ht="63.75" x14ac:dyDescent="0.25">
      <c r="A80" s="154">
        <v>53</v>
      </c>
      <c r="B80" s="175" t="s">
        <v>230</v>
      </c>
      <c r="C80" s="175" t="s">
        <v>255</v>
      </c>
      <c r="D80" s="22" t="s">
        <v>244</v>
      </c>
      <c r="E80" s="98" t="s">
        <v>36</v>
      </c>
      <c r="F80" s="152" t="s">
        <v>37</v>
      </c>
      <c r="G80" s="175">
        <v>2</v>
      </c>
      <c r="H80" s="175">
        <v>20</v>
      </c>
      <c r="I80" s="151">
        <f>G80*H80</f>
        <v>40</v>
      </c>
      <c r="J80" s="152" t="str">
        <f>IF(AND(I80&lt;=10,I80&gt;=5),"BAJA",IF(AND(I80&lt;=25,I80&gt;=15),"MODERADA",IF(AND(I80&lt;=50,I80&gt;=30),"ALTA",IF(AND(I80&lt;=100,I80&gt;=60),"EXTREMA","0"))))</f>
        <v>ALTA</v>
      </c>
      <c r="K80" s="22" t="s">
        <v>256</v>
      </c>
      <c r="L80" s="116" t="s">
        <v>84</v>
      </c>
      <c r="M80" s="1">
        <v>85</v>
      </c>
      <c r="N80" s="175">
        <v>1</v>
      </c>
      <c r="O80" s="175">
        <v>5</v>
      </c>
      <c r="P80" s="151">
        <f>N80*O80</f>
        <v>5</v>
      </c>
      <c r="Q80" s="152" t="str">
        <f>IF(AND(P80&lt;=10,P80&gt;=5),"BAJA",IF(AND(P80&lt;=25,P80&gt;=15),"MODERADA",IF(AND(P80&lt;=50,P80&gt;=30),"ALTA",IF(AND(P80&lt;=100,P80&gt;=60),"EXTREMA","0"))))</f>
        <v>BAJA</v>
      </c>
      <c r="R80" s="2" t="s">
        <v>42</v>
      </c>
      <c r="S80" s="3" t="s">
        <v>257</v>
      </c>
      <c r="T80" s="3" t="s">
        <v>232</v>
      </c>
      <c r="U80" s="4">
        <v>42887</v>
      </c>
      <c r="V80" s="4" t="s">
        <v>258</v>
      </c>
      <c r="W80" s="3" t="s">
        <v>238</v>
      </c>
      <c r="X80" s="3"/>
      <c r="Y80" s="87"/>
      <c r="Z80" s="87"/>
      <c r="AA80" s="87"/>
      <c r="AB80" s="87"/>
      <c r="AC80" s="87"/>
      <c r="AD80" s="87"/>
      <c r="AE80" s="87"/>
    </row>
    <row r="81" spans="1:31" s="135" customFormat="1" ht="38.25" x14ac:dyDescent="0.25">
      <c r="A81" s="154"/>
      <c r="B81" s="175"/>
      <c r="C81" s="175"/>
      <c r="D81" s="22" t="s">
        <v>259</v>
      </c>
      <c r="E81" s="98" t="s">
        <v>58</v>
      </c>
      <c r="F81" s="152"/>
      <c r="G81" s="175"/>
      <c r="H81" s="175"/>
      <c r="I81" s="151"/>
      <c r="J81" s="152"/>
      <c r="K81" s="22" t="s">
        <v>260</v>
      </c>
      <c r="L81" s="116" t="s">
        <v>40</v>
      </c>
      <c r="M81" s="1">
        <v>85</v>
      </c>
      <c r="N81" s="175"/>
      <c r="O81" s="175"/>
      <c r="P81" s="151"/>
      <c r="Q81" s="152"/>
      <c r="R81" s="2" t="s">
        <v>42</v>
      </c>
      <c r="S81" s="3" t="s">
        <v>261</v>
      </c>
      <c r="T81" s="3" t="s">
        <v>262</v>
      </c>
      <c r="U81" s="4">
        <v>42887</v>
      </c>
      <c r="V81" s="4" t="s">
        <v>258</v>
      </c>
      <c r="W81" s="3" t="s">
        <v>238</v>
      </c>
      <c r="X81" s="3"/>
      <c r="Y81" s="87"/>
      <c r="Z81" s="87"/>
      <c r="AA81" s="87"/>
      <c r="AB81" s="87"/>
      <c r="AC81" s="87"/>
      <c r="AD81" s="87"/>
      <c r="AE81" s="87"/>
    </row>
    <row r="82" spans="1:31" s="135" customFormat="1" ht="38.25" x14ac:dyDescent="0.25">
      <c r="A82" s="154"/>
      <c r="B82" s="175"/>
      <c r="C82" s="175"/>
      <c r="D82" s="22" t="s">
        <v>263</v>
      </c>
      <c r="E82" s="16"/>
      <c r="F82" s="152"/>
      <c r="G82" s="175"/>
      <c r="H82" s="175"/>
      <c r="I82" s="151"/>
      <c r="J82" s="152"/>
      <c r="K82" s="22" t="s">
        <v>264</v>
      </c>
      <c r="L82" s="116" t="s">
        <v>40</v>
      </c>
      <c r="M82" s="1">
        <v>85</v>
      </c>
      <c r="N82" s="175"/>
      <c r="O82" s="175"/>
      <c r="P82" s="151"/>
      <c r="Q82" s="152"/>
      <c r="R82" s="2"/>
      <c r="S82" s="3"/>
      <c r="T82" s="3"/>
      <c r="U82" s="3"/>
      <c r="V82" s="3"/>
      <c r="W82" s="3"/>
      <c r="X82" s="3"/>
      <c r="Y82" s="87"/>
      <c r="Z82" s="87"/>
      <c r="AA82" s="87"/>
      <c r="AB82" s="87"/>
      <c r="AC82" s="87"/>
      <c r="AD82" s="87"/>
      <c r="AE82" s="87"/>
    </row>
    <row r="83" spans="1:31" s="135" customFormat="1" ht="38.25" x14ac:dyDescent="0.25">
      <c r="A83" s="154"/>
      <c r="B83" s="175"/>
      <c r="C83" s="175"/>
      <c r="D83" s="22" t="s">
        <v>265</v>
      </c>
      <c r="E83" s="16"/>
      <c r="F83" s="152"/>
      <c r="G83" s="175"/>
      <c r="H83" s="175"/>
      <c r="I83" s="151"/>
      <c r="J83" s="152"/>
      <c r="K83" s="22"/>
      <c r="L83" s="116"/>
      <c r="M83" s="1">
        <v>0</v>
      </c>
      <c r="N83" s="175"/>
      <c r="O83" s="175"/>
      <c r="P83" s="151"/>
      <c r="Q83" s="152"/>
      <c r="R83" s="2"/>
      <c r="S83" s="3"/>
      <c r="T83" s="3"/>
      <c r="U83" s="3"/>
      <c r="V83" s="3"/>
      <c r="W83" s="3"/>
      <c r="X83" s="3"/>
      <c r="Y83" s="87"/>
      <c r="Z83" s="87"/>
      <c r="AA83" s="87"/>
      <c r="AB83" s="87"/>
      <c r="AC83" s="87"/>
      <c r="AD83" s="87"/>
      <c r="AE83" s="87"/>
    </row>
    <row r="84" spans="1:31" s="135" customFormat="1" ht="38.25" x14ac:dyDescent="0.25">
      <c r="A84" s="154">
        <v>56</v>
      </c>
      <c r="B84" s="175" t="s">
        <v>266</v>
      </c>
      <c r="C84" s="153" t="s">
        <v>267</v>
      </c>
      <c r="D84" s="5" t="s">
        <v>268</v>
      </c>
      <c r="E84" s="98" t="s">
        <v>58</v>
      </c>
      <c r="F84" s="152" t="s">
        <v>37</v>
      </c>
      <c r="G84" s="153">
        <v>2</v>
      </c>
      <c r="H84" s="153">
        <v>10</v>
      </c>
      <c r="I84" s="151">
        <f>G84*H84</f>
        <v>20</v>
      </c>
      <c r="J84" s="152" t="str">
        <f>IF(AND(I84&lt;=10,I84&gt;=5),"BAJA",IF(AND(I84&lt;=25,I84&gt;=15),"MODERADA",IF(AND(I84&lt;=50,I84&gt;=30),"ALTA",IF(AND(I84&lt;=100,I84&gt;=60),"EXTREMA","0"))))</f>
        <v>MODERADA</v>
      </c>
      <c r="K84" s="22" t="s">
        <v>269</v>
      </c>
      <c r="L84" s="116" t="s">
        <v>40</v>
      </c>
      <c r="M84" s="1">
        <v>85</v>
      </c>
      <c r="N84" s="153">
        <v>1</v>
      </c>
      <c r="O84" s="153">
        <v>10</v>
      </c>
      <c r="P84" s="151">
        <f>N84*O84</f>
        <v>10</v>
      </c>
      <c r="Q84" s="152" t="str">
        <f>IF(AND(P84&lt;=10,P84&gt;=5),"BAJA",IF(AND(P84&lt;=25,P84&gt;=15),"MODERADA",IF(AND(P84&lt;=50,P84&gt;=30),"ALTA",IF(AND(P84&lt;=100,P84&gt;=60),"EXTREMA","0"))))</f>
        <v>BAJA</v>
      </c>
      <c r="R84" s="2" t="s">
        <v>42</v>
      </c>
      <c r="S84" s="13" t="s">
        <v>270</v>
      </c>
      <c r="T84" s="3">
        <v>1</v>
      </c>
      <c r="U84" s="4">
        <v>42856</v>
      </c>
      <c r="V84" s="3" t="s">
        <v>64</v>
      </c>
      <c r="W84" s="3" t="s">
        <v>271</v>
      </c>
      <c r="X84" s="3"/>
      <c r="Y84" s="87"/>
      <c r="Z84" s="87"/>
      <c r="AA84" s="87"/>
      <c r="AB84" s="87"/>
      <c r="AC84" s="87"/>
      <c r="AD84" s="87"/>
      <c r="AE84" s="87"/>
    </row>
    <row r="85" spans="1:31" s="135" customFormat="1" ht="38.25" x14ac:dyDescent="0.25">
      <c r="A85" s="154"/>
      <c r="B85" s="175"/>
      <c r="C85" s="153"/>
      <c r="D85" s="5" t="s">
        <v>272</v>
      </c>
      <c r="E85" s="98"/>
      <c r="F85" s="152"/>
      <c r="G85" s="153"/>
      <c r="H85" s="153"/>
      <c r="I85" s="151"/>
      <c r="J85" s="152"/>
      <c r="K85" s="22" t="s">
        <v>273</v>
      </c>
      <c r="L85" s="116" t="s">
        <v>40</v>
      </c>
      <c r="M85" s="1">
        <v>90</v>
      </c>
      <c r="N85" s="153"/>
      <c r="O85" s="153"/>
      <c r="P85" s="151"/>
      <c r="Q85" s="152"/>
      <c r="R85" s="2"/>
      <c r="S85" s="3"/>
      <c r="T85" s="3"/>
      <c r="U85" s="3"/>
      <c r="V85" s="3"/>
      <c r="W85" s="3"/>
      <c r="X85" s="3"/>
      <c r="Y85" s="87"/>
      <c r="Z85" s="87"/>
      <c r="AA85" s="87"/>
      <c r="AB85" s="87"/>
      <c r="AC85" s="87"/>
      <c r="AD85" s="87"/>
      <c r="AE85" s="87"/>
    </row>
    <row r="86" spans="1:31" s="135" customFormat="1" ht="38.25" x14ac:dyDescent="0.25">
      <c r="A86" s="154"/>
      <c r="B86" s="175"/>
      <c r="C86" s="153"/>
      <c r="D86" s="5" t="s">
        <v>274</v>
      </c>
      <c r="E86" s="16"/>
      <c r="F86" s="152"/>
      <c r="G86" s="153"/>
      <c r="H86" s="153"/>
      <c r="I86" s="151"/>
      <c r="J86" s="152"/>
      <c r="K86" s="10" t="s">
        <v>275</v>
      </c>
      <c r="L86" s="121" t="s">
        <v>40</v>
      </c>
      <c r="M86" s="1">
        <v>85</v>
      </c>
      <c r="N86" s="153"/>
      <c r="O86" s="153"/>
      <c r="P86" s="151"/>
      <c r="Q86" s="152"/>
      <c r="R86" s="2"/>
      <c r="S86" s="3"/>
      <c r="T86" s="3"/>
      <c r="U86" s="3"/>
      <c r="V86" s="3"/>
      <c r="W86" s="3"/>
      <c r="X86" s="3"/>
      <c r="Y86" s="87"/>
      <c r="Z86" s="87"/>
      <c r="AA86" s="87"/>
      <c r="AB86" s="87"/>
      <c r="AC86" s="87"/>
      <c r="AD86" s="87"/>
      <c r="AE86" s="87"/>
    </row>
    <row r="87" spans="1:31" s="135" customFormat="1" ht="76.5" x14ac:dyDescent="0.25">
      <c r="A87" s="154">
        <v>59</v>
      </c>
      <c r="B87" s="175" t="s">
        <v>414</v>
      </c>
      <c r="C87" s="153" t="s">
        <v>276</v>
      </c>
      <c r="D87" s="31" t="s">
        <v>277</v>
      </c>
      <c r="E87" s="98" t="s">
        <v>36</v>
      </c>
      <c r="F87" s="152" t="s">
        <v>37</v>
      </c>
      <c r="G87" s="153">
        <v>1</v>
      </c>
      <c r="H87" s="153">
        <v>10</v>
      </c>
      <c r="I87" s="151">
        <f>G87*H87</f>
        <v>10</v>
      </c>
      <c r="J87" s="152" t="str">
        <f>IF(AND(I87&lt;=10,I87&gt;=5),"BAJA",IF(AND(I87&lt;=25,I87&gt;=15),"MODERADA",IF(AND(I87&lt;=50,I87&gt;=30),"ALTA",IF(AND(I87&lt;=100,I87&gt;=60),"EXTREMA","0"))))</f>
        <v>BAJA</v>
      </c>
      <c r="K87" s="7" t="s">
        <v>278</v>
      </c>
      <c r="L87" s="116" t="s">
        <v>40</v>
      </c>
      <c r="M87" s="1">
        <v>85</v>
      </c>
      <c r="N87" s="153">
        <v>1</v>
      </c>
      <c r="O87" s="153">
        <v>10</v>
      </c>
      <c r="P87" s="151">
        <f>N87*O87</f>
        <v>10</v>
      </c>
      <c r="Q87" s="152" t="str">
        <f>IF(AND(P87&lt;=10,P87&gt;=5),"BAJA",IF(AND(P87&lt;=25,P87&gt;=15),"MODERADA",IF(AND(P87&lt;=50,P87&gt;=30),"ALTA",IF(AND(P87&lt;=100,P87&gt;=60),"EXTREMA","0"))))</f>
        <v>BAJA</v>
      </c>
      <c r="R87" s="2" t="s">
        <v>42</v>
      </c>
      <c r="S87" s="3" t="s">
        <v>279</v>
      </c>
      <c r="T87" s="3" t="s">
        <v>280</v>
      </c>
      <c r="U87" s="4">
        <v>42917</v>
      </c>
      <c r="V87" s="3" t="s">
        <v>56</v>
      </c>
      <c r="W87" s="3" t="s">
        <v>281</v>
      </c>
      <c r="X87" s="3"/>
      <c r="Y87" s="87"/>
      <c r="Z87" s="87"/>
      <c r="AA87" s="87"/>
      <c r="AB87" s="87"/>
      <c r="AC87" s="87"/>
      <c r="AD87" s="87"/>
      <c r="AE87" s="87"/>
    </row>
    <row r="88" spans="1:31" s="135" customFormat="1" ht="51" x14ac:dyDescent="0.25">
      <c r="A88" s="154"/>
      <c r="B88" s="175"/>
      <c r="C88" s="153"/>
      <c r="D88" s="31" t="s">
        <v>282</v>
      </c>
      <c r="E88" s="98" t="s">
        <v>48</v>
      </c>
      <c r="F88" s="152"/>
      <c r="G88" s="153"/>
      <c r="H88" s="153"/>
      <c r="I88" s="151"/>
      <c r="J88" s="152"/>
      <c r="K88" s="7" t="s">
        <v>283</v>
      </c>
      <c r="L88" s="116" t="s">
        <v>40</v>
      </c>
      <c r="M88" s="1">
        <v>85</v>
      </c>
      <c r="N88" s="153"/>
      <c r="O88" s="153"/>
      <c r="P88" s="151"/>
      <c r="Q88" s="152"/>
      <c r="R88" s="2"/>
      <c r="S88" s="3"/>
      <c r="T88" s="3"/>
      <c r="U88" s="3"/>
      <c r="V88" s="3"/>
      <c r="W88" s="3"/>
      <c r="X88" s="3"/>
      <c r="Y88" s="87"/>
      <c r="Z88" s="87"/>
      <c r="AA88" s="87"/>
      <c r="AB88" s="87"/>
      <c r="AC88" s="87"/>
      <c r="AD88" s="87"/>
      <c r="AE88" s="87"/>
    </row>
    <row r="89" spans="1:31" s="135" customFormat="1" ht="38.25" x14ac:dyDescent="0.25">
      <c r="A89" s="154"/>
      <c r="B89" s="175"/>
      <c r="C89" s="153"/>
      <c r="D89" s="31" t="s">
        <v>284</v>
      </c>
      <c r="E89" s="16"/>
      <c r="F89" s="152"/>
      <c r="G89" s="153"/>
      <c r="H89" s="153"/>
      <c r="I89" s="151"/>
      <c r="J89" s="152"/>
      <c r="K89" s="7" t="s">
        <v>285</v>
      </c>
      <c r="L89" s="116" t="s">
        <v>40</v>
      </c>
      <c r="M89" s="1">
        <v>85</v>
      </c>
      <c r="N89" s="153"/>
      <c r="O89" s="153"/>
      <c r="P89" s="151"/>
      <c r="Q89" s="152"/>
      <c r="R89" s="2"/>
      <c r="S89" s="3"/>
      <c r="T89" s="3"/>
      <c r="U89" s="3"/>
      <c r="V89" s="3"/>
      <c r="W89" s="3"/>
      <c r="X89" s="3"/>
      <c r="Y89" s="87"/>
      <c r="Z89" s="87"/>
      <c r="AA89" s="87"/>
      <c r="AB89" s="87"/>
      <c r="AC89" s="87"/>
      <c r="AD89" s="87"/>
      <c r="AE89" s="87"/>
    </row>
    <row r="90" spans="1:31" s="135" customFormat="1" ht="38.25" x14ac:dyDescent="0.25">
      <c r="A90" s="154">
        <v>63</v>
      </c>
      <c r="B90" s="175" t="s">
        <v>286</v>
      </c>
      <c r="C90" s="153" t="s">
        <v>287</v>
      </c>
      <c r="D90" s="29" t="s">
        <v>288</v>
      </c>
      <c r="E90" s="98" t="s">
        <v>36</v>
      </c>
      <c r="F90" s="152" t="s">
        <v>37</v>
      </c>
      <c r="G90" s="153">
        <v>1</v>
      </c>
      <c r="H90" s="153">
        <v>10</v>
      </c>
      <c r="I90" s="151">
        <f>G90*H90</f>
        <v>10</v>
      </c>
      <c r="J90" s="152" t="str">
        <f>IF(AND(I90&lt;=10,I90&gt;=5),"BAJA",IF(AND(I90&lt;=25,I90&gt;=15),"MODERADA",IF(AND(I90&lt;=50,I90&gt;=30),"ALTA",IF(AND(I90&lt;=100,I90&gt;=60),"EXTREMA","0"))))</f>
        <v>BAJA</v>
      </c>
      <c r="K90" s="7" t="s">
        <v>289</v>
      </c>
      <c r="L90" s="116" t="s">
        <v>40</v>
      </c>
      <c r="M90" s="1">
        <v>85</v>
      </c>
      <c r="N90" s="153">
        <v>1</v>
      </c>
      <c r="O90" s="153">
        <v>10</v>
      </c>
      <c r="P90" s="151">
        <f>N90*O90</f>
        <v>10</v>
      </c>
      <c r="Q90" s="152" t="str">
        <f>IF(AND(P90&lt;=10,P90&gt;=5),"BAJA",IF(AND(P90&lt;=25,P90&gt;=15),"MODERADA",IF(AND(P90&lt;=50,P90&gt;=30),"ALTA",IF(AND(P90&lt;=100,P90&gt;=60),"EXTREMA","0"))))</f>
        <v>BAJA</v>
      </c>
      <c r="R90" s="2" t="s">
        <v>42</v>
      </c>
      <c r="S90" s="3" t="s">
        <v>290</v>
      </c>
      <c r="T90" s="3" t="s">
        <v>291</v>
      </c>
      <c r="U90" s="4">
        <v>42917</v>
      </c>
      <c r="V90" s="48" t="s">
        <v>56</v>
      </c>
      <c r="W90" s="3" t="s">
        <v>292</v>
      </c>
      <c r="X90" s="3"/>
      <c r="Y90" s="87"/>
      <c r="Z90" s="87"/>
      <c r="AA90" s="87"/>
      <c r="AB90" s="87"/>
      <c r="AC90" s="87"/>
      <c r="AD90" s="87"/>
      <c r="AE90" s="87"/>
    </row>
    <row r="91" spans="1:31" s="135" customFormat="1" ht="38.25" x14ac:dyDescent="0.25">
      <c r="A91" s="154"/>
      <c r="B91" s="175"/>
      <c r="C91" s="153"/>
      <c r="D91" s="29" t="s">
        <v>293</v>
      </c>
      <c r="E91" s="98" t="s">
        <v>48</v>
      </c>
      <c r="F91" s="152"/>
      <c r="G91" s="153"/>
      <c r="H91" s="153"/>
      <c r="I91" s="151"/>
      <c r="J91" s="152"/>
      <c r="K91" s="7" t="s">
        <v>294</v>
      </c>
      <c r="L91" s="116" t="s">
        <v>40</v>
      </c>
      <c r="M91" s="1">
        <v>85</v>
      </c>
      <c r="N91" s="153"/>
      <c r="O91" s="153"/>
      <c r="P91" s="151"/>
      <c r="Q91" s="152"/>
      <c r="R91" s="2"/>
      <c r="S91" s="3"/>
      <c r="T91" s="3"/>
      <c r="U91" s="3"/>
      <c r="V91" s="3"/>
      <c r="W91" s="3"/>
      <c r="X91" s="3"/>
      <c r="Y91" s="87"/>
      <c r="Z91" s="87"/>
      <c r="AA91" s="87"/>
      <c r="AB91" s="87"/>
      <c r="AC91" s="87"/>
      <c r="AD91" s="87"/>
      <c r="AE91" s="87"/>
    </row>
    <row r="92" spans="1:31" s="135" customFormat="1" ht="25.5" x14ac:dyDescent="0.25">
      <c r="A92" s="154"/>
      <c r="B92" s="175"/>
      <c r="C92" s="153"/>
      <c r="D92" s="29" t="s">
        <v>295</v>
      </c>
      <c r="E92" s="16" t="s">
        <v>36</v>
      </c>
      <c r="F92" s="152"/>
      <c r="G92" s="153"/>
      <c r="H92" s="153"/>
      <c r="I92" s="151"/>
      <c r="J92" s="152"/>
      <c r="K92" s="116"/>
      <c r="L92" s="116"/>
      <c r="M92" s="1">
        <f>+[3]Controles!E510</f>
        <v>0</v>
      </c>
      <c r="N92" s="153"/>
      <c r="O92" s="153"/>
      <c r="P92" s="151"/>
      <c r="Q92" s="152"/>
      <c r="R92" s="2"/>
      <c r="S92" s="3"/>
      <c r="T92" s="3"/>
      <c r="U92" s="3"/>
      <c r="V92" s="3"/>
      <c r="W92" s="3"/>
      <c r="X92" s="3"/>
      <c r="Y92" s="87"/>
      <c r="Z92" s="87"/>
      <c r="AA92" s="87"/>
      <c r="AB92" s="87"/>
      <c r="AC92" s="87"/>
      <c r="AD92" s="87"/>
      <c r="AE92" s="87"/>
    </row>
    <row r="93" spans="1:31" s="135" customFormat="1" ht="76.5" x14ac:dyDescent="0.25">
      <c r="A93" s="154">
        <v>64</v>
      </c>
      <c r="B93" s="175" t="s">
        <v>296</v>
      </c>
      <c r="C93" s="153" t="s">
        <v>297</v>
      </c>
      <c r="D93" s="26" t="s">
        <v>298</v>
      </c>
      <c r="E93" s="98" t="s">
        <v>36</v>
      </c>
      <c r="F93" s="152" t="s">
        <v>37</v>
      </c>
      <c r="G93" s="153">
        <v>1</v>
      </c>
      <c r="H93" s="153">
        <v>5</v>
      </c>
      <c r="I93" s="151">
        <f>G93*H93</f>
        <v>5</v>
      </c>
      <c r="J93" s="152" t="str">
        <f>IF(AND(I93&lt;=10,I93&gt;=5),"BAJA",IF(AND(I93&lt;=25,I93&gt;=15),"MODERADA",IF(AND(I93&lt;=50,I93&gt;=30),"ALTA",IF(AND(I93&lt;=100,I93&gt;=60),"EXTREMA","0"))))</f>
        <v>BAJA</v>
      </c>
      <c r="K93" s="118" t="s">
        <v>299</v>
      </c>
      <c r="L93" s="116" t="s">
        <v>40</v>
      </c>
      <c r="M93" s="1">
        <v>85</v>
      </c>
      <c r="N93" s="153">
        <v>1</v>
      </c>
      <c r="O93" s="153">
        <v>5</v>
      </c>
      <c r="P93" s="151">
        <f>N93*O93</f>
        <v>5</v>
      </c>
      <c r="Q93" s="152" t="str">
        <f>IF(AND(P93&lt;=10,P93&gt;=5),"BAJA",IF(AND(P93&lt;=25,P93&gt;=15),"MODERADA",IF(AND(P93&lt;=50,P93&gt;=30),"ALTA",IF(AND(P93&lt;=100,P93&gt;=60),"EXTREMA","0"))))</f>
        <v>BAJA</v>
      </c>
      <c r="R93" s="2" t="s">
        <v>42</v>
      </c>
      <c r="S93" s="3" t="s">
        <v>300</v>
      </c>
      <c r="T93" s="3" t="s">
        <v>301</v>
      </c>
      <c r="U93" s="4">
        <v>42856</v>
      </c>
      <c r="V93" s="3" t="s">
        <v>61</v>
      </c>
      <c r="W93" s="3" t="s">
        <v>302</v>
      </c>
      <c r="X93" s="3"/>
      <c r="Y93" s="87"/>
      <c r="Z93" s="87"/>
      <c r="AA93" s="87"/>
      <c r="AB93" s="87"/>
      <c r="AC93" s="87"/>
      <c r="AD93" s="87"/>
      <c r="AE93" s="87"/>
    </row>
    <row r="94" spans="1:31" s="135" customFormat="1" ht="38.25" x14ac:dyDescent="0.25">
      <c r="A94" s="154"/>
      <c r="B94" s="175"/>
      <c r="C94" s="153"/>
      <c r="D94" s="26" t="s">
        <v>303</v>
      </c>
      <c r="E94" s="98" t="s">
        <v>48</v>
      </c>
      <c r="F94" s="152"/>
      <c r="G94" s="153"/>
      <c r="H94" s="153"/>
      <c r="I94" s="151"/>
      <c r="J94" s="152"/>
      <c r="K94" s="118" t="s">
        <v>304</v>
      </c>
      <c r="L94" s="116" t="s">
        <v>40</v>
      </c>
      <c r="M94" s="1">
        <v>85</v>
      </c>
      <c r="N94" s="153"/>
      <c r="O94" s="153"/>
      <c r="P94" s="151"/>
      <c r="Q94" s="152"/>
      <c r="R94" s="2"/>
      <c r="S94" s="3"/>
      <c r="T94" s="3"/>
      <c r="U94" s="3"/>
      <c r="V94" s="3"/>
      <c r="W94" s="3"/>
      <c r="X94" s="3"/>
      <c r="Y94" s="87"/>
      <c r="Z94" s="87"/>
      <c r="AA94" s="87"/>
      <c r="AB94" s="87"/>
      <c r="AC94" s="87"/>
      <c r="AD94" s="87"/>
      <c r="AE94" s="87"/>
    </row>
    <row r="95" spans="1:31" s="135" customFormat="1" ht="38.25" x14ac:dyDescent="0.25">
      <c r="A95" s="154"/>
      <c r="B95" s="175"/>
      <c r="C95" s="153"/>
      <c r="D95" s="26" t="s">
        <v>305</v>
      </c>
      <c r="E95" s="16"/>
      <c r="F95" s="152"/>
      <c r="G95" s="153"/>
      <c r="H95" s="153"/>
      <c r="I95" s="151"/>
      <c r="J95" s="152"/>
      <c r="K95" s="118"/>
      <c r="L95" s="116"/>
      <c r="M95" s="1">
        <v>0</v>
      </c>
      <c r="N95" s="153"/>
      <c r="O95" s="153"/>
      <c r="P95" s="151"/>
      <c r="Q95" s="152"/>
      <c r="R95" s="2"/>
      <c r="S95" s="3"/>
      <c r="T95" s="3"/>
      <c r="U95" s="3"/>
      <c r="V95" s="3"/>
      <c r="W95" s="3"/>
      <c r="X95" s="3"/>
      <c r="Y95" s="87"/>
      <c r="Z95" s="87"/>
      <c r="AA95" s="87"/>
      <c r="AB95" s="87"/>
      <c r="AC95" s="87"/>
      <c r="AD95" s="87"/>
      <c r="AE95" s="87"/>
    </row>
    <row r="96" spans="1:31" s="135" customFormat="1" x14ac:dyDescent="0.25">
      <c r="A96" s="154"/>
      <c r="B96" s="175"/>
      <c r="C96" s="153"/>
      <c r="D96" s="3" t="s">
        <v>306</v>
      </c>
      <c r="E96" s="16"/>
      <c r="F96" s="152"/>
      <c r="G96" s="153"/>
      <c r="H96" s="153"/>
      <c r="I96" s="151"/>
      <c r="J96" s="152"/>
      <c r="K96" s="118"/>
      <c r="L96" s="116"/>
      <c r="M96" s="1">
        <v>0</v>
      </c>
      <c r="N96" s="153"/>
      <c r="O96" s="153"/>
      <c r="P96" s="151"/>
      <c r="Q96" s="152"/>
      <c r="R96" s="2"/>
      <c r="S96" s="3"/>
      <c r="T96" s="3"/>
      <c r="U96" s="3"/>
      <c r="V96" s="3"/>
      <c r="W96" s="3"/>
      <c r="X96" s="3"/>
      <c r="Y96" s="87"/>
      <c r="Z96" s="87"/>
      <c r="AA96" s="87"/>
      <c r="AB96" s="87"/>
      <c r="AC96" s="87"/>
      <c r="AD96" s="87"/>
      <c r="AE96" s="87"/>
    </row>
    <row r="97" spans="1:31" s="135" customFormat="1" ht="38.25" x14ac:dyDescent="0.25">
      <c r="A97" s="154">
        <v>65</v>
      </c>
      <c r="B97" s="175" t="s">
        <v>296</v>
      </c>
      <c r="C97" s="176" t="s">
        <v>307</v>
      </c>
      <c r="D97" s="3" t="s">
        <v>308</v>
      </c>
      <c r="E97" s="16" t="s">
        <v>36</v>
      </c>
      <c r="F97" s="152" t="s">
        <v>37</v>
      </c>
      <c r="G97" s="153">
        <v>1</v>
      </c>
      <c r="H97" s="153">
        <v>10</v>
      </c>
      <c r="I97" s="151">
        <f>G97*H97</f>
        <v>10</v>
      </c>
      <c r="J97" s="152" t="str">
        <f>IF(AND(I97&lt;=10,I97&gt;=5),"BAJA",IF(AND(I97&lt;=25,I97&gt;=15),"MODERADA",IF(AND(I97&lt;=50,I97&gt;=30),"ALTA",IF(AND(I97&lt;=100,I97&gt;=60),"EXTREMA","0"))))</f>
        <v>BAJA</v>
      </c>
      <c r="K97" s="118" t="s">
        <v>309</v>
      </c>
      <c r="L97" s="116" t="s">
        <v>40</v>
      </c>
      <c r="M97" s="1">
        <v>55</v>
      </c>
      <c r="N97" s="153">
        <v>1</v>
      </c>
      <c r="O97" s="153">
        <v>10</v>
      </c>
      <c r="P97" s="151">
        <f>N97*O97</f>
        <v>10</v>
      </c>
      <c r="Q97" s="152" t="str">
        <f>IF(AND(P97&lt;=10,P97&gt;=5),"BAJA",IF(AND(P97&lt;=25,P97&gt;=15),"MODERADA",IF(AND(P97&lt;=50,P97&gt;=30),"ALTA",IF(AND(P97&lt;=100,P97&gt;=60),"EXTREMA","0"))))</f>
        <v>BAJA</v>
      </c>
      <c r="R97" s="2" t="s">
        <v>42</v>
      </c>
      <c r="S97" s="3" t="s">
        <v>310</v>
      </c>
      <c r="T97" s="3" t="s">
        <v>301</v>
      </c>
      <c r="U97" s="4">
        <v>42856</v>
      </c>
      <c r="V97" s="3" t="s">
        <v>61</v>
      </c>
      <c r="W97" s="3" t="s">
        <v>302</v>
      </c>
      <c r="X97" s="3"/>
      <c r="Y97" s="87"/>
      <c r="Z97" s="87"/>
      <c r="AA97" s="87"/>
      <c r="AB97" s="87"/>
      <c r="AC97" s="87"/>
      <c r="AD97" s="87"/>
      <c r="AE97" s="87"/>
    </row>
    <row r="98" spans="1:31" s="135" customFormat="1" x14ac:dyDescent="0.25">
      <c r="A98" s="154"/>
      <c r="B98" s="175"/>
      <c r="C98" s="176"/>
      <c r="D98" s="3" t="s">
        <v>311</v>
      </c>
      <c r="E98" s="16" t="s">
        <v>48</v>
      </c>
      <c r="F98" s="152"/>
      <c r="G98" s="153"/>
      <c r="H98" s="153"/>
      <c r="I98" s="151"/>
      <c r="J98" s="152"/>
      <c r="K98" s="118"/>
      <c r="L98" s="116"/>
      <c r="M98" s="1">
        <v>0</v>
      </c>
      <c r="N98" s="153"/>
      <c r="O98" s="153"/>
      <c r="P98" s="151"/>
      <c r="Q98" s="152"/>
      <c r="R98" s="2"/>
      <c r="S98" s="3"/>
      <c r="T98" s="3"/>
      <c r="U98" s="3"/>
      <c r="V98" s="3"/>
      <c r="W98" s="3"/>
      <c r="X98" s="3"/>
      <c r="Y98" s="87"/>
      <c r="Z98" s="87"/>
      <c r="AA98" s="87"/>
      <c r="AB98" s="87"/>
      <c r="AC98" s="87"/>
      <c r="AD98" s="87"/>
      <c r="AE98" s="87"/>
    </row>
    <row r="99" spans="1:31" s="135" customFormat="1" ht="114.75" x14ac:dyDescent="0.25">
      <c r="A99" s="154">
        <v>69</v>
      </c>
      <c r="B99" s="175" t="s">
        <v>312</v>
      </c>
      <c r="C99" s="153" t="s">
        <v>314</v>
      </c>
      <c r="D99" s="29" t="s">
        <v>315</v>
      </c>
      <c r="E99" s="16" t="s">
        <v>36</v>
      </c>
      <c r="F99" s="152" t="s">
        <v>37</v>
      </c>
      <c r="G99" s="153">
        <v>2</v>
      </c>
      <c r="H99" s="153">
        <v>10</v>
      </c>
      <c r="I99" s="151">
        <f>G99*H99</f>
        <v>20</v>
      </c>
      <c r="J99" s="152" t="str">
        <f>IF(AND(I99&lt;=10,I99&gt;=5),"BAJA",IF(AND(I99&lt;=25,I99&gt;=15),"MODERADA",IF(AND(I99&lt;=50,I99&gt;=30),"ALTA",IF(AND(I99&lt;=100,I99&gt;=60),"EXTREMA","0"))))</f>
        <v>MODERADA</v>
      </c>
      <c r="K99" s="7" t="s">
        <v>316</v>
      </c>
      <c r="L99" s="116" t="s">
        <v>40</v>
      </c>
      <c r="M99" s="49">
        <v>85</v>
      </c>
      <c r="N99" s="153">
        <v>1</v>
      </c>
      <c r="O99" s="153">
        <v>10</v>
      </c>
      <c r="P99" s="151">
        <f>N99*O99</f>
        <v>10</v>
      </c>
      <c r="Q99" s="152" t="str">
        <f>IF(AND(P99&lt;=10,P99&gt;=5),"BAJA",IF(AND(P99&lt;=25,P99&gt;=15),"MODERADA",IF(AND(P99&lt;=50,P99&gt;=30),"ALTA",IF(AND(P99&lt;=100,P99&gt;=60),"EXTREMA","0"))))</f>
        <v>BAJA</v>
      </c>
      <c r="R99" s="2" t="s">
        <v>42</v>
      </c>
      <c r="S99" s="3" t="s">
        <v>317</v>
      </c>
      <c r="T99" s="118" t="s">
        <v>318</v>
      </c>
      <c r="U99" s="20">
        <v>42856</v>
      </c>
      <c r="V99" s="118" t="s">
        <v>60</v>
      </c>
      <c r="W99" s="118" t="s">
        <v>319</v>
      </c>
      <c r="X99" s="3"/>
      <c r="Y99" s="87"/>
      <c r="Z99" s="87"/>
      <c r="AA99" s="87"/>
      <c r="AB99" s="87"/>
      <c r="AC99" s="87"/>
      <c r="AD99" s="87"/>
      <c r="AE99" s="87"/>
    </row>
    <row r="100" spans="1:31" s="135" customFormat="1" ht="63.75" x14ac:dyDescent="0.25">
      <c r="A100" s="154"/>
      <c r="B100" s="175"/>
      <c r="C100" s="153"/>
      <c r="D100" s="29" t="s">
        <v>320</v>
      </c>
      <c r="E100" s="16" t="s">
        <v>76</v>
      </c>
      <c r="F100" s="152"/>
      <c r="G100" s="153"/>
      <c r="H100" s="153"/>
      <c r="I100" s="151"/>
      <c r="J100" s="152"/>
      <c r="K100" s="7" t="s">
        <v>321</v>
      </c>
      <c r="L100" s="116" t="s">
        <v>40</v>
      </c>
      <c r="M100" s="49">
        <v>70</v>
      </c>
      <c r="N100" s="153"/>
      <c r="O100" s="153"/>
      <c r="P100" s="151"/>
      <c r="Q100" s="152"/>
      <c r="R100" s="2"/>
      <c r="S100" s="3"/>
      <c r="T100" s="3"/>
      <c r="U100" s="3"/>
      <c r="V100" s="3"/>
      <c r="W100" s="3"/>
      <c r="X100" s="3"/>
      <c r="Y100" s="87"/>
      <c r="Z100" s="87"/>
      <c r="AA100" s="87"/>
      <c r="AB100" s="87"/>
      <c r="AC100" s="87"/>
      <c r="AD100" s="87"/>
      <c r="AE100" s="87"/>
    </row>
    <row r="101" spans="1:31" s="135" customFormat="1" ht="89.25" x14ac:dyDescent="0.25">
      <c r="A101" s="154">
        <v>70</v>
      </c>
      <c r="B101" s="175" t="s">
        <v>312</v>
      </c>
      <c r="C101" s="175" t="s">
        <v>322</v>
      </c>
      <c r="D101" s="7" t="s">
        <v>323</v>
      </c>
      <c r="E101" s="16" t="s">
        <v>36</v>
      </c>
      <c r="F101" s="152" t="s">
        <v>37</v>
      </c>
      <c r="G101" s="153">
        <v>2</v>
      </c>
      <c r="H101" s="153">
        <v>10</v>
      </c>
      <c r="I101" s="151">
        <f>G101*H101</f>
        <v>20</v>
      </c>
      <c r="J101" s="152" t="str">
        <f>IF(AND(I101&lt;=10,I101&gt;=5),"BAJA",IF(AND(I101&lt;=25,I101&gt;=15),"MODERADA",IF(AND(I101&lt;=50,I101&gt;=30),"ALTA",IF(AND(I101&lt;=100,I101&gt;=60),"EXTREMA","0"))))</f>
        <v>MODERADA</v>
      </c>
      <c r="K101" s="7" t="s">
        <v>324</v>
      </c>
      <c r="L101" s="116" t="s">
        <v>40</v>
      </c>
      <c r="M101" s="49">
        <v>85</v>
      </c>
      <c r="N101" s="153">
        <v>1</v>
      </c>
      <c r="O101" s="153">
        <v>10</v>
      </c>
      <c r="P101" s="151">
        <f>N101*O101</f>
        <v>10</v>
      </c>
      <c r="Q101" s="152" t="str">
        <f>IF(AND(P101&lt;=10,P101&gt;=5),"BAJA",IF(AND(P101&lt;=25,P101&gt;=15),"MODERADA",IF(AND(P101&lt;=50,P101&gt;=30),"ALTA",IF(AND(P101&lt;=100,P101&gt;=60),"EXTREMA","0"))))</f>
        <v>BAJA</v>
      </c>
      <c r="R101" s="2" t="s">
        <v>42</v>
      </c>
      <c r="S101" s="3" t="s">
        <v>325</v>
      </c>
      <c r="T101" s="118" t="s">
        <v>326</v>
      </c>
      <c r="U101" s="20">
        <v>42856</v>
      </c>
      <c r="V101" s="118" t="s">
        <v>57</v>
      </c>
      <c r="W101" s="118" t="s">
        <v>327</v>
      </c>
      <c r="X101" s="3"/>
      <c r="Y101" s="87"/>
      <c r="Z101" s="87"/>
      <c r="AA101" s="87"/>
      <c r="AB101" s="87"/>
      <c r="AC101" s="87"/>
      <c r="AD101" s="87"/>
      <c r="AE101" s="87"/>
    </row>
    <row r="102" spans="1:31" s="135" customFormat="1" ht="127.5" x14ac:dyDescent="0.25">
      <c r="A102" s="154"/>
      <c r="B102" s="175"/>
      <c r="C102" s="175"/>
      <c r="D102" s="7" t="s">
        <v>328</v>
      </c>
      <c r="E102" s="16" t="s">
        <v>76</v>
      </c>
      <c r="F102" s="152"/>
      <c r="G102" s="153"/>
      <c r="H102" s="153"/>
      <c r="I102" s="151"/>
      <c r="J102" s="152"/>
      <c r="K102" s="7"/>
      <c r="L102" s="116"/>
      <c r="M102" s="49">
        <v>0</v>
      </c>
      <c r="N102" s="153"/>
      <c r="O102" s="153"/>
      <c r="P102" s="151"/>
      <c r="Q102" s="152"/>
      <c r="R102" s="2" t="s">
        <v>42</v>
      </c>
      <c r="S102" s="3" t="s">
        <v>329</v>
      </c>
      <c r="T102" s="118" t="s">
        <v>318</v>
      </c>
      <c r="U102" s="20">
        <v>42856</v>
      </c>
      <c r="V102" s="118" t="s">
        <v>60</v>
      </c>
      <c r="W102" s="118" t="s">
        <v>330</v>
      </c>
      <c r="X102" s="3"/>
      <c r="Y102" s="87"/>
      <c r="Z102" s="87"/>
      <c r="AA102" s="87"/>
      <c r="AB102" s="87"/>
      <c r="AC102" s="87"/>
      <c r="AD102" s="87"/>
      <c r="AE102" s="87"/>
    </row>
    <row r="103" spans="1:31" s="135" customFormat="1" ht="114.75" x14ac:dyDescent="0.25">
      <c r="A103" s="154"/>
      <c r="B103" s="175"/>
      <c r="C103" s="175"/>
      <c r="D103" s="7"/>
      <c r="E103" s="16"/>
      <c r="F103" s="152"/>
      <c r="G103" s="153"/>
      <c r="H103" s="153"/>
      <c r="I103" s="151"/>
      <c r="J103" s="152"/>
      <c r="K103" s="7"/>
      <c r="L103" s="116"/>
      <c r="M103" s="49">
        <v>0</v>
      </c>
      <c r="N103" s="153"/>
      <c r="O103" s="153"/>
      <c r="P103" s="151"/>
      <c r="Q103" s="152"/>
      <c r="R103" s="44" t="s">
        <v>42</v>
      </c>
      <c r="S103" s="19" t="s">
        <v>331</v>
      </c>
      <c r="T103" s="130" t="s">
        <v>332</v>
      </c>
      <c r="U103" s="27">
        <v>43009</v>
      </c>
      <c r="V103" s="130" t="s">
        <v>64</v>
      </c>
      <c r="W103" s="130" t="s">
        <v>333</v>
      </c>
      <c r="X103" s="3"/>
      <c r="Y103" s="87"/>
      <c r="Z103" s="87"/>
      <c r="AA103" s="87"/>
      <c r="AB103" s="87"/>
      <c r="AC103" s="87"/>
      <c r="AD103" s="87"/>
      <c r="AE103" s="87"/>
    </row>
    <row r="104" spans="1:31" s="135" customFormat="1" ht="76.5" x14ac:dyDescent="0.25">
      <c r="A104" s="151">
        <v>75</v>
      </c>
      <c r="B104" s="175" t="s">
        <v>334</v>
      </c>
      <c r="C104" s="153" t="s">
        <v>335</v>
      </c>
      <c r="D104" s="31" t="s">
        <v>336</v>
      </c>
      <c r="E104" s="118" t="s">
        <v>36</v>
      </c>
      <c r="F104" s="152" t="s">
        <v>37</v>
      </c>
      <c r="G104" s="153">
        <v>4</v>
      </c>
      <c r="H104" s="153">
        <v>20</v>
      </c>
      <c r="I104" s="151">
        <f>G104*H104</f>
        <v>80</v>
      </c>
      <c r="J104" s="152" t="str">
        <f>IF(AND(I104&lt;=10,I104&gt;=5),"BAJA",IF(AND(I104&lt;=25,I104&gt;=15),"MODERADA",IF(AND(I104&lt;=50,I104&gt;=30),"ALTA",IF(AND(I104&lt;=100,I104&gt;=60),"EXTREMA","0"))))</f>
        <v>EXTREMA</v>
      </c>
      <c r="K104" s="116" t="s">
        <v>337</v>
      </c>
      <c r="L104" s="116" t="s">
        <v>338</v>
      </c>
      <c r="M104" s="49">
        <v>70</v>
      </c>
      <c r="N104" s="153">
        <v>2</v>
      </c>
      <c r="O104" s="153">
        <v>10</v>
      </c>
      <c r="P104" s="151">
        <f>N104*O104</f>
        <v>20</v>
      </c>
      <c r="Q104" s="152" t="str">
        <f>IF(AND(P104&lt;=10,P104&gt;=5),"BAJA",IF(AND(P104&lt;=25,P104&gt;=15),"MODERADA",IF(AND(P104&lt;=50,P104&gt;=30),"ALTA",IF(AND(P104&lt;=100,P104&gt;=60),"EXTREMA","0"))))</f>
        <v>MODERADA</v>
      </c>
      <c r="R104" s="116" t="s">
        <v>63</v>
      </c>
      <c r="S104" s="117" t="s">
        <v>339</v>
      </c>
      <c r="T104" s="118" t="s">
        <v>340</v>
      </c>
      <c r="U104" s="20">
        <v>42795</v>
      </c>
      <c r="V104" s="118" t="s">
        <v>341</v>
      </c>
      <c r="W104" s="118" t="s">
        <v>342</v>
      </c>
      <c r="X104" s="118"/>
      <c r="Y104" s="118"/>
      <c r="Z104" s="118"/>
      <c r="AA104" s="118"/>
      <c r="AB104" s="118"/>
      <c r="AC104" s="118"/>
      <c r="AD104" s="118"/>
      <c r="AE104" s="118"/>
    </row>
    <row r="105" spans="1:31" s="135" customFormat="1" ht="63.75" x14ac:dyDescent="0.25">
      <c r="A105" s="151"/>
      <c r="B105" s="175"/>
      <c r="C105" s="153"/>
      <c r="D105" s="31" t="s">
        <v>343</v>
      </c>
      <c r="E105" s="118" t="s">
        <v>58</v>
      </c>
      <c r="F105" s="152"/>
      <c r="G105" s="153"/>
      <c r="H105" s="153"/>
      <c r="I105" s="151"/>
      <c r="J105" s="152"/>
      <c r="K105" s="116" t="s">
        <v>344</v>
      </c>
      <c r="L105" s="116" t="s">
        <v>345</v>
      </c>
      <c r="M105" s="49">
        <v>75</v>
      </c>
      <c r="N105" s="153"/>
      <c r="O105" s="153"/>
      <c r="P105" s="151"/>
      <c r="Q105" s="152"/>
      <c r="R105" s="116"/>
      <c r="S105" s="118"/>
      <c r="T105" s="118"/>
      <c r="U105" s="51"/>
      <c r="V105" s="118"/>
      <c r="W105" s="118"/>
      <c r="X105" s="118"/>
      <c r="Y105" s="118"/>
      <c r="Z105" s="118"/>
      <c r="AA105" s="118"/>
      <c r="AB105" s="118"/>
      <c r="AC105" s="118"/>
      <c r="AD105" s="118"/>
      <c r="AE105" s="118"/>
    </row>
    <row r="106" spans="1:31" s="135" customFormat="1" ht="63.75" x14ac:dyDescent="0.25">
      <c r="A106" s="151"/>
      <c r="B106" s="175"/>
      <c r="C106" s="153"/>
      <c r="D106" s="31" t="s">
        <v>346</v>
      </c>
      <c r="E106" s="118"/>
      <c r="F106" s="152"/>
      <c r="G106" s="153"/>
      <c r="H106" s="153"/>
      <c r="I106" s="151"/>
      <c r="J106" s="152"/>
      <c r="K106" s="68" t="s">
        <v>347</v>
      </c>
      <c r="L106" s="116" t="s">
        <v>338</v>
      </c>
      <c r="M106" s="49">
        <v>85</v>
      </c>
      <c r="N106" s="153"/>
      <c r="O106" s="153"/>
      <c r="P106" s="151"/>
      <c r="Q106" s="152"/>
      <c r="R106" s="116"/>
      <c r="S106" s="118"/>
      <c r="T106" s="118"/>
      <c r="U106" s="118"/>
      <c r="V106" s="118"/>
      <c r="W106" s="118"/>
      <c r="X106" s="118"/>
      <c r="Y106" s="118"/>
      <c r="Z106" s="118"/>
      <c r="AA106" s="118"/>
      <c r="AB106" s="118"/>
      <c r="AC106" s="118"/>
      <c r="AD106" s="118"/>
      <c r="AE106" s="118"/>
    </row>
    <row r="107" spans="1:31" s="135" customFormat="1" ht="38.25" x14ac:dyDescent="0.25">
      <c r="A107" s="151"/>
      <c r="B107" s="175"/>
      <c r="C107" s="153"/>
      <c r="D107" s="116"/>
      <c r="E107" s="118"/>
      <c r="F107" s="152"/>
      <c r="G107" s="153"/>
      <c r="H107" s="153"/>
      <c r="I107" s="151"/>
      <c r="J107" s="152"/>
      <c r="K107" s="116" t="s">
        <v>348</v>
      </c>
      <c r="L107" s="116" t="s">
        <v>338</v>
      </c>
      <c r="M107" s="49">
        <v>75</v>
      </c>
      <c r="N107" s="153"/>
      <c r="O107" s="153"/>
      <c r="P107" s="151"/>
      <c r="Q107" s="152"/>
      <c r="R107" s="116"/>
      <c r="S107" s="118"/>
      <c r="T107" s="118"/>
      <c r="U107" s="118"/>
      <c r="V107" s="118"/>
      <c r="W107" s="118"/>
      <c r="X107" s="118"/>
      <c r="Y107" s="118"/>
      <c r="Z107" s="118"/>
      <c r="AA107" s="118"/>
      <c r="AB107" s="118"/>
      <c r="AC107" s="118"/>
      <c r="AD107" s="118"/>
      <c r="AE107" s="118"/>
    </row>
    <row r="108" spans="1:31" s="135" customFormat="1" ht="63.75" x14ac:dyDescent="0.25">
      <c r="A108" s="151">
        <v>76</v>
      </c>
      <c r="B108" s="175" t="s">
        <v>334</v>
      </c>
      <c r="C108" s="176" t="s">
        <v>349</v>
      </c>
      <c r="D108" s="116" t="s">
        <v>350</v>
      </c>
      <c r="E108" s="118" t="s">
        <v>48</v>
      </c>
      <c r="F108" s="152" t="s">
        <v>37</v>
      </c>
      <c r="G108" s="153">
        <v>3</v>
      </c>
      <c r="H108" s="153">
        <v>20</v>
      </c>
      <c r="I108" s="151">
        <f>G108*H108</f>
        <v>60</v>
      </c>
      <c r="J108" s="152" t="str">
        <f>IF(AND(I108&lt;=10,I108&gt;=5),"BAJA",IF(AND(I108&lt;=25,I108&gt;=15),"MODERADA",IF(AND(I108&lt;=50,I108&gt;=30),"ALTA",IF(AND(I108&lt;=100,I108&gt;=60),"EXTREMA","0"))))</f>
        <v>EXTREMA</v>
      </c>
      <c r="K108" s="116" t="s">
        <v>351</v>
      </c>
      <c r="L108" s="116" t="s">
        <v>40</v>
      </c>
      <c r="M108" s="49">
        <v>85</v>
      </c>
      <c r="N108" s="153">
        <v>1</v>
      </c>
      <c r="O108" s="153">
        <v>20</v>
      </c>
      <c r="P108" s="151">
        <f>N108*O108</f>
        <v>20</v>
      </c>
      <c r="Q108" s="152" t="str">
        <f>IF(AND(P108&lt;=10,P108&gt;=5),"BAJA",IF(AND(P108&lt;=25,P108&gt;=15),"MODERADA",IF(AND(P108&lt;=50,P108&gt;=30),"ALTA",IF(AND(P108&lt;=100,P108&gt;=60),"EXTREMA","0"))))</f>
        <v>MODERADA</v>
      </c>
      <c r="R108" s="120" t="s">
        <v>63</v>
      </c>
      <c r="S108" s="126" t="s">
        <v>352</v>
      </c>
      <c r="T108" s="126" t="s">
        <v>353</v>
      </c>
      <c r="U108" s="24" t="s">
        <v>354</v>
      </c>
      <c r="V108" s="126" t="s">
        <v>355</v>
      </c>
      <c r="W108" s="126" t="s">
        <v>356</v>
      </c>
      <c r="X108" s="118"/>
      <c r="Y108" s="118"/>
      <c r="Z108" s="118"/>
      <c r="AA108" s="118"/>
      <c r="AB108" s="118"/>
      <c r="AC108" s="118"/>
      <c r="AD108" s="118"/>
      <c r="AE108" s="118"/>
    </row>
    <row r="109" spans="1:31" s="135" customFormat="1" ht="89.25" x14ac:dyDescent="0.25">
      <c r="A109" s="151"/>
      <c r="B109" s="175"/>
      <c r="C109" s="176"/>
      <c r="D109" s="52" t="s">
        <v>357</v>
      </c>
      <c r="E109" s="118" t="s">
        <v>76</v>
      </c>
      <c r="F109" s="152"/>
      <c r="G109" s="153"/>
      <c r="H109" s="153"/>
      <c r="I109" s="151"/>
      <c r="J109" s="152"/>
      <c r="K109" s="116" t="s">
        <v>358</v>
      </c>
      <c r="L109" s="116" t="s">
        <v>40</v>
      </c>
      <c r="M109" s="53">
        <v>85</v>
      </c>
      <c r="N109" s="153"/>
      <c r="O109" s="153"/>
      <c r="P109" s="151"/>
      <c r="Q109" s="152"/>
      <c r="R109" s="116"/>
      <c r="S109" s="118"/>
      <c r="T109" s="126"/>
      <c r="U109" s="118"/>
      <c r="V109" s="118"/>
      <c r="W109" s="118"/>
      <c r="X109" s="118"/>
      <c r="Y109" s="118"/>
      <c r="Z109" s="118"/>
      <c r="AA109" s="118"/>
      <c r="AB109" s="118"/>
      <c r="AC109" s="118"/>
      <c r="AD109" s="118"/>
      <c r="AE109" s="118"/>
    </row>
    <row r="110" spans="1:31" s="135" customFormat="1" ht="63.75" x14ac:dyDescent="0.25">
      <c r="A110" s="151">
        <v>77</v>
      </c>
      <c r="B110" s="175" t="s">
        <v>334</v>
      </c>
      <c r="C110" s="176" t="s">
        <v>359</v>
      </c>
      <c r="D110" s="116" t="s">
        <v>360</v>
      </c>
      <c r="E110" s="118" t="s">
        <v>36</v>
      </c>
      <c r="F110" s="152" t="s">
        <v>37</v>
      </c>
      <c r="G110" s="183">
        <v>1</v>
      </c>
      <c r="H110" s="183">
        <v>20</v>
      </c>
      <c r="I110" s="151">
        <f>G110*H110</f>
        <v>20</v>
      </c>
      <c r="J110" s="152" t="str">
        <f>IF(AND(I110&lt;=10,I110&gt;=5),"BAJA",IF(AND(I110&lt;=25,I110&gt;=15),"MODERADA",IF(AND(I110&lt;=50,I110&gt;=30),"ALTA",IF(AND(I110&lt;=100,I110&gt;=60),"EXTREMA","0"))))</f>
        <v>MODERADA</v>
      </c>
      <c r="K110" s="69" t="s">
        <v>361</v>
      </c>
      <c r="L110" s="116" t="s">
        <v>40</v>
      </c>
      <c r="M110" s="49">
        <v>85</v>
      </c>
      <c r="N110" s="153">
        <v>1</v>
      </c>
      <c r="O110" s="153">
        <v>20</v>
      </c>
      <c r="P110" s="151">
        <f>N110*O110</f>
        <v>20</v>
      </c>
      <c r="Q110" s="152" t="str">
        <f>IF(AND(P110&lt;=10,P110&gt;=5),"BAJA",IF(AND(P110&lt;=25,P110&gt;=15),"MODERADA",IF(AND(P110&lt;=50,P110&gt;=30),"ALTA",IF(AND(P110&lt;=100,P110&gt;=60),"EXTREMA","0"))))</f>
        <v>MODERADA</v>
      </c>
      <c r="R110" s="116" t="s">
        <v>63</v>
      </c>
      <c r="S110" s="126" t="s">
        <v>362</v>
      </c>
      <c r="T110" s="50" t="s">
        <v>363</v>
      </c>
      <c r="U110" s="24">
        <v>42884</v>
      </c>
      <c r="V110" s="126" t="s">
        <v>364</v>
      </c>
      <c r="W110" s="126" t="s">
        <v>365</v>
      </c>
      <c r="X110" s="118"/>
      <c r="Y110" s="118"/>
      <c r="Z110" s="118"/>
      <c r="AA110" s="118"/>
      <c r="AB110" s="118"/>
      <c r="AC110" s="118"/>
      <c r="AD110" s="118"/>
      <c r="AE110" s="118"/>
    </row>
    <row r="111" spans="1:31" s="135" customFormat="1" ht="63.75" x14ac:dyDescent="0.25">
      <c r="A111" s="151"/>
      <c r="B111" s="175"/>
      <c r="C111" s="176"/>
      <c r="D111" s="116" t="s">
        <v>366</v>
      </c>
      <c r="E111" s="118" t="s">
        <v>48</v>
      </c>
      <c r="F111" s="152"/>
      <c r="G111" s="183"/>
      <c r="H111" s="183"/>
      <c r="I111" s="151"/>
      <c r="J111" s="152"/>
      <c r="K111" s="133"/>
      <c r="L111" s="116"/>
      <c r="M111" s="49">
        <v>0</v>
      </c>
      <c r="N111" s="153"/>
      <c r="O111" s="153"/>
      <c r="P111" s="151"/>
      <c r="Q111" s="152"/>
      <c r="R111" s="116" t="s">
        <v>63</v>
      </c>
      <c r="S111" s="126" t="s">
        <v>367</v>
      </c>
      <c r="T111" s="126" t="s">
        <v>368</v>
      </c>
      <c r="U111" s="24">
        <v>42914</v>
      </c>
      <c r="V111" s="126" t="s">
        <v>369</v>
      </c>
      <c r="W111" s="126" t="s">
        <v>370</v>
      </c>
      <c r="X111" s="118"/>
      <c r="Y111" s="118"/>
      <c r="Z111" s="118"/>
      <c r="AA111" s="118"/>
      <c r="AB111" s="118"/>
      <c r="AC111" s="118"/>
      <c r="AD111" s="118"/>
      <c r="AE111" s="118"/>
    </row>
    <row r="112" spans="1:31" s="135" customFormat="1" ht="63.75" x14ac:dyDescent="0.25">
      <c r="A112" s="151">
        <v>78</v>
      </c>
      <c r="B112" s="175" t="s">
        <v>334</v>
      </c>
      <c r="C112" s="176" t="s">
        <v>371</v>
      </c>
      <c r="D112" s="116" t="s">
        <v>372</v>
      </c>
      <c r="E112" s="118" t="s">
        <v>36</v>
      </c>
      <c r="F112" s="152" t="s">
        <v>37</v>
      </c>
      <c r="G112" s="183">
        <v>1</v>
      </c>
      <c r="H112" s="183">
        <v>20</v>
      </c>
      <c r="I112" s="151">
        <f>G112*H112</f>
        <v>20</v>
      </c>
      <c r="J112" s="152" t="str">
        <f>IF(AND(I112&lt;=10,I112&gt;=5),"BAJA",IF(AND(I112&lt;=25,I112&gt;=15),"MODERADA",IF(AND(I112&lt;=50,I112&gt;=30),"ALTA",IF(AND(I112&lt;=100,I112&gt;=60),"EXTREMA","0"))))</f>
        <v>MODERADA</v>
      </c>
      <c r="K112" s="69" t="s">
        <v>373</v>
      </c>
      <c r="L112" s="116" t="s">
        <v>40</v>
      </c>
      <c r="M112" s="49">
        <v>85</v>
      </c>
      <c r="N112" s="153">
        <v>1</v>
      </c>
      <c r="O112" s="153">
        <v>20</v>
      </c>
      <c r="P112" s="151">
        <f>N112*O112</f>
        <v>20</v>
      </c>
      <c r="Q112" s="152" t="str">
        <f>IF(AND(P112&lt;=10,P112&gt;=5),"BAJA",IF(AND(P112&lt;=25,P112&gt;=15),"MODERADA",IF(AND(P112&lt;=50,P112&gt;=30),"ALTA",IF(AND(P112&lt;=100,P112&gt;=60),"EXTREMA","0"))))</f>
        <v>MODERADA</v>
      </c>
      <c r="R112" s="120" t="s">
        <v>63</v>
      </c>
      <c r="S112" s="125" t="s">
        <v>374</v>
      </c>
      <c r="T112" s="126" t="s">
        <v>375</v>
      </c>
      <c r="U112" s="24">
        <v>42884</v>
      </c>
      <c r="V112" s="126" t="s">
        <v>376</v>
      </c>
      <c r="W112" s="126" t="s">
        <v>377</v>
      </c>
      <c r="X112" s="118"/>
      <c r="Y112" s="118"/>
      <c r="Z112" s="118"/>
      <c r="AA112" s="118"/>
      <c r="AB112" s="118"/>
      <c r="AC112" s="118"/>
      <c r="AD112" s="118"/>
      <c r="AE112" s="118"/>
    </row>
    <row r="113" spans="1:31" s="135" customFormat="1" ht="25.5" x14ac:dyDescent="0.25">
      <c r="A113" s="151"/>
      <c r="B113" s="175"/>
      <c r="C113" s="176"/>
      <c r="D113" s="116" t="s">
        <v>378</v>
      </c>
      <c r="E113" s="118" t="s">
        <v>76</v>
      </c>
      <c r="F113" s="152"/>
      <c r="G113" s="183"/>
      <c r="H113" s="183"/>
      <c r="I113" s="151"/>
      <c r="J113" s="152"/>
      <c r="K113" s="116"/>
      <c r="L113" s="116"/>
      <c r="M113" s="49">
        <v>0</v>
      </c>
      <c r="N113" s="153"/>
      <c r="O113" s="153"/>
      <c r="P113" s="151"/>
      <c r="Q113" s="152"/>
      <c r="R113" s="120"/>
      <c r="S113" s="126"/>
      <c r="T113" s="126"/>
      <c r="U113" s="126"/>
      <c r="V113" s="126"/>
      <c r="W113" s="126"/>
      <c r="X113" s="118"/>
      <c r="Y113" s="118"/>
      <c r="Z113" s="118"/>
      <c r="AA113" s="118"/>
      <c r="AB113" s="118"/>
      <c r="AC113" s="118"/>
      <c r="AD113" s="118"/>
      <c r="AE113" s="118"/>
    </row>
    <row r="114" spans="1:31" s="135" customFormat="1" ht="51" customHeight="1" x14ac:dyDescent="0.25">
      <c r="A114" s="147">
        <v>88</v>
      </c>
      <c r="B114" s="148" t="s">
        <v>379</v>
      </c>
      <c r="C114" s="148" t="s">
        <v>385</v>
      </c>
      <c r="D114" s="9" t="s">
        <v>386</v>
      </c>
      <c r="E114" s="146" t="s">
        <v>48</v>
      </c>
      <c r="F114" s="149" t="s">
        <v>37</v>
      </c>
      <c r="G114" s="150">
        <v>2</v>
      </c>
      <c r="H114" s="150">
        <v>20</v>
      </c>
      <c r="I114" s="151">
        <f>G114*H114</f>
        <v>40</v>
      </c>
      <c r="J114" s="152" t="str">
        <f>IF(AND(I114&lt;=10,I114&gt;=5),"BAJA",IF(AND(I114&lt;=25,I114&gt;=15),"MODERADA",IF(AND(I114&lt;=50,I114&gt;=30),"ALTA",IF(AND(I114&lt;=100,I114&gt;=60),"EXTREMA","0"))))</f>
        <v>ALTA</v>
      </c>
      <c r="K114" s="22" t="s">
        <v>387</v>
      </c>
      <c r="L114" s="116" t="s">
        <v>40</v>
      </c>
      <c r="M114" s="1">
        <v>85</v>
      </c>
      <c r="N114" s="153">
        <v>1</v>
      </c>
      <c r="O114" s="153">
        <v>20</v>
      </c>
      <c r="P114" s="151">
        <f t="shared" ref="P114" si="0">N114*O114</f>
        <v>20</v>
      </c>
      <c r="Q114" s="152" t="str">
        <f>IF(AND(P114&lt;=10,P114&gt;=5),"BAJA",IF(AND(P114&lt;=25,P114&gt;=15),"MODERADA",IF(AND(P114&lt;=50,P114&gt;=30),"ALTA",IF(AND(P114&lt;=100,P114&gt;=60),"EXTREMA","0"))))</f>
        <v>MODERADA</v>
      </c>
      <c r="R114" s="21" t="s">
        <v>63</v>
      </c>
      <c r="S114" s="8" t="s">
        <v>388</v>
      </c>
      <c r="T114" s="14" t="s">
        <v>381</v>
      </c>
      <c r="U114" s="15" t="s">
        <v>382</v>
      </c>
      <c r="V114" s="14" t="s">
        <v>383</v>
      </c>
      <c r="W114" s="133" t="s">
        <v>380</v>
      </c>
      <c r="X114" s="145"/>
      <c r="Y114" s="145"/>
      <c r="Z114" s="145"/>
      <c r="AA114" s="145"/>
      <c r="AB114" s="145"/>
      <c r="AC114" s="145"/>
      <c r="AD114" s="145"/>
      <c r="AE114" s="145"/>
    </row>
    <row r="115" spans="1:31" s="135" customFormat="1" ht="76.5" x14ac:dyDescent="0.25">
      <c r="A115" s="147"/>
      <c r="B115" s="148"/>
      <c r="C115" s="148"/>
      <c r="D115" s="9" t="s">
        <v>389</v>
      </c>
      <c r="E115" s="146" t="s">
        <v>36</v>
      </c>
      <c r="F115" s="149"/>
      <c r="G115" s="150"/>
      <c r="H115" s="150"/>
      <c r="I115" s="151"/>
      <c r="J115" s="152"/>
      <c r="K115" s="22" t="s">
        <v>390</v>
      </c>
      <c r="L115" s="116" t="s">
        <v>40</v>
      </c>
      <c r="M115" s="1">
        <v>85</v>
      </c>
      <c r="N115" s="153"/>
      <c r="O115" s="153"/>
      <c r="P115" s="151"/>
      <c r="Q115" s="152"/>
      <c r="R115" s="21" t="s">
        <v>63</v>
      </c>
      <c r="S115" s="8" t="s">
        <v>384</v>
      </c>
      <c r="T115" s="133" t="s">
        <v>391</v>
      </c>
      <c r="U115" s="15">
        <v>42870</v>
      </c>
      <c r="V115" s="14" t="s">
        <v>57</v>
      </c>
      <c r="W115" s="133" t="s">
        <v>380</v>
      </c>
      <c r="X115" s="145"/>
      <c r="Y115" s="145"/>
      <c r="Z115" s="145"/>
      <c r="AA115" s="145"/>
      <c r="AB115" s="145"/>
      <c r="AC115" s="145"/>
      <c r="AD115" s="145"/>
      <c r="AE115" s="145"/>
    </row>
    <row r="116" spans="1:31" s="135" customFormat="1" ht="76.5" x14ac:dyDescent="0.25">
      <c r="A116" s="147"/>
      <c r="B116" s="148"/>
      <c r="C116" s="148"/>
      <c r="D116" s="9" t="s">
        <v>392</v>
      </c>
      <c r="E116" s="146"/>
      <c r="F116" s="149"/>
      <c r="G116" s="150"/>
      <c r="H116" s="150"/>
      <c r="I116" s="151"/>
      <c r="J116" s="152"/>
      <c r="K116" s="18" t="s">
        <v>393</v>
      </c>
      <c r="L116" s="116" t="s">
        <v>40</v>
      </c>
      <c r="M116" s="1">
        <v>85</v>
      </c>
      <c r="N116" s="153"/>
      <c r="O116" s="153"/>
      <c r="P116" s="151"/>
      <c r="Q116" s="152"/>
      <c r="R116" s="21" t="s">
        <v>63</v>
      </c>
      <c r="S116" s="14" t="s">
        <v>394</v>
      </c>
      <c r="T116" s="121" t="s">
        <v>395</v>
      </c>
      <c r="U116" s="15">
        <v>42948</v>
      </c>
      <c r="V116" s="47" t="s">
        <v>108</v>
      </c>
      <c r="W116" s="11" t="s">
        <v>396</v>
      </c>
      <c r="X116" s="145"/>
      <c r="Y116" s="145"/>
      <c r="Z116" s="145"/>
      <c r="AA116" s="145"/>
      <c r="AB116" s="145"/>
      <c r="AC116" s="145"/>
      <c r="AD116" s="145"/>
      <c r="AE116" s="145"/>
    </row>
    <row r="117" spans="1:31" s="135" customFormat="1" ht="25.5" x14ac:dyDescent="0.25">
      <c r="A117" s="147"/>
      <c r="B117" s="148"/>
      <c r="C117" s="148"/>
      <c r="D117" s="9" t="s">
        <v>397</v>
      </c>
      <c r="E117" s="146"/>
      <c r="F117" s="149"/>
      <c r="G117" s="150"/>
      <c r="H117" s="150"/>
      <c r="I117" s="151"/>
      <c r="J117" s="152"/>
      <c r="K117" s="18"/>
      <c r="L117" s="116"/>
      <c r="M117" s="1"/>
      <c r="N117" s="153"/>
      <c r="O117" s="153"/>
      <c r="P117" s="151"/>
      <c r="Q117" s="152"/>
      <c r="R117" s="2"/>
      <c r="S117" s="3"/>
      <c r="T117" s="3"/>
      <c r="U117" s="3"/>
      <c r="V117" s="3"/>
      <c r="W117" s="3"/>
      <c r="X117" s="145"/>
      <c r="Y117" s="145"/>
      <c r="Z117" s="145"/>
      <c r="AA117" s="145"/>
      <c r="AB117" s="145"/>
      <c r="AC117" s="145"/>
      <c r="AD117" s="145"/>
      <c r="AE117" s="145"/>
    </row>
    <row r="118" spans="1:31" s="135" customFormat="1" ht="51" customHeight="1" x14ac:dyDescent="0.25">
      <c r="A118" s="154">
        <v>89</v>
      </c>
      <c r="B118" s="148" t="s">
        <v>379</v>
      </c>
      <c r="C118" s="148" t="s">
        <v>398</v>
      </c>
      <c r="D118" s="42" t="s">
        <v>399</v>
      </c>
      <c r="E118" s="98" t="s">
        <v>36</v>
      </c>
      <c r="F118" s="152" t="s">
        <v>37</v>
      </c>
      <c r="G118" s="153">
        <v>2</v>
      </c>
      <c r="H118" s="153">
        <v>20</v>
      </c>
      <c r="I118" s="151">
        <f>G118*H118</f>
        <v>40</v>
      </c>
      <c r="J118" s="152" t="str">
        <f>IF(AND(I118&lt;=10,I118&gt;=5),"BAJA",IF(AND(I118&lt;=25,I118&gt;=15),"MODERADA",IF(AND(I118&lt;=50,I118&gt;=30),"ALTA",IF(AND(I118&lt;=100,I118&gt;=60),"EXTREMA","0"))))</f>
        <v>ALTA</v>
      </c>
      <c r="K118" s="22" t="s">
        <v>400</v>
      </c>
      <c r="L118" s="116" t="s">
        <v>40</v>
      </c>
      <c r="M118" s="1">
        <v>90</v>
      </c>
      <c r="N118" s="153">
        <v>1</v>
      </c>
      <c r="O118" s="153">
        <v>20</v>
      </c>
      <c r="P118" s="151">
        <f t="shared" ref="P118" si="1">N118*O118</f>
        <v>20</v>
      </c>
      <c r="Q118" s="152" t="str">
        <f t="shared" ref="Q118" si="2">IF(AND(P118&lt;=10,P118&gt;=5),"BAJA",IF(AND(P118&lt;=25,P118&gt;=15),"MODERADA",IF(AND(P118&lt;=50,P118&gt;=30),"ALTA",IF(AND(P118&lt;=100,P118&gt;=60),"EXTREMA","0"))))</f>
        <v>MODERADA</v>
      </c>
      <c r="R118" s="6" t="s">
        <v>63</v>
      </c>
      <c r="S118" s="14" t="s">
        <v>401</v>
      </c>
      <c r="T118" s="42" t="s">
        <v>402</v>
      </c>
      <c r="U118" s="70">
        <v>42870</v>
      </c>
      <c r="V118" s="120" t="s">
        <v>57</v>
      </c>
      <c r="W118" s="120" t="s">
        <v>403</v>
      </c>
      <c r="X118" s="145"/>
      <c r="Y118" s="145"/>
      <c r="Z118" s="145"/>
      <c r="AA118" s="145"/>
      <c r="AB118" s="145"/>
      <c r="AC118" s="145"/>
      <c r="AD118" s="145"/>
      <c r="AE118" s="145"/>
    </row>
    <row r="119" spans="1:31" s="135" customFormat="1" ht="51" x14ac:dyDescent="0.25">
      <c r="A119" s="154"/>
      <c r="B119" s="148"/>
      <c r="C119" s="148"/>
      <c r="D119" s="42" t="s">
        <v>404</v>
      </c>
      <c r="E119" s="98" t="s">
        <v>58</v>
      </c>
      <c r="F119" s="152"/>
      <c r="G119" s="153"/>
      <c r="H119" s="153"/>
      <c r="I119" s="151"/>
      <c r="J119" s="152"/>
      <c r="K119" s="22" t="s">
        <v>405</v>
      </c>
      <c r="L119" s="116" t="s">
        <v>40</v>
      </c>
      <c r="M119" s="1">
        <v>85</v>
      </c>
      <c r="N119" s="153"/>
      <c r="O119" s="153"/>
      <c r="P119" s="151"/>
      <c r="Q119" s="152"/>
      <c r="R119" s="47" t="s">
        <v>63</v>
      </c>
      <c r="S119" s="47" t="s">
        <v>406</v>
      </c>
      <c r="T119" s="121" t="s">
        <v>407</v>
      </c>
      <c r="U119" s="54">
        <v>42979</v>
      </c>
      <c r="V119" s="121" t="s">
        <v>108</v>
      </c>
      <c r="W119" s="121" t="s">
        <v>408</v>
      </c>
      <c r="X119" s="145"/>
      <c r="Y119" s="145"/>
      <c r="Z119" s="145"/>
      <c r="AA119" s="145"/>
      <c r="AB119" s="145"/>
      <c r="AC119" s="145"/>
      <c r="AD119" s="145"/>
      <c r="AE119" s="145"/>
    </row>
    <row r="120" spans="1:31" s="135" customFormat="1" ht="38.25" x14ac:dyDescent="0.25">
      <c r="A120" s="154"/>
      <c r="B120" s="148"/>
      <c r="C120" s="148"/>
      <c r="D120" s="42" t="s">
        <v>409</v>
      </c>
      <c r="E120" s="98"/>
      <c r="F120" s="152"/>
      <c r="G120" s="153"/>
      <c r="H120" s="153"/>
      <c r="I120" s="151"/>
      <c r="J120" s="152"/>
      <c r="K120" s="14" t="s">
        <v>410</v>
      </c>
      <c r="L120" s="116" t="s">
        <v>40</v>
      </c>
      <c r="M120" s="1">
        <v>85</v>
      </c>
      <c r="N120" s="153"/>
      <c r="O120" s="153"/>
      <c r="P120" s="151"/>
      <c r="Q120" s="152"/>
      <c r="R120" s="42"/>
      <c r="S120" s="9"/>
      <c r="T120" s="9"/>
      <c r="U120" s="9"/>
      <c r="V120" s="9"/>
      <c r="W120" s="9"/>
      <c r="X120" s="145"/>
      <c r="Y120" s="145"/>
      <c r="Z120" s="145"/>
      <c r="AA120" s="145"/>
      <c r="AB120" s="145"/>
      <c r="AC120" s="145"/>
      <c r="AD120" s="145"/>
      <c r="AE120" s="145"/>
    </row>
    <row r="121" spans="1:31" s="135" customFormat="1" ht="38.25" x14ac:dyDescent="0.25">
      <c r="A121" s="154"/>
      <c r="B121" s="148"/>
      <c r="C121" s="148"/>
      <c r="D121" s="9" t="s">
        <v>411</v>
      </c>
      <c r="E121" s="98"/>
      <c r="F121" s="152"/>
      <c r="G121" s="153"/>
      <c r="H121" s="153"/>
      <c r="I121" s="151"/>
      <c r="J121" s="152"/>
      <c r="K121" s="118"/>
      <c r="L121" s="116"/>
      <c r="M121" s="1">
        <v>0</v>
      </c>
      <c r="N121" s="153"/>
      <c r="O121" s="153"/>
      <c r="P121" s="151"/>
      <c r="Q121" s="152"/>
      <c r="R121" s="42"/>
      <c r="S121" s="9"/>
      <c r="T121" s="9"/>
      <c r="U121" s="9"/>
      <c r="V121" s="9"/>
      <c r="W121" s="9"/>
      <c r="X121" s="145"/>
      <c r="Y121" s="145"/>
      <c r="Z121" s="145"/>
      <c r="AA121" s="145"/>
      <c r="AB121" s="145"/>
      <c r="AC121" s="145"/>
      <c r="AD121" s="145"/>
      <c r="AE121" s="145"/>
    </row>
    <row r="122" spans="1:31" s="135" customFormat="1" x14ac:dyDescent="0.25"/>
  </sheetData>
  <mergeCells count="398">
    <mergeCell ref="I110:I111"/>
    <mergeCell ref="J110:J111"/>
    <mergeCell ref="N110:N111"/>
    <mergeCell ref="O110:O111"/>
    <mergeCell ref="P110:P111"/>
    <mergeCell ref="Q110:Q111"/>
    <mergeCell ref="A110:A111"/>
    <mergeCell ref="B110:B111"/>
    <mergeCell ref="C110:C111"/>
    <mergeCell ref="F110:F111"/>
    <mergeCell ref="G110:G111"/>
    <mergeCell ref="H110:H111"/>
    <mergeCell ref="I112:I113"/>
    <mergeCell ref="J112:J113"/>
    <mergeCell ref="N112:N113"/>
    <mergeCell ref="O112:O113"/>
    <mergeCell ref="P112:P113"/>
    <mergeCell ref="Q112:Q113"/>
    <mergeCell ref="A112:A113"/>
    <mergeCell ref="B112:B113"/>
    <mergeCell ref="C112:C113"/>
    <mergeCell ref="F112:F113"/>
    <mergeCell ref="G112:G113"/>
    <mergeCell ref="H112:H113"/>
    <mergeCell ref="I104:I107"/>
    <mergeCell ref="J104:J107"/>
    <mergeCell ref="N104:N107"/>
    <mergeCell ref="O104:O107"/>
    <mergeCell ref="P104:P107"/>
    <mergeCell ref="Q104:Q107"/>
    <mergeCell ref="A104:A107"/>
    <mergeCell ref="B104:B107"/>
    <mergeCell ref="C104:C107"/>
    <mergeCell ref="F104:F107"/>
    <mergeCell ref="G104:G107"/>
    <mergeCell ref="H104:H107"/>
    <mergeCell ref="I108:I109"/>
    <mergeCell ref="J108:J109"/>
    <mergeCell ref="N108:N109"/>
    <mergeCell ref="O108:O109"/>
    <mergeCell ref="P108:P109"/>
    <mergeCell ref="Q108:Q109"/>
    <mergeCell ref="A108:A109"/>
    <mergeCell ref="B108:B109"/>
    <mergeCell ref="C108:C109"/>
    <mergeCell ref="F108:F109"/>
    <mergeCell ref="G108:G109"/>
    <mergeCell ref="H108:H109"/>
    <mergeCell ref="I99:I100"/>
    <mergeCell ref="J99:J100"/>
    <mergeCell ref="N99:N100"/>
    <mergeCell ref="O99:O100"/>
    <mergeCell ref="P99:P100"/>
    <mergeCell ref="Q99:Q100"/>
    <mergeCell ref="A99:A100"/>
    <mergeCell ref="B99:B100"/>
    <mergeCell ref="C99:C100"/>
    <mergeCell ref="F99:F100"/>
    <mergeCell ref="G99:G100"/>
    <mergeCell ref="H99:H100"/>
    <mergeCell ref="I101:I103"/>
    <mergeCell ref="J101:J103"/>
    <mergeCell ref="N101:N103"/>
    <mergeCell ref="O101:O103"/>
    <mergeCell ref="P101:P103"/>
    <mergeCell ref="Q101:Q103"/>
    <mergeCell ref="A101:A103"/>
    <mergeCell ref="B101:B103"/>
    <mergeCell ref="C101:C103"/>
    <mergeCell ref="F101:F103"/>
    <mergeCell ref="G101:G103"/>
    <mergeCell ref="H101:H103"/>
    <mergeCell ref="I97:I98"/>
    <mergeCell ref="J97:J98"/>
    <mergeCell ref="N97:N98"/>
    <mergeCell ref="O97:O98"/>
    <mergeCell ref="P97:P98"/>
    <mergeCell ref="Q97:Q98"/>
    <mergeCell ref="A97:A98"/>
    <mergeCell ref="B97:B98"/>
    <mergeCell ref="C97:C98"/>
    <mergeCell ref="F97:F98"/>
    <mergeCell ref="G97:G98"/>
    <mergeCell ref="H97:H98"/>
    <mergeCell ref="I90:I92"/>
    <mergeCell ref="J90:J92"/>
    <mergeCell ref="N90:N92"/>
    <mergeCell ref="O90:O92"/>
    <mergeCell ref="P90:P92"/>
    <mergeCell ref="Q90:Q92"/>
    <mergeCell ref="A90:A92"/>
    <mergeCell ref="B90:B92"/>
    <mergeCell ref="C90:C92"/>
    <mergeCell ref="F90:F92"/>
    <mergeCell ref="G90:G92"/>
    <mergeCell ref="H90:H92"/>
    <mergeCell ref="I93:I96"/>
    <mergeCell ref="J93:J96"/>
    <mergeCell ref="N93:N96"/>
    <mergeCell ref="O93:O96"/>
    <mergeCell ref="P93:P96"/>
    <mergeCell ref="Q93:Q96"/>
    <mergeCell ref="A93:A96"/>
    <mergeCell ref="B93:B96"/>
    <mergeCell ref="C93:C96"/>
    <mergeCell ref="F93:F96"/>
    <mergeCell ref="G93:G96"/>
    <mergeCell ref="H93:H96"/>
    <mergeCell ref="I87:I89"/>
    <mergeCell ref="J87:J89"/>
    <mergeCell ref="N87:N89"/>
    <mergeCell ref="O87:O89"/>
    <mergeCell ref="P87:P89"/>
    <mergeCell ref="Q87:Q89"/>
    <mergeCell ref="A87:A89"/>
    <mergeCell ref="B87:B89"/>
    <mergeCell ref="C87:C89"/>
    <mergeCell ref="F87:F89"/>
    <mergeCell ref="G87:G89"/>
    <mergeCell ref="H87:H89"/>
    <mergeCell ref="I84:I86"/>
    <mergeCell ref="J84:J86"/>
    <mergeCell ref="N84:N86"/>
    <mergeCell ref="O84:O86"/>
    <mergeCell ref="P84:P86"/>
    <mergeCell ref="Q84:Q86"/>
    <mergeCell ref="A84:A86"/>
    <mergeCell ref="B84:B86"/>
    <mergeCell ref="C84:C86"/>
    <mergeCell ref="F84:F86"/>
    <mergeCell ref="G84:G86"/>
    <mergeCell ref="H84:H86"/>
    <mergeCell ref="I77:I79"/>
    <mergeCell ref="J77:J79"/>
    <mergeCell ref="N77:N79"/>
    <mergeCell ref="O77:O79"/>
    <mergeCell ref="P77:P79"/>
    <mergeCell ref="Q77:Q79"/>
    <mergeCell ref="A77:A79"/>
    <mergeCell ref="B77:B79"/>
    <mergeCell ref="C77:C79"/>
    <mergeCell ref="F77:F79"/>
    <mergeCell ref="G77:G79"/>
    <mergeCell ref="H77:H79"/>
    <mergeCell ref="I80:I83"/>
    <mergeCell ref="J80:J83"/>
    <mergeCell ref="N80:N83"/>
    <mergeCell ref="O80:O83"/>
    <mergeCell ref="P80:P83"/>
    <mergeCell ref="Q80:Q83"/>
    <mergeCell ref="A80:A83"/>
    <mergeCell ref="B80:B83"/>
    <mergeCell ref="C80:C83"/>
    <mergeCell ref="F80:F83"/>
    <mergeCell ref="G80:G83"/>
    <mergeCell ref="H80:H83"/>
    <mergeCell ref="I69:I73"/>
    <mergeCell ref="J69:J73"/>
    <mergeCell ref="N69:N73"/>
    <mergeCell ref="O69:O73"/>
    <mergeCell ref="P69:P73"/>
    <mergeCell ref="Q69:Q73"/>
    <mergeCell ref="A69:A73"/>
    <mergeCell ref="B69:B73"/>
    <mergeCell ref="C69:C73"/>
    <mergeCell ref="F69:F73"/>
    <mergeCell ref="G69:G73"/>
    <mergeCell ref="H69:H73"/>
    <mergeCell ref="I74:I76"/>
    <mergeCell ref="J74:J76"/>
    <mergeCell ref="N74:N76"/>
    <mergeCell ref="O74:O76"/>
    <mergeCell ref="P74:P76"/>
    <mergeCell ref="Q74:Q76"/>
    <mergeCell ref="A74:A76"/>
    <mergeCell ref="B74:B76"/>
    <mergeCell ref="C74:C76"/>
    <mergeCell ref="F74:F76"/>
    <mergeCell ref="G74:G76"/>
    <mergeCell ref="H74:H76"/>
    <mergeCell ref="I65:I68"/>
    <mergeCell ref="J65:J68"/>
    <mergeCell ref="N65:N68"/>
    <mergeCell ref="O65:O68"/>
    <mergeCell ref="P65:P68"/>
    <mergeCell ref="Q65:Q68"/>
    <mergeCell ref="A65:A68"/>
    <mergeCell ref="B65:B68"/>
    <mergeCell ref="C65:C68"/>
    <mergeCell ref="F65:F68"/>
    <mergeCell ref="G65:G68"/>
    <mergeCell ref="H65:H68"/>
    <mergeCell ref="I54:I64"/>
    <mergeCell ref="J54:J64"/>
    <mergeCell ref="N54:N64"/>
    <mergeCell ref="O54:O64"/>
    <mergeCell ref="P54:P64"/>
    <mergeCell ref="Q54:Q64"/>
    <mergeCell ref="A54:A64"/>
    <mergeCell ref="B54:B64"/>
    <mergeCell ref="C54:C64"/>
    <mergeCell ref="F54:F64"/>
    <mergeCell ref="G54:G64"/>
    <mergeCell ref="H54:H64"/>
    <mergeCell ref="I50:I53"/>
    <mergeCell ref="J50:J53"/>
    <mergeCell ref="N50:N53"/>
    <mergeCell ref="O50:O53"/>
    <mergeCell ref="P50:P53"/>
    <mergeCell ref="Q50:Q53"/>
    <mergeCell ref="A50:A53"/>
    <mergeCell ref="B50:B53"/>
    <mergeCell ref="C50:C53"/>
    <mergeCell ref="F50:F53"/>
    <mergeCell ref="G50:G53"/>
    <mergeCell ref="H50:H53"/>
    <mergeCell ref="I45:I47"/>
    <mergeCell ref="J45:J47"/>
    <mergeCell ref="N45:N47"/>
    <mergeCell ref="O45:O47"/>
    <mergeCell ref="P45:P47"/>
    <mergeCell ref="Q45:Q47"/>
    <mergeCell ref="A45:A47"/>
    <mergeCell ref="B45:B47"/>
    <mergeCell ref="C45:C47"/>
    <mergeCell ref="F45:F47"/>
    <mergeCell ref="G45:G47"/>
    <mergeCell ref="H45:H47"/>
    <mergeCell ref="I48:I49"/>
    <mergeCell ref="J48:J49"/>
    <mergeCell ref="N48:N49"/>
    <mergeCell ref="O48:O49"/>
    <mergeCell ref="P48:P49"/>
    <mergeCell ref="Q48:Q49"/>
    <mergeCell ref="A48:A49"/>
    <mergeCell ref="B48:B49"/>
    <mergeCell ref="C48:C49"/>
    <mergeCell ref="F48:F49"/>
    <mergeCell ref="G48:G49"/>
    <mergeCell ref="H48:H49"/>
    <mergeCell ref="I42:I44"/>
    <mergeCell ref="J42:J44"/>
    <mergeCell ref="N42:N44"/>
    <mergeCell ref="O42:O44"/>
    <mergeCell ref="P42:P44"/>
    <mergeCell ref="Q42:Q44"/>
    <mergeCell ref="A42:A44"/>
    <mergeCell ref="B42:B44"/>
    <mergeCell ref="C42:C44"/>
    <mergeCell ref="F42:F44"/>
    <mergeCell ref="G42:G44"/>
    <mergeCell ref="H42:H44"/>
    <mergeCell ref="I34:I37"/>
    <mergeCell ref="J34:J37"/>
    <mergeCell ref="N34:N37"/>
    <mergeCell ref="O34:O37"/>
    <mergeCell ref="P34:P37"/>
    <mergeCell ref="Q34:Q37"/>
    <mergeCell ref="A34:A37"/>
    <mergeCell ref="B34:B37"/>
    <mergeCell ref="C34:C37"/>
    <mergeCell ref="F34:F37"/>
    <mergeCell ref="G34:G37"/>
    <mergeCell ref="H34:H37"/>
    <mergeCell ref="I38:I41"/>
    <mergeCell ref="J38:J41"/>
    <mergeCell ref="N38:N41"/>
    <mergeCell ref="O38:O41"/>
    <mergeCell ref="P38:P41"/>
    <mergeCell ref="Q38:Q41"/>
    <mergeCell ref="A38:A41"/>
    <mergeCell ref="B38:B41"/>
    <mergeCell ref="C38:C41"/>
    <mergeCell ref="F38:F41"/>
    <mergeCell ref="G38:G41"/>
    <mergeCell ref="H38:H41"/>
    <mergeCell ref="I30:I33"/>
    <mergeCell ref="J30:J33"/>
    <mergeCell ref="N30:N33"/>
    <mergeCell ref="O30:O33"/>
    <mergeCell ref="P30:P33"/>
    <mergeCell ref="Q30:Q33"/>
    <mergeCell ref="A30:A33"/>
    <mergeCell ref="B30:B33"/>
    <mergeCell ref="C30:C33"/>
    <mergeCell ref="F30:F33"/>
    <mergeCell ref="G30:G33"/>
    <mergeCell ref="H30:H33"/>
    <mergeCell ref="I24:I26"/>
    <mergeCell ref="J24:J26"/>
    <mergeCell ref="N24:N26"/>
    <mergeCell ref="O24:O26"/>
    <mergeCell ref="P24:P26"/>
    <mergeCell ref="Q24:Q26"/>
    <mergeCell ref="A24:A26"/>
    <mergeCell ref="B24:B26"/>
    <mergeCell ref="C24:C26"/>
    <mergeCell ref="F24:F26"/>
    <mergeCell ref="G24:G26"/>
    <mergeCell ref="H24:H26"/>
    <mergeCell ref="I27:I29"/>
    <mergeCell ref="J27:J29"/>
    <mergeCell ref="N27:N29"/>
    <mergeCell ref="O27:O29"/>
    <mergeCell ref="P27:P29"/>
    <mergeCell ref="Q27:Q29"/>
    <mergeCell ref="A27:A29"/>
    <mergeCell ref="B27:B29"/>
    <mergeCell ref="C27:C29"/>
    <mergeCell ref="F27:F29"/>
    <mergeCell ref="G27:G29"/>
    <mergeCell ref="H27:H29"/>
    <mergeCell ref="I21:I23"/>
    <mergeCell ref="J21:J23"/>
    <mergeCell ref="N21:N23"/>
    <mergeCell ref="O21:O23"/>
    <mergeCell ref="P21:P23"/>
    <mergeCell ref="Q21:Q23"/>
    <mergeCell ref="A21:A23"/>
    <mergeCell ref="B21:B23"/>
    <mergeCell ref="C21:C23"/>
    <mergeCell ref="F21:F23"/>
    <mergeCell ref="G21:G23"/>
    <mergeCell ref="H21:H23"/>
    <mergeCell ref="I16:I20"/>
    <mergeCell ref="J16:J20"/>
    <mergeCell ref="N16:N20"/>
    <mergeCell ref="O16:O20"/>
    <mergeCell ref="P16:P20"/>
    <mergeCell ref="Q16:Q20"/>
    <mergeCell ref="A16:A20"/>
    <mergeCell ref="B16:B20"/>
    <mergeCell ref="C16:C20"/>
    <mergeCell ref="F16:F20"/>
    <mergeCell ref="G16:G20"/>
    <mergeCell ref="H16:H20"/>
    <mergeCell ref="I12:I15"/>
    <mergeCell ref="J12:J15"/>
    <mergeCell ref="N12:N15"/>
    <mergeCell ref="O12:O15"/>
    <mergeCell ref="P12:P15"/>
    <mergeCell ref="Q12:Q15"/>
    <mergeCell ref="A12:A15"/>
    <mergeCell ref="B12:B15"/>
    <mergeCell ref="C12:C15"/>
    <mergeCell ref="F12:F15"/>
    <mergeCell ref="G12:G15"/>
    <mergeCell ref="H12:H15"/>
    <mergeCell ref="I8:I11"/>
    <mergeCell ref="J8:J11"/>
    <mergeCell ref="N8:N11"/>
    <mergeCell ref="O8:O11"/>
    <mergeCell ref="P8:P11"/>
    <mergeCell ref="Q8:Q11"/>
    <mergeCell ref="A8:A11"/>
    <mergeCell ref="B8:B11"/>
    <mergeCell ref="C8:C11"/>
    <mergeCell ref="F8:F11"/>
    <mergeCell ref="G8:G11"/>
    <mergeCell ref="H8:H11"/>
    <mergeCell ref="Y6:Y7"/>
    <mergeCell ref="Z6:Z7"/>
    <mergeCell ref="AA6:AA7"/>
    <mergeCell ref="AB6:AB7"/>
    <mergeCell ref="AC6:AE6"/>
    <mergeCell ref="A1:C4"/>
    <mergeCell ref="D1:AE4"/>
    <mergeCell ref="A5:F6"/>
    <mergeCell ref="G5:J6"/>
    <mergeCell ref="K5:M6"/>
    <mergeCell ref="N5:Q6"/>
    <mergeCell ref="R5:W6"/>
    <mergeCell ref="X5:AE5"/>
    <mergeCell ref="X6:X7"/>
    <mergeCell ref="O114:O117"/>
    <mergeCell ref="P114:P117"/>
    <mergeCell ref="Q114:Q117"/>
    <mergeCell ref="A118:A121"/>
    <mergeCell ref="B118:B121"/>
    <mergeCell ref="C118:C121"/>
    <mergeCell ref="F118:F121"/>
    <mergeCell ref="G118:G121"/>
    <mergeCell ref="H118:H121"/>
    <mergeCell ref="I118:I121"/>
    <mergeCell ref="J118:J121"/>
    <mergeCell ref="N118:N121"/>
    <mergeCell ref="O118:O121"/>
    <mergeCell ref="P118:P121"/>
    <mergeCell ref="Q118:Q121"/>
    <mergeCell ref="A114:A117"/>
    <mergeCell ref="B114:B117"/>
    <mergeCell ref="C114:C117"/>
    <mergeCell ref="F114:F117"/>
    <mergeCell ref="G114:G117"/>
    <mergeCell ref="H114:H117"/>
    <mergeCell ref="I114:I117"/>
    <mergeCell ref="J114:J117"/>
    <mergeCell ref="N114:N117"/>
  </mergeCells>
  <conditionalFormatting sqref="J1:J7">
    <cfRule type="containsText" dxfId="480" priority="903" stopIfTrue="1" operator="containsText" text="ALTA">
      <formula>NOT(ISERROR(SEARCH("ALTA",J1)))</formula>
    </cfRule>
    <cfRule type="containsText" dxfId="479" priority="904" stopIfTrue="1" operator="containsText" text="MODERADA">
      <formula>NOT(ISERROR(SEARCH("MODERADA",J1)))</formula>
    </cfRule>
    <cfRule type="containsText" dxfId="478" priority="905" stopIfTrue="1" operator="containsText" text="BAJA">
      <formula>NOT(ISERROR(SEARCH("BAJA",J1)))</formula>
    </cfRule>
    <cfRule type="containsText" dxfId="477" priority="906" stopIfTrue="1" operator="containsText" text="EXTREMA">
      <formula>NOT(ISERROR(SEARCH("EXTREMA",J1)))</formula>
    </cfRule>
  </conditionalFormatting>
  <conditionalFormatting sqref="Q12:Q20 Q27:Q47 Q69:Q83 Q93:Q121">
    <cfRule type="containsText" dxfId="476" priority="102" stopIfTrue="1" operator="containsText" text="BAJA">
      <formula>NOT(ISERROR(SEARCH("BAJA",Q12)))</formula>
    </cfRule>
    <cfRule type="containsText" dxfId="475" priority="103" stopIfTrue="1" operator="containsText" text="MODERADA">
      <formula>NOT(ISERROR(SEARCH("MODERADA",Q12)))</formula>
    </cfRule>
    <cfRule type="containsText" dxfId="474" priority="104" stopIfTrue="1" operator="containsText" text="ALTA">
      <formula>NOT(ISERROR(SEARCH("ALTA",Q12)))</formula>
    </cfRule>
    <cfRule type="containsText" dxfId="473" priority="105" stopIfTrue="1" operator="containsText" text="EXTREMA">
      <formula>NOT(ISERROR(SEARCH("EXTREMA",Q12)))</formula>
    </cfRule>
  </conditionalFormatting>
  <conditionalFormatting sqref="J8:J11">
    <cfRule type="containsText" dxfId="472" priority="898" operator="containsText" text="BAJA">
      <formula>NOT(ISERROR(SEARCH("BAJA",J8)))</formula>
    </cfRule>
    <cfRule type="containsText" dxfId="471" priority="900" operator="containsText" text="MODERADA">
      <formula>NOT(ISERROR(SEARCH("MODERADA",J8)))</formula>
    </cfRule>
    <cfRule type="containsText" dxfId="470" priority="901" operator="containsText" text="ALTA">
      <formula>NOT(ISERROR(SEARCH("ALTA",J8)))</formula>
    </cfRule>
    <cfRule type="containsText" dxfId="469" priority="902" operator="containsText" text="EXTREMA">
      <formula>NOT(ISERROR(SEARCH("EXTREMA",J8)))</formula>
    </cfRule>
  </conditionalFormatting>
  <conditionalFormatting sqref="Q8:Q11">
    <cfRule type="containsText" dxfId="468" priority="893" stopIfTrue="1" operator="containsText" text="BAJA">
      <formula>NOT(ISERROR(SEARCH("BAJA",Q8)))</formula>
    </cfRule>
    <cfRule type="containsText" dxfId="467" priority="895" stopIfTrue="1" operator="containsText" text="MODERADA">
      <formula>NOT(ISERROR(SEARCH("MODERADA",Q8)))</formula>
    </cfRule>
    <cfRule type="containsText" dxfId="466" priority="896" stopIfTrue="1" operator="containsText" text="ALTA">
      <formula>NOT(ISERROR(SEARCH("ALTA",Q8)))</formula>
    </cfRule>
    <cfRule type="containsText" dxfId="465" priority="897" stopIfTrue="1" operator="containsText" text="EXTREMA">
      <formula>NOT(ISERROR(SEARCH("EXTREMA",Q8)))</formula>
    </cfRule>
  </conditionalFormatting>
  <conditionalFormatting sqref="J12:J15">
    <cfRule type="containsText" dxfId="464" priority="888" operator="containsText" text="BAJA">
      <formula>NOT(ISERROR(SEARCH("BAJA",J12)))</formula>
    </cfRule>
    <cfRule type="containsText" dxfId="463" priority="890" operator="containsText" text="MODERADA">
      <formula>NOT(ISERROR(SEARCH("MODERADA",J12)))</formula>
    </cfRule>
    <cfRule type="containsText" dxfId="462" priority="891" operator="containsText" text="ALTA">
      <formula>NOT(ISERROR(SEARCH("ALTA",J12)))</formula>
    </cfRule>
    <cfRule type="containsText" dxfId="461" priority="892" operator="containsText" text="EXTREMA">
      <formula>NOT(ISERROR(SEARCH("EXTREMA",J12)))</formula>
    </cfRule>
  </conditionalFormatting>
  <conditionalFormatting sqref="J16:J20">
    <cfRule type="containsText" dxfId="460" priority="883" operator="containsText" text="BAJA">
      <formula>NOT(ISERROR(SEARCH("BAJA",J16)))</formula>
    </cfRule>
    <cfRule type="containsText" dxfId="459" priority="885" operator="containsText" text="MODERADA">
      <formula>NOT(ISERROR(SEARCH("MODERADA",J16)))</formula>
    </cfRule>
    <cfRule type="containsText" dxfId="458" priority="886" operator="containsText" text="ALTA">
      <formula>NOT(ISERROR(SEARCH("ALTA",J16)))</formula>
    </cfRule>
    <cfRule type="containsText" dxfId="457" priority="887" operator="containsText" text="EXTREMA">
      <formula>NOT(ISERROR(SEARCH("EXTREMA",J16)))</formula>
    </cfRule>
  </conditionalFormatting>
  <conditionalFormatting sqref="J21:J23">
    <cfRule type="containsText" dxfId="456" priority="873" operator="containsText" text="BAJA">
      <formula>NOT(ISERROR(SEARCH("BAJA",J21)))</formula>
    </cfRule>
    <cfRule type="containsText" dxfId="455" priority="875" operator="containsText" text="MODERADA">
      <formula>NOT(ISERROR(SEARCH("MODERADA",J21)))</formula>
    </cfRule>
    <cfRule type="containsText" dxfId="454" priority="876" operator="containsText" text="ALTA">
      <formula>NOT(ISERROR(SEARCH("ALTA",J21)))</formula>
    </cfRule>
    <cfRule type="containsText" dxfId="453" priority="877" operator="containsText" text="EXTREMA">
      <formula>NOT(ISERROR(SEARCH("EXTREMA",J21)))</formula>
    </cfRule>
  </conditionalFormatting>
  <conditionalFormatting sqref="Q21:Q23">
    <cfRule type="containsText" dxfId="452" priority="868" stopIfTrue="1" operator="containsText" text="BAJA">
      <formula>NOT(ISERROR(SEARCH("BAJA",Q21)))</formula>
    </cfRule>
    <cfRule type="containsText" dxfId="451" priority="870" stopIfTrue="1" operator="containsText" text="MODERADA">
      <formula>NOT(ISERROR(SEARCH("MODERADA",Q21)))</formula>
    </cfRule>
    <cfRule type="containsText" dxfId="450" priority="871" stopIfTrue="1" operator="containsText" text="ALTA">
      <formula>NOT(ISERROR(SEARCH("ALTA",Q21)))</formula>
    </cfRule>
    <cfRule type="containsText" dxfId="449" priority="872" stopIfTrue="1" operator="containsText" text="EXTREMA">
      <formula>NOT(ISERROR(SEARCH("EXTREMA",Q21)))</formula>
    </cfRule>
  </conditionalFormatting>
  <conditionalFormatting sqref="J24:J26">
    <cfRule type="containsText" dxfId="448" priority="863" operator="containsText" text="BAJA">
      <formula>NOT(ISERROR(SEARCH("BAJA",J24)))</formula>
    </cfRule>
    <cfRule type="containsText" dxfId="447" priority="865" operator="containsText" text="MODERADA">
      <formula>NOT(ISERROR(SEARCH("MODERADA",J24)))</formula>
    </cfRule>
    <cfRule type="containsText" dxfId="446" priority="866" operator="containsText" text="ALTA">
      <formula>NOT(ISERROR(SEARCH("ALTA",J24)))</formula>
    </cfRule>
    <cfRule type="containsText" dxfId="445" priority="867" operator="containsText" text="EXTREMA">
      <formula>NOT(ISERROR(SEARCH("EXTREMA",J24)))</formula>
    </cfRule>
  </conditionalFormatting>
  <conditionalFormatting sqref="Q24:Q26">
    <cfRule type="containsText" dxfId="444" priority="858" stopIfTrue="1" operator="containsText" text="BAJA">
      <formula>NOT(ISERROR(SEARCH("BAJA",Q24)))</formula>
    </cfRule>
    <cfRule type="containsText" dxfId="443" priority="860" stopIfTrue="1" operator="containsText" text="MODERADA">
      <formula>NOT(ISERROR(SEARCH("MODERADA",Q24)))</formula>
    </cfRule>
    <cfRule type="containsText" dxfId="442" priority="861" stopIfTrue="1" operator="containsText" text="ALTA">
      <formula>NOT(ISERROR(SEARCH("ALTA",Q24)))</formula>
    </cfRule>
    <cfRule type="containsText" dxfId="441" priority="862" stopIfTrue="1" operator="containsText" text="EXTREMA">
      <formula>NOT(ISERROR(SEARCH("EXTREMA",Q24)))</formula>
    </cfRule>
  </conditionalFormatting>
  <conditionalFormatting sqref="J27:J29">
    <cfRule type="containsText" dxfId="440" priority="853" operator="containsText" text="BAJA">
      <formula>NOT(ISERROR(SEARCH("BAJA",J27)))</formula>
    </cfRule>
    <cfRule type="containsText" dxfId="439" priority="855" operator="containsText" text="MODERADA">
      <formula>NOT(ISERROR(SEARCH("MODERADA",J27)))</formula>
    </cfRule>
    <cfRule type="containsText" dxfId="438" priority="856" operator="containsText" text="ALTA">
      <formula>NOT(ISERROR(SEARCH("ALTA",J27)))</formula>
    </cfRule>
    <cfRule type="containsText" dxfId="437" priority="857" operator="containsText" text="EXTREMA">
      <formula>NOT(ISERROR(SEARCH("EXTREMA",J27)))</formula>
    </cfRule>
  </conditionalFormatting>
  <conditionalFormatting sqref="J30:J33">
    <cfRule type="containsText" dxfId="436" priority="848" operator="containsText" text="BAJA">
      <formula>NOT(ISERROR(SEARCH("BAJA",J30)))</formula>
    </cfRule>
    <cfRule type="containsText" dxfId="435" priority="850" operator="containsText" text="MODERADA">
      <formula>NOT(ISERROR(SEARCH("MODERADA",J30)))</formula>
    </cfRule>
    <cfRule type="containsText" dxfId="434" priority="851" operator="containsText" text="ALTA">
      <formula>NOT(ISERROR(SEARCH("ALTA",J30)))</formula>
    </cfRule>
    <cfRule type="containsText" dxfId="433" priority="852" operator="containsText" text="EXTREMA">
      <formula>NOT(ISERROR(SEARCH("EXTREMA",J30)))</formula>
    </cfRule>
  </conditionalFormatting>
  <conditionalFormatting sqref="J34:J37">
    <cfRule type="containsText" dxfId="432" priority="838" operator="containsText" text="BAJA">
      <formula>NOT(ISERROR(SEARCH("BAJA",J34)))</formula>
    </cfRule>
    <cfRule type="containsText" dxfId="431" priority="840" operator="containsText" text="MODERADA">
      <formula>NOT(ISERROR(SEARCH("MODERADA",J34)))</formula>
    </cfRule>
    <cfRule type="containsText" dxfId="430" priority="841" operator="containsText" text="ALTA">
      <formula>NOT(ISERROR(SEARCH("ALTA",J34)))</formula>
    </cfRule>
    <cfRule type="containsText" dxfId="429" priority="842" operator="containsText" text="EXTREMA">
      <formula>NOT(ISERROR(SEARCH("EXTREMA",J34)))</formula>
    </cfRule>
  </conditionalFormatting>
  <conditionalFormatting sqref="J38:J41">
    <cfRule type="containsText" dxfId="428" priority="833" operator="containsText" text="BAJA">
      <formula>NOT(ISERROR(SEARCH("BAJA",J38)))</formula>
    </cfRule>
    <cfRule type="containsText" dxfId="427" priority="835" operator="containsText" text="MODERADA">
      <formula>NOT(ISERROR(SEARCH("MODERADA",J38)))</formula>
    </cfRule>
    <cfRule type="containsText" dxfId="426" priority="836" operator="containsText" text="ALTA">
      <formula>NOT(ISERROR(SEARCH("ALTA",J38)))</formula>
    </cfRule>
    <cfRule type="containsText" dxfId="425" priority="837" operator="containsText" text="EXTREMA">
      <formula>NOT(ISERROR(SEARCH("EXTREMA",J38)))</formula>
    </cfRule>
  </conditionalFormatting>
  <conditionalFormatting sqref="J42:J44">
    <cfRule type="containsText" dxfId="424" priority="823" operator="containsText" text="BAJA">
      <formula>NOT(ISERROR(SEARCH("BAJA",J42)))</formula>
    </cfRule>
    <cfRule type="containsText" dxfId="423" priority="825" operator="containsText" text="MODERADA">
      <formula>NOT(ISERROR(SEARCH("MODERADA",J42)))</formula>
    </cfRule>
    <cfRule type="containsText" dxfId="422" priority="826" operator="containsText" text="ALTA">
      <formula>NOT(ISERROR(SEARCH("ALTA",J42)))</formula>
    </cfRule>
    <cfRule type="containsText" dxfId="421" priority="827" operator="containsText" text="EXTREMA">
      <formula>NOT(ISERROR(SEARCH("EXTREMA",J42)))</formula>
    </cfRule>
  </conditionalFormatting>
  <conditionalFormatting sqref="J45:J47">
    <cfRule type="containsText" dxfId="420" priority="818" operator="containsText" text="BAJA">
      <formula>NOT(ISERROR(SEARCH("BAJA",J45)))</formula>
    </cfRule>
    <cfRule type="containsText" dxfId="419" priority="820" operator="containsText" text="MODERADA">
      <formula>NOT(ISERROR(SEARCH("MODERADA",J45)))</formula>
    </cfRule>
    <cfRule type="containsText" dxfId="418" priority="821" operator="containsText" text="ALTA">
      <formula>NOT(ISERROR(SEARCH("ALTA",J45)))</formula>
    </cfRule>
    <cfRule type="containsText" dxfId="417" priority="822" operator="containsText" text="EXTREMA">
      <formula>NOT(ISERROR(SEARCH("EXTREMA",J45)))</formula>
    </cfRule>
  </conditionalFormatting>
  <conditionalFormatting sqref="J48:J49">
    <cfRule type="containsText" dxfId="416" priority="808" operator="containsText" text="BAJA">
      <formula>NOT(ISERROR(SEARCH("BAJA",J48)))</formula>
    </cfRule>
    <cfRule type="containsText" dxfId="415" priority="810" operator="containsText" text="MODERADA">
      <formula>NOT(ISERROR(SEARCH("MODERADA",J48)))</formula>
    </cfRule>
    <cfRule type="containsText" dxfId="414" priority="811" operator="containsText" text="ALTA">
      <formula>NOT(ISERROR(SEARCH("ALTA",J48)))</formula>
    </cfRule>
    <cfRule type="containsText" dxfId="413" priority="812" operator="containsText" text="EXTREMA">
      <formula>NOT(ISERROR(SEARCH("EXTREMA",J48)))</formula>
    </cfRule>
  </conditionalFormatting>
  <conditionalFormatting sqref="Q48:Q49">
    <cfRule type="containsText" dxfId="412" priority="803" stopIfTrue="1" operator="containsText" text="BAJA">
      <formula>NOT(ISERROR(SEARCH("BAJA",Q48)))</formula>
    </cfRule>
    <cfRule type="containsText" dxfId="411" priority="805" stopIfTrue="1" operator="containsText" text="MODERADA">
      <formula>NOT(ISERROR(SEARCH("MODERADA",Q48)))</formula>
    </cfRule>
    <cfRule type="containsText" dxfId="410" priority="806" stopIfTrue="1" operator="containsText" text="ALTA">
      <formula>NOT(ISERROR(SEARCH("ALTA",Q48)))</formula>
    </cfRule>
    <cfRule type="containsText" dxfId="409" priority="807" stopIfTrue="1" operator="containsText" text="EXTREMA">
      <formula>NOT(ISERROR(SEARCH("EXTREMA",Q48)))</formula>
    </cfRule>
  </conditionalFormatting>
  <conditionalFormatting sqref="J50:J53">
    <cfRule type="containsText" dxfId="408" priority="798" operator="containsText" text="BAJA">
      <formula>NOT(ISERROR(SEARCH("BAJA",J50)))</formula>
    </cfRule>
    <cfRule type="containsText" dxfId="407" priority="800" operator="containsText" text="MODERADA">
      <formula>NOT(ISERROR(SEARCH("MODERADA",J50)))</formula>
    </cfRule>
    <cfRule type="containsText" dxfId="406" priority="801" operator="containsText" text="ALTA">
      <formula>NOT(ISERROR(SEARCH("ALTA",J50)))</formula>
    </cfRule>
    <cfRule type="containsText" dxfId="405" priority="802" operator="containsText" text="EXTREMA">
      <formula>NOT(ISERROR(SEARCH("EXTREMA",J50)))</formula>
    </cfRule>
  </conditionalFormatting>
  <conditionalFormatting sqref="Q50:Q53">
    <cfRule type="containsText" dxfId="404" priority="793" stopIfTrue="1" operator="containsText" text="BAJA">
      <formula>NOT(ISERROR(SEARCH("BAJA",Q50)))</formula>
    </cfRule>
    <cfRule type="containsText" dxfId="403" priority="795" stopIfTrue="1" operator="containsText" text="MODERADA">
      <formula>NOT(ISERROR(SEARCH("MODERADA",Q50)))</formula>
    </cfRule>
    <cfRule type="containsText" dxfId="402" priority="796" stopIfTrue="1" operator="containsText" text="ALTA">
      <formula>NOT(ISERROR(SEARCH("ALTA",Q50)))</formula>
    </cfRule>
    <cfRule type="containsText" dxfId="401" priority="797" stopIfTrue="1" operator="containsText" text="EXTREMA">
      <formula>NOT(ISERROR(SEARCH("EXTREMA",Q50)))</formula>
    </cfRule>
  </conditionalFormatting>
  <conditionalFormatting sqref="J54:J64">
    <cfRule type="containsText" dxfId="400" priority="788" operator="containsText" text="BAJA">
      <formula>NOT(ISERROR(SEARCH("BAJA",J54)))</formula>
    </cfRule>
    <cfRule type="containsText" dxfId="399" priority="790" operator="containsText" text="MODERADA">
      <formula>NOT(ISERROR(SEARCH("MODERADA",J54)))</formula>
    </cfRule>
    <cfRule type="containsText" dxfId="398" priority="791" operator="containsText" text="ALTA">
      <formula>NOT(ISERROR(SEARCH("ALTA",J54)))</formula>
    </cfRule>
    <cfRule type="containsText" dxfId="397" priority="792" operator="containsText" text="EXTREMA">
      <formula>NOT(ISERROR(SEARCH("EXTREMA",J54)))</formula>
    </cfRule>
  </conditionalFormatting>
  <conditionalFormatting sqref="J65:J68">
    <cfRule type="containsText" dxfId="396" priority="783" operator="containsText" text="BAJA">
      <formula>NOT(ISERROR(SEARCH("BAJA",J65)))</formula>
    </cfRule>
    <cfRule type="containsText" dxfId="395" priority="785" operator="containsText" text="MODERADA">
      <formula>NOT(ISERROR(SEARCH("MODERADA",J65)))</formula>
    </cfRule>
    <cfRule type="containsText" dxfId="394" priority="786" operator="containsText" text="ALTA">
      <formula>NOT(ISERROR(SEARCH("ALTA",J65)))</formula>
    </cfRule>
    <cfRule type="containsText" dxfId="393" priority="787" operator="containsText" text="EXTREMA">
      <formula>NOT(ISERROR(SEARCH("EXTREMA",J65)))</formula>
    </cfRule>
  </conditionalFormatting>
  <conditionalFormatting sqref="Q54:Q68">
    <cfRule type="containsText" dxfId="392" priority="778" stopIfTrue="1" operator="containsText" text="BAJA">
      <formula>NOT(ISERROR(SEARCH("BAJA",Q54)))</formula>
    </cfRule>
    <cfRule type="containsText" dxfId="391" priority="780" stopIfTrue="1" operator="containsText" text="MODERADA">
      <formula>NOT(ISERROR(SEARCH("MODERADA",Q54)))</formula>
    </cfRule>
    <cfRule type="containsText" dxfId="390" priority="781" stopIfTrue="1" operator="containsText" text="ALTA">
      <formula>NOT(ISERROR(SEARCH("ALTA",Q54)))</formula>
    </cfRule>
    <cfRule type="containsText" dxfId="389" priority="782" stopIfTrue="1" operator="containsText" text="EXTREMA">
      <formula>NOT(ISERROR(SEARCH("EXTREMA",Q54)))</formula>
    </cfRule>
  </conditionalFormatting>
  <conditionalFormatting sqref="J69:J73">
    <cfRule type="containsText" dxfId="388" priority="773" operator="containsText" text="BAJA">
      <formula>NOT(ISERROR(SEARCH("BAJA",J69)))</formula>
    </cfRule>
    <cfRule type="containsText" dxfId="387" priority="775" operator="containsText" text="MODERADA">
      <formula>NOT(ISERROR(SEARCH("MODERADA",J69)))</formula>
    </cfRule>
    <cfRule type="containsText" dxfId="386" priority="776" operator="containsText" text="ALTA">
      <formula>NOT(ISERROR(SEARCH("ALTA",J69)))</formula>
    </cfRule>
    <cfRule type="containsText" dxfId="385" priority="777" operator="containsText" text="EXTREMA">
      <formula>NOT(ISERROR(SEARCH("EXTREMA",J69)))</formula>
    </cfRule>
  </conditionalFormatting>
  <conditionalFormatting sqref="J80:J83">
    <cfRule type="containsText" dxfId="384" priority="768" operator="containsText" text="BAJA">
      <formula>NOT(ISERROR(SEARCH("BAJA",J80)))</formula>
    </cfRule>
    <cfRule type="containsText" dxfId="383" priority="770" operator="containsText" text="MODERADA">
      <formula>NOT(ISERROR(SEARCH("MODERADA",J80)))</formula>
    </cfRule>
    <cfRule type="containsText" dxfId="382" priority="771" operator="containsText" text="ALTA">
      <formula>NOT(ISERROR(SEARCH("ALTA",J80)))</formula>
    </cfRule>
    <cfRule type="containsText" dxfId="381" priority="772" operator="containsText" text="EXTREMA">
      <formula>NOT(ISERROR(SEARCH("EXTREMA",J80)))</formula>
    </cfRule>
  </conditionalFormatting>
  <conditionalFormatting sqref="J74:J76">
    <cfRule type="containsText" dxfId="380" priority="763" operator="containsText" text="BAJA">
      <formula>NOT(ISERROR(SEARCH("BAJA",J74)))</formula>
    </cfRule>
    <cfRule type="containsText" dxfId="379" priority="765" operator="containsText" text="MODERADA">
      <formula>NOT(ISERROR(SEARCH("MODERADA",J74)))</formula>
    </cfRule>
    <cfRule type="containsText" dxfId="378" priority="766" operator="containsText" text="ALTA">
      <formula>NOT(ISERROR(SEARCH("ALTA",J74)))</formula>
    </cfRule>
    <cfRule type="containsText" dxfId="377" priority="767" operator="containsText" text="EXTREMA">
      <formula>NOT(ISERROR(SEARCH("EXTREMA",J74)))</formula>
    </cfRule>
  </conditionalFormatting>
  <conditionalFormatting sqref="J77:J79">
    <cfRule type="containsText" dxfId="376" priority="758" stopIfTrue="1" operator="containsText" text="BAJA">
      <formula>NOT(ISERROR(SEARCH("BAJA",J77)))</formula>
    </cfRule>
    <cfRule type="containsText" dxfId="375" priority="760" stopIfTrue="1" operator="containsText" text="MODERADA">
      <formula>NOT(ISERROR(SEARCH("MODERADA",J77)))</formula>
    </cfRule>
    <cfRule type="containsText" dxfId="374" priority="761" stopIfTrue="1" operator="containsText" text="ALTA">
      <formula>NOT(ISERROR(SEARCH("ALTA",J77)))</formula>
    </cfRule>
    <cfRule type="containsText" dxfId="373" priority="762" stopIfTrue="1" operator="containsText" text="EXTREMA">
      <formula>NOT(ISERROR(SEARCH("EXTREMA",J77)))</formula>
    </cfRule>
  </conditionalFormatting>
  <conditionalFormatting sqref="J84:J86">
    <cfRule type="containsText" dxfId="372" priority="753" operator="containsText" text="BAJA">
      <formula>NOT(ISERROR(SEARCH("BAJA",J84)))</formula>
    </cfRule>
    <cfRule type="containsText" dxfId="371" priority="755" operator="containsText" text="MODERADA">
      <formula>NOT(ISERROR(SEARCH("MODERADA",J84)))</formula>
    </cfRule>
    <cfRule type="containsText" dxfId="370" priority="756" operator="containsText" text="ALTA">
      <formula>NOT(ISERROR(SEARCH("ALTA",J84)))</formula>
    </cfRule>
    <cfRule type="containsText" dxfId="369" priority="757" operator="containsText" text="EXTREMA">
      <formula>NOT(ISERROR(SEARCH("EXTREMA",J84)))</formula>
    </cfRule>
  </conditionalFormatting>
  <conditionalFormatting sqref="Q84:Q86">
    <cfRule type="containsText" dxfId="368" priority="748" stopIfTrue="1" operator="containsText" text="BAJA">
      <formula>NOT(ISERROR(SEARCH("BAJA",Q84)))</formula>
    </cfRule>
    <cfRule type="containsText" dxfId="367" priority="750" stopIfTrue="1" operator="containsText" text="MODERADA">
      <formula>NOT(ISERROR(SEARCH("MODERADA",Q84)))</formula>
    </cfRule>
    <cfRule type="containsText" dxfId="366" priority="751" stopIfTrue="1" operator="containsText" text="ALTA">
      <formula>NOT(ISERROR(SEARCH("ALTA",Q84)))</formula>
    </cfRule>
    <cfRule type="containsText" dxfId="365" priority="752" stopIfTrue="1" operator="containsText" text="EXTREMA">
      <formula>NOT(ISERROR(SEARCH("EXTREMA",Q84)))</formula>
    </cfRule>
  </conditionalFormatting>
  <conditionalFormatting sqref="J87:J89">
    <cfRule type="containsText" dxfId="364" priority="743" operator="containsText" text="BAJA">
      <formula>NOT(ISERROR(SEARCH("BAJA",J87)))</formula>
    </cfRule>
    <cfRule type="containsText" dxfId="363" priority="745" operator="containsText" text="MODERADA">
      <formula>NOT(ISERROR(SEARCH("MODERADA",J87)))</formula>
    </cfRule>
    <cfRule type="containsText" dxfId="362" priority="746" operator="containsText" text="ALTA">
      <formula>NOT(ISERROR(SEARCH("ALTA",J87)))</formula>
    </cfRule>
    <cfRule type="containsText" dxfId="361" priority="747" operator="containsText" text="EXTREMA">
      <formula>NOT(ISERROR(SEARCH("EXTREMA",J87)))</formula>
    </cfRule>
  </conditionalFormatting>
  <conditionalFormatting sqref="Q87:Q89">
    <cfRule type="containsText" dxfId="360" priority="738" stopIfTrue="1" operator="containsText" text="BAJA">
      <formula>NOT(ISERROR(SEARCH("BAJA",Q87)))</formula>
    </cfRule>
    <cfRule type="containsText" dxfId="359" priority="740" stopIfTrue="1" operator="containsText" text="MODERADA">
      <formula>NOT(ISERROR(SEARCH("MODERADA",Q87)))</formula>
    </cfRule>
    <cfRule type="containsText" dxfId="358" priority="741" stopIfTrue="1" operator="containsText" text="ALTA">
      <formula>NOT(ISERROR(SEARCH("ALTA",Q87)))</formula>
    </cfRule>
    <cfRule type="containsText" dxfId="357" priority="742" stopIfTrue="1" operator="containsText" text="EXTREMA">
      <formula>NOT(ISERROR(SEARCH("EXTREMA",Q87)))</formula>
    </cfRule>
  </conditionalFormatting>
  <conditionalFormatting sqref="J90:J92">
    <cfRule type="containsText" dxfId="356" priority="733" operator="containsText" text="BAJA">
      <formula>NOT(ISERROR(SEARCH("BAJA",J90)))</formula>
    </cfRule>
    <cfRule type="containsText" dxfId="355" priority="735" operator="containsText" text="MODERADA">
      <formula>NOT(ISERROR(SEARCH("MODERADA",J90)))</formula>
    </cfRule>
    <cfRule type="containsText" dxfId="354" priority="736" operator="containsText" text="ALTA">
      <formula>NOT(ISERROR(SEARCH("ALTA",J90)))</formula>
    </cfRule>
    <cfRule type="containsText" dxfId="353" priority="737" operator="containsText" text="EXTREMA">
      <formula>NOT(ISERROR(SEARCH("EXTREMA",J90)))</formula>
    </cfRule>
  </conditionalFormatting>
  <conditionalFormatting sqref="Q90:Q92">
    <cfRule type="containsText" dxfId="352" priority="728" stopIfTrue="1" operator="containsText" text="BAJA">
      <formula>NOT(ISERROR(SEARCH("BAJA",Q90)))</formula>
    </cfRule>
    <cfRule type="containsText" dxfId="351" priority="730" stopIfTrue="1" operator="containsText" text="MODERADA">
      <formula>NOT(ISERROR(SEARCH("MODERADA",Q90)))</formula>
    </cfRule>
    <cfRule type="containsText" dxfId="350" priority="731" stopIfTrue="1" operator="containsText" text="ALTA">
      <formula>NOT(ISERROR(SEARCH("ALTA",Q90)))</formula>
    </cfRule>
    <cfRule type="containsText" dxfId="349" priority="732" stopIfTrue="1" operator="containsText" text="EXTREMA">
      <formula>NOT(ISERROR(SEARCH("EXTREMA",Q90)))</formula>
    </cfRule>
  </conditionalFormatting>
  <conditionalFormatting sqref="J93:J96">
    <cfRule type="containsText" dxfId="348" priority="723" operator="containsText" text="BAJA">
      <formula>NOT(ISERROR(SEARCH("BAJA",J93)))</formula>
    </cfRule>
    <cfRule type="containsText" dxfId="347" priority="725" operator="containsText" text="MODERADA">
      <formula>NOT(ISERROR(SEARCH("MODERADA",J93)))</formula>
    </cfRule>
    <cfRule type="containsText" dxfId="346" priority="726" operator="containsText" text="ALTA">
      <formula>NOT(ISERROR(SEARCH("ALTA",J93)))</formula>
    </cfRule>
    <cfRule type="containsText" dxfId="345" priority="727" operator="containsText" text="EXTREMA">
      <formula>NOT(ISERROR(SEARCH("EXTREMA",J93)))</formula>
    </cfRule>
  </conditionalFormatting>
  <conditionalFormatting sqref="J97:J98">
    <cfRule type="containsText" dxfId="344" priority="718" operator="containsText" text="BAJA">
      <formula>NOT(ISERROR(SEARCH("BAJA",J97)))</formula>
    </cfRule>
    <cfRule type="containsText" dxfId="343" priority="720" operator="containsText" text="MODERADA">
      <formula>NOT(ISERROR(SEARCH("MODERADA",J97)))</formula>
    </cfRule>
    <cfRule type="containsText" dxfId="342" priority="721" operator="containsText" text="ALTA">
      <formula>NOT(ISERROR(SEARCH("ALTA",J97)))</formula>
    </cfRule>
    <cfRule type="containsText" dxfId="341" priority="722" operator="containsText" text="EXTREMA">
      <formula>NOT(ISERROR(SEARCH("EXTREMA",J97)))</formula>
    </cfRule>
  </conditionalFormatting>
  <conditionalFormatting sqref="J99:J100">
    <cfRule type="containsText" dxfId="340" priority="708" operator="containsText" text="BAJA">
      <formula>NOT(ISERROR(SEARCH("BAJA",J99)))</formula>
    </cfRule>
    <cfRule type="containsText" dxfId="339" priority="710" operator="containsText" text="MODERADA">
      <formula>NOT(ISERROR(SEARCH("MODERADA",J99)))</formula>
    </cfRule>
    <cfRule type="containsText" dxfId="338" priority="711" operator="containsText" text="ALTA">
      <formula>NOT(ISERROR(SEARCH("ALTA",J99)))</formula>
    </cfRule>
    <cfRule type="containsText" dxfId="337" priority="712" operator="containsText" text="EXTREMA">
      <formula>NOT(ISERROR(SEARCH("EXTREMA",J99)))</formula>
    </cfRule>
  </conditionalFormatting>
  <conditionalFormatting sqref="J101:J103">
    <cfRule type="containsText" dxfId="336" priority="703" operator="containsText" text="BAJA">
      <formula>NOT(ISERROR(SEARCH("BAJA",J101)))</formula>
    </cfRule>
    <cfRule type="containsText" dxfId="335" priority="705" operator="containsText" text="MODERADA">
      <formula>NOT(ISERROR(SEARCH("MODERADA",J101)))</formula>
    </cfRule>
    <cfRule type="containsText" dxfId="334" priority="706" operator="containsText" text="ALTA">
      <formula>NOT(ISERROR(SEARCH("ALTA",J101)))</formula>
    </cfRule>
    <cfRule type="containsText" dxfId="333" priority="707" operator="containsText" text="EXTREMA">
      <formula>NOT(ISERROR(SEARCH("EXTREMA",J101)))</formula>
    </cfRule>
  </conditionalFormatting>
  <conditionalFormatting sqref="J104:J107">
    <cfRule type="containsText" dxfId="332" priority="693" operator="containsText" text="BAJA">
      <formula>NOT(ISERROR(SEARCH("BAJA",J104)))</formula>
    </cfRule>
    <cfRule type="containsText" dxfId="331" priority="695" operator="containsText" text="MODERADA">
      <formula>NOT(ISERROR(SEARCH("MODERADA",J104)))</formula>
    </cfRule>
    <cfRule type="containsText" dxfId="330" priority="696" operator="containsText" text="ALTA">
      <formula>NOT(ISERROR(SEARCH("ALTA",J104)))</formula>
    </cfRule>
    <cfRule type="containsText" dxfId="329" priority="697" operator="containsText" text="EXTREMA">
      <formula>NOT(ISERROR(SEARCH("EXTREMA",J104)))</formula>
    </cfRule>
  </conditionalFormatting>
  <conditionalFormatting sqref="J112:J113">
    <cfRule type="containsText" dxfId="328" priority="688" operator="containsText" text="BAJA">
      <formula>NOT(ISERROR(SEARCH("BAJA",J112)))</formula>
    </cfRule>
    <cfRule type="containsText" dxfId="327" priority="690" operator="containsText" text="MODERADA">
      <formula>NOT(ISERROR(SEARCH("MODERADA",J112)))</formula>
    </cfRule>
    <cfRule type="containsText" dxfId="326" priority="691" operator="containsText" text="ALTA">
      <formula>NOT(ISERROR(SEARCH("ALTA",J112)))</formula>
    </cfRule>
    <cfRule type="containsText" dxfId="325" priority="692" operator="containsText" text="EXTREMA">
      <formula>NOT(ISERROR(SEARCH("EXTREMA",J112)))</formula>
    </cfRule>
  </conditionalFormatting>
  <conditionalFormatting sqref="J108:J109">
    <cfRule type="containsText" dxfId="324" priority="683" operator="containsText" text="BAJA">
      <formula>NOT(ISERROR(SEARCH("BAJA",J108)))</formula>
    </cfRule>
    <cfRule type="containsText" dxfId="323" priority="685" operator="containsText" text="MODERADA">
      <formula>NOT(ISERROR(SEARCH("MODERADA",J108)))</formula>
    </cfRule>
    <cfRule type="containsText" dxfId="322" priority="686" operator="containsText" text="ALTA">
      <formula>NOT(ISERROR(SEARCH("ALTA",J108)))</formula>
    </cfRule>
    <cfRule type="containsText" dxfId="321" priority="687" operator="containsText" text="EXTREMA">
      <formula>NOT(ISERROR(SEARCH("EXTREMA",J108)))</formula>
    </cfRule>
  </conditionalFormatting>
  <conditionalFormatting sqref="J110:J111">
    <cfRule type="containsText" dxfId="320" priority="678" stopIfTrue="1" operator="containsText" text="BAJA">
      <formula>NOT(ISERROR(SEARCH("BAJA",J110)))</formula>
    </cfRule>
    <cfRule type="containsText" dxfId="319" priority="680" stopIfTrue="1" operator="containsText" text="MODERADA">
      <formula>NOT(ISERROR(SEARCH("MODERADA",J110)))</formula>
    </cfRule>
    <cfRule type="containsText" dxfId="318" priority="681" stopIfTrue="1" operator="containsText" text="ALTA">
      <formula>NOT(ISERROR(SEARCH("ALTA",J110)))</formula>
    </cfRule>
    <cfRule type="containsText" dxfId="317" priority="682" stopIfTrue="1" operator="containsText" text="EXTREMA">
      <formula>NOT(ISERROR(SEARCH("EXTREMA",J110)))</formula>
    </cfRule>
  </conditionalFormatting>
  <conditionalFormatting sqref="J114:J117">
    <cfRule type="containsText" dxfId="316" priority="6" operator="containsText" text="BAJA">
      <formula>NOT(ISERROR(SEARCH("BAJA",J114)))</formula>
    </cfRule>
    <cfRule type="containsText" dxfId="315" priority="8" operator="containsText" text="MODERADA">
      <formula>NOT(ISERROR(SEARCH("MODERADA",J114)))</formula>
    </cfRule>
    <cfRule type="containsText" dxfId="314" priority="9" operator="containsText" text="ALTA">
      <formula>NOT(ISERROR(SEARCH("ALTA",J114)))</formula>
    </cfRule>
    <cfRule type="containsText" dxfId="313" priority="10" operator="containsText" text="EXTREMA">
      <formula>NOT(ISERROR(SEARCH("EXTREMA",J114)))</formula>
    </cfRule>
  </conditionalFormatting>
  <conditionalFormatting sqref="J118:J121">
    <cfRule type="containsText" dxfId="312" priority="1" stopIfTrue="1" operator="containsText" text="BAJA">
      <formula>NOT(ISERROR(SEARCH("BAJA",J118)))</formula>
    </cfRule>
    <cfRule type="containsText" dxfId="311" priority="3" stopIfTrue="1" operator="containsText" text="MODERADA">
      <formula>NOT(ISERROR(SEARCH("MODERADA",J118)))</formula>
    </cfRule>
    <cfRule type="containsText" dxfId="310" priority="4" stopIfTrue="1" operator="containsText" text="ALTA">
      <formula>NOT(ISERROR(SEARCH("ALTA",J118)))</formula>
    </cfRule>
    <cfRule type="containsText" dxfId="309" priority="5" stopIfTrue="1" operator="containsText" text="EXTREMA">
      <formula>NOT(ISERROR(SEARCH("EXTREMA",J118)))</formula>
    </cfRule>
  </conditionalFormatting>
  <pageMargins left="0.25" right="0.25" top="0.75" bottom="0.75" header="0.3" footer="0.3"/>
  <pageSetup scale="30"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908" operator="between" id="{58AEC185-0419-43E6-A4AD-647DC9A353BE}">
            <xm:f>'\RIesgos\[Mapa de riesgos de Gestión.xlsx]Hoja1'!#REF!</xm:f>
            <xm:f>'\RIesgos\[Mapa de riesgos de Gestión.xlsx]Hoja1'!#REF!</xm:f>
            <x14:dxf>
              <fill>
                <patternFill>
                  <bgColor rgb="FF92D050"/>
                </patternFill>
              </fill>
            </x14:dxf>
          </x14:cfRule>
          <xm:sqref>Q12:Q20 Q27:Q47 Q69:Q83 Q93:Q113</xm:sqref>
        </x14:conditionalFormatting>
        <x14:conditionalFormatting xmlns:xm="http://schemas.microsoft.com/office/excel/2006/main">
          <x14:cfRule type="cellIs" priority="899" operator="between" id="{21682804-CBA8-413A-B7A5-884862188791}">
            <xm:f>'\RIesgos\[Mapa de riesgos de Gestión.xlsx]Hoja1'!#REF!</xm:f>
            <xm:f>'\RIesgos\[Mapa de riesgos de Gestión.xlsx]Hoja1'!#REF!</xm:f>
            <x14:dxf>
              <fill>
                <patternFill>
                  <bgColor rgb="FF92D050"/>
                </patternFill>
              </fill>
            </x14:dxf>
          </x14:cfRule>
          <xm:sqref>J8:J11</xm:sqref>
        </x14:conditionalFormatting>
        <x14:conditionalFormatting xmlns:xm="http://schemas.microsoft.com/office/excel/2006/main">
          <x14:cfRule type="cellIs" priority="894" operator="between" id="{5A1D5971-CE74-4347-BFCC-6F1FAB7C0390}">
            <xm:f>'\RIesgos\[Mapa de riesgos de Gestión.xlsx]Hoja1'!#REF!</xm:f>
            <xm:f>'\RIesgos\[Mapa de riesgos de Gestión.xlsx]Hoja1'!#REF!</xm:f>
            <x14:dxf>
              <fill>
                <patternFill>
                  <bgColor rgb="FF92D050"/>
                </patternFill>
              </fill>
            </x14:dxf>
          </x14:cfRule>
          <xm:sqref>Q8:Q11</xm:sqref>
        </x14:conditionalFormatting>
        <x14:conditionalFormatting xmlns:xm="http://schemas.microsoft.com/office/excel/2006/main">
          <x14:cfRule type="cellIs" priority="889" operator="between" id="{BC95BB77-6E25-4DFD-934A-80D244C20A07}">
            <xm:f>'\RIesgos\[Mapa de riesgos de Gestión.xlsx]Hoja1'!#REF!</xm:f>
            <xm:f>'\RIesgos\[Mapa de riesgos de Gestión.xlsx]Hoja1'!#REF!</xm:f>
            <x14:dxf>
              <fill>
                <patternFill>
                  <bgColor rgb="FF92D050"/>
                </patternFill>
              </fill>
            </x14:dxf>
          </x14:cfRule>
          <xm:sqref>J12:J15</xm:sqref>
        </x14:conditionalFormatting>
        <x14:conditionalFormatting xmlns:xm="http://schemas.microsoft.com/office/excel/2006/main">
          <x14:cfRule type="cellIs" priority="884" operator="between" id="{9275DE0E-121D-4CFA-BC5E-9493AC4BA54C}">
            <xm:f>'\RIesgos\[Mapa de riesgos de Gestión.xlsx]Hoja1'!#REF!</xm:f>
            <xm:f>'\RIesgos\[Mapa de riesgos de Gestión.xlsx]Hoja1'!#REF!</xm:f>
            <x14:dxf>
              <fill>
                <patternFill>
                  <bgColor rgb="FF92D050"/>
                </patternFill>
              </fill>
            </x14:dxf>
          </x14:cfRule>
          <xm:sqref>J16:J20</xm:sqref>
        </x14:conditionalFormatting>
        <x14:conditionalFormatting xmlns:xm="http://schemas.microsoft.com/office/excel/2006/main">
          <x14:cfRule type="cellIs" priority="874" operator="between" id="{951C989F-D433-4DCF-B754-6780D80C9BE5}">
            <xm:f>'\RIesgos\[Mapa de riesgos de Gestión.xlsx]Hoja1'!#REF!</xm:f>
            <xm:f>'\RIesgos\[Mapa de riesgos de Gestión.xlsx]Hoja1'!#REF!</xm:f>
            <x14:dxf>
              <fill>
                <patternFill>
                  <bgColor rgb="FF92D050"/>
                </patternFill>
              </fill>
            </x14:dxf>
          </x14:cfRule>
          <xm:sqref>J21:J23</xm:sqref>
        </x14:conditionalFormatting>
        <x14:conditionalFormatting xmlns:xm="http://schemas.microsoft.com/office/excel/2006/main">
          <x14:cfRule type="cellIs" priority="869" operator="between" id="{CD47D6F4-37BD-4BAE-BC0E-6F000417278C}">
            <xm:f>'\RIesgos\[Mapa de riesgos de Gestión.xlsx]Hoja1'!#REF!</xm:f>
            <xm:f>'\RIesgos\[Mapa de riesgos de Gestión.xlsx]Hoja1'!#REF!</xm:f>
            <x14:dxf>
              <fill>
                <patternFill>
                  <bgColor rgb="FF92D050"/>
                </patternFill>
              </fill>
            </x14:dxf>
          </x14:cfRule>
          <xm:sqref>Q21:Q23</xm:sqref>
        </x14:conditionalFormatting>
        <x14:conditionalFormatting xmlns:xm="http://schemas.microsoft.com/office/excel/2006/main">
          <x14:cfRule type="cellIs" priority="864" operator="between" id="{6D6325F2-5E6E-41CF-BB9C-0DF88080408C}">
            <xm:f>'\RIesgos\[Mapa de riesgos de Gestión.xlsx]Hoja1'!#REF!</xm:f>
            <xm:f>'\RIesgos\[Mapa de riesgos de Gestión.xlsx]Hoja1'!#REF!</xm:f>
            <x14:dxf>
              <fill>
                <patternFill>
                  <bgColor rgb="FF92D050"/>
                </patternFill>
              </fill>
            </x14:dxf>
          </x14:cfRule>
          <xm:sqref>J24:J26</xm:sqref>
        </x14:conditionalFormatting>
        <x14:conditionalFormatting xmlns:xm="http://schemas.microsoft.com/office/excel/2006/main">
          <x14:cfRule type="cellIs" priority="859" operator="between" id="{3430CE8A-7331-47E4-9B6E-96C32BC11282}">
            <xm:f>'\RIesgos\[Mapa de riesgos de Gestión.xlsx]Hoja1'!#REF!</xm:f>
            <xm:f>'\RIesgos\[Mapa de riesgos de Gestión.xlsx]Hoja1'!#REF!</xm:f>
            <x14:dxf>
              <fill>
                <patternFill>
                  <bgColor rgb="FF92D050"/>
                </patternFill>
              </fill>
            </x14:dxf>
          </x14:cfRule>
          <xm:sqref>Q24:Q26</xm:sqref>
        </x14:conditionalFormatting>
        <x14:conditionalFormatting xmlns:xm="http://schemas.microsoft.com/office/excel/2006/main">
          <x14:cfRule type="cellIs" priority="854" operator="between" id="{8B2AC5AF-3F79-40C7-AD6A-6A9B850D5282}">
            <xm:f>'\RIesgos\[Mapa de riesgos de Gestión.xlsx]Hoja1'!#REF!</xm:f>
            <xm:f>'\RIesgos\[Mapa de riesgos de Gestión.xlsx]Hoja1'!#REF!</xm:f>
            <x14:dxf>
              <fill>
                <patternFill>
                  <bgColor rgb="FF92D050"/>
                </patternFill>
              </fill>
            </x14:dxf>
          </x14:cfRule>
          <xm:sqref>J27:J29</xm:sqref>
        </x14:conditionalFormatting>
        <x14:conditionalFormatting xmlns:xm="http://schemas.microsoft.com/office/excel/2006/main">
          <x14:cfRule type="cellIs" priority="849" operator="between" id="{BDA6E287-1332-4B97-A257-E37770E01873}">
            <xm:f>'\RIesgos\[Mapa de riesgos de Gestión.xlsx]Hoja1'!#REF!</xm:f>
            <xm:f>'\RIesgos\[Mapa de riesgos de Gestión.xlsx]Hoja1'!#REF!</xm:f>
            <x14:dxf>
              <fill>
                <patternFill>
                  <bgColor rgb="FF92D050"/>
                </patternFill>
              </fill>
            </x14:dxf>
          </x14:cfRule>
          <xm:sqref>J30:J33</xm:sqref>
        </x14:conditionalFormatting>
        <x14:conditionalFormatting xmlns:xm="http://schemas.microsoft.com/office/excel/2006/main">
          <x14:cfRule type="cellIs" priority="839" operator="between" id="{8CED3F22-6A58-42ED-B944-C3677BD69270}">
            <xm:f>'\RIesgos\[Mapa de riesgos de Gestión.xlsx]Hoja1'!#REF!</xm:f>
            <xm:f>'\RIesgos\[Mapa de riesgos de Gestión.xlsx]Hoja1'!#REF!</xm:f>
            <x14:dxf>
              <fill>
                <patternFill>
                  <bgColor rgb="FF92D050"/>
                </patternFill>
              </fill>
            </x14:dxf>
          </x14:cfRule>
          <xm:sqref>J34:J37</xm:sqref>
        </x14:conditionalFormatting>
        <x14:conditionalFormatting xmlns:xm="http://schemas.microsoft.com/office/excel/2006/main">
          <x14:cfRule type="cellIs" priority="834" operator="between" id="{DE3CB8F7-2781-4CF2-995F-B96237A0EDD0}">
            <xm:f>'\RIesgos\[Mapa de riesgos de Gestión.xlsx]Hoja1'!#REF!</xm:f>
            <xm:f>'\RIesgos\[Mapa de riesgos de Gestión.xlsx]Hoja1'!#REF!</xm:f>
            <x14:dxf>
              <fill>
                <patternFill>
                  <bgColor rgb="FF92D050"/>
                </patternFill>
              </fill>
            </x14:dxf>
          </x14:cfRule>
          <xm:sqref>J38:J41</xm:sqref>
        </x14:conditionalFormatting>
        <x14:conditionalFormatting xmlns:xm="http://schemas.microsoft.com/office/excel/2006/main">
          <x14:cfRule type="cellIs" priority="824" operator="between" id="{14727A60-070C-4CB9-8E94-7CCA0E9E71FF}">
            <xm:f>'\RIesgos\[Mapa de riesgos de Gestión.xlsx]Hoja1'!#REF!</xm:f>
            <xm:f>'\RIesgos\[Mapa de riesgos de Gestión.xlsx]Hoja1'!#REF!</xm:f>
            <x14:dxf>
              <fill>
                <patternFill>
                  <bgColor rgb="FF92D050"/>
                </patternFill>
              </fill>
            </x14:dxf>
          </x14:cfRule>
          <xm:sqref>J42:J44</xm:sqref>
        </x14:conditionalFormatting>
        <x14:conditionalFormatting xmlns:xm="http://schemas.microsoft.com/office/excel/2006/main">
          <x14:cfRule type="cellIs" priority="819" operator="between" id="{2DD3394B-11D7-40B3-8E0B-DE748D318CF8}">
            <xm:f>'\RIesgos\[Mapa de riesgos de Gestión.xlsx]Hoja1'!#REF!</xm:f>
            <xm:f>'\RIesgos\[Mapa de riesgos de Gestión.xlsx]Hoja1'!#REF!</xm:f>
            <x14:dxf>
              <fill>
                <patternFill>
                  <bgColor rgb="FF92D050"/>
                </patternFill>
              </fill>
            </x14:dxf>
          </x14:cfRule>
          <xm:sqref>J45:J47</xm:sqref>
        </x14:conditionalFormatting>
        <x14:conditionalFormatting xmlns:xm="http://schemas.microsoft.com/office/excel/2006/main">
          <x14:cfRule type="cellIs" priority="809" operator="between" id="{758E3D31-5C64-4470-8117-0159E178389B}">
            <xm:f>'\RIesgos\[Mapa de riesgos de Gestión.xlsx]Hoja1'!#REF!</xm:f>
            <xm:f>'\RIesgos\[Mapa de riesgos de Gestión.xlsx]Hoja1'!#REF!</xm:f>
            <x14:dxf>
              <fill>
                <patternFill>
                  <bgColor rgb="FF92D050"/>
                </patternFill>
              </fill>
            </x14:dxf>
          </x14:cfRule>
          <xm:sqref>J48:J49</xm:sqref>
        </x14:conditionalFormatting>
        <x14:conditionalFormatting xmlns:xm="http://schemas.microsoft.com/office/excel/2006/main">
          <x14:cfRule type="cellIs" priority="804" operator="between" id="{7E0F0D31-CD5F-4BC7-8DF0-9ECAEA6EC2F1}">
            <xm:f>'\RIesgos\[Mapa de riesgos de Gestión.xlsx]Hoja1'!#REF!</xm:f>
            <xm:f>'\RIesgos\[Mapa de riesgos de Gestión.xlsx]Hoja1'!#REF!</xm:f>
            <x14:dxf>
              <fill>
                <patternFill>
                  <bgColor rgb="FF92D050"/>
                </patternFill>
              </fill>
            </x14:dxf>
          </x14:cfRule>
          <xm:sqref>Q48:Q49</xm:sqref>
        </x14:conditionalFormatting>
        <x14:conditionalFormatting xmlns:xm="http://schemas.microsoft.com/office/excel/2006/main">
          <x14:cfRule type="cellIs" priority="799" operator="between" id="{9095033B-7333-4F6C-ADB9-1DCDFB1FD0E7}">
            <xm:f>'\RIesgos\[Mapa de riesgos de Gestión.xlsx]Hoja1'!#REF!</xm:f>
            <xm:f>'\RIesgos\[Mapa de riesgos de Gestión.xlsx]Hoja1'!#REF!</xm:f>
            <x14:dxf>
              <fill>
                <patternFill>
                  <bgColor rgb="FF92D050"/>
                </patternFill>
              </fill>
            </x14:dxf>
          </x14:cfRule>
          <xm:sqref>J50:J53</xm:sqref>
        </x14:conditionalFormatting>
        <x14:conditionalFormatting xmlns:xm="http://schemas.microsoft.com/office/excel/2006/main">
          <x14:cfRule type="cellIs" priority="794" operator="between" id="{BABED8BB-B4BC-4483-989E-83F5DD64E4C0}">
            <xm:f>'\RIesgos\[Mapa de riesgos de Gestión.xlsx]Hoja1'!#REF!</xm:f>
            <xm:f>'\RIesgos\[Mapa de riesgos de Gestión.xlsx]Hoja1'!#REF!</xm:f>
            <x14:dxf>
              <fill>
                <patternFill>
                  <bgColor rgb="FF92D050"/>
                </patternFill>
              </fill>
            </x14:dxf>
          </x14:cfRule>
          <xm:sqref>Q50:Q53</xm:sqref>
        </x14:conditionalFormatting>
        <x14:conditionalFormatting xmlns:xm="http://schemas.microsoft.com/office/excel/2006/main">
          <x14:cfRule type="cellIs" priority="789" operator="between" id="{EC769A9F-7B4C-43A5-A05E-54AE286BE053}">
            <xm:f>'\RIesgos\[Mapa de riesgos de Gestión.xlsx]Hoja1'!#REF!</xm:f>
            <xm:f>'\RIesgos\[Mapa de riesgos de Gestión.xlsx]Hoja1'!#REF!</xm:f>
            <x14:dxf>
              <fill>
                <patternFill>
                  <bgColor rgb="FF92D050"/>
                </patternFill>
              </fill>
            </x14:dxf>
          </x14:cfRule>
          <xm:sqref>J54:J64</xm:sqref>
        </x14:conditionalFormatting>
        <x14:conditionalFormatting xmlns:xm="http://schemas.microsoft.com/office/excel/2006/main">
          <x14:cfRule type="cellIs" priority="784" operator="between" id="{25BC7C1C-1B3B-4827-9EFB-A2E6D1CFBE73}">
            <xm:f>'\RIesgos\[Mapa de riesgos de Gestión.xlsx]Hoja1'!#REF!</xm:f>
            <xm:f>'\RIesgos\[Mapa de riesgos de Gestión.xlsx]Hoja1'!#REF!</xm:f>
            <x14:dxf>
              <fill>
                <patternFill>
                  <bgColor rgb="FF92D050"/>
                </patternFill>
              </fill>
            </x14:dxf>
          </x14:cfRule>
          <xm:sqref>J65:J68</xm:sqref>
        </x14:conditionalFormatting>
        <x14:conditionalFormatting xmlns:xm="http://schemas.microsoft.com/office/excel/2006/main">
          <x14:cfRule type="cellIs" priority="779" operator="between" id="{24EFE9A5-E25A-4E13-98B8-7D06AF0451AD}">
            <xm:f>'\RIesgos\[Mapa de riesgos de Gestión.xlsx]Hoja1'!#REF!</xm:f>
            <xm:f>'\RIesgos\[Mapa de riesgos de Gestión.xlsx]Hoja1'!#REF!</xm:f>
            <x14:dxf>
              <fill>
                <patternFill>
                  <bgColor rgb="FF92D050"/>
                </patternFill>
              </fill>
            </x14:dxf>
          </x14:cfRule>
          <xm:sqref>Q54:Q68</xm:sqref>
        </x14:conditionalFormatting>
        <x14:conditionalFormatting xmlns:xm="http://schemas.microsoft.com/office/excel/2006/main">
          <x14:cfRule type="cellIs" priority="774" operator="between" id="{5079F0FF-F7B0-42E1-90B5-F7585B833673}">
            <xm:f>'\RIesgos\[Mapa de riesgos de Gestión.xlsx]Hoja1'!#REF!</xm:f>
            <xm:f>'\RIesgos\[Mapa de riesgos de Gestión.xlsx]Hoja1'!#REF!</xm:f>
            <x14:dxf>
              <fill>
                <patternFill>
                  <bgColor rgb="FF92D050"/>
                </patternFill>
              </fill>
            </x14:dxf>
          </x14:cfRule>
          <xm:sqref>J69:J73</xm:sqref>
        </x14:conditionalFormatting>
        <x14:conditionalFormatting xmlns:xm="http://schemas.microsoft.com/office/excel/2006/main">
          <x14:cfRule type="cellIs" priority="769" operator="between" id="{CDD31E7D-EB5A-4F80-B54E-DDF6BC19A9D6}">
            <xm:f>'\RIesgos\[Mapa de riesgos de Gestión.xlsx]Hoja1'!#REF!</xm:f>
            <xm:f>'\RIesgos\[Mapa de riesgos de Gestión.xlsx]Hoja1'!#REF!</xm:f>
            <x14:dxf>
              <fill>
                <patternFill>
                  <bgColor rgb="FF92D050"/>
                </patternFill>
              </fill>
            </x14:dxf>
          </x14:cfRule>
          <xm:sqref>J80:J83</xm:sqref>
        </x14:conditionalFormatting>
        <x14:conditionalFormatting xmlns:xm="http://schemas.microsoft.com/office/excel/2006/main">
          <x14:cfRule type="cellIs" priority="764" operator="between" id="{97A50E8F-AD8D-44EC-8F0F-94A3228277D3}">
            <xm:f>'\RIesgos\[Mapa de riesgos de Gestión.xlsx]Hoja1'!#REF!</xm:f>
            <xm:f>'\RIesgos\[Mapa de riesgos de Gestión.xlsx]Hoja1'!#REF!</xm:f>
            <x14:dxf>
              <fill>
                <patternFill>
                  <bgColor rgb="FF92D050"/>
                </patternFill>
              </fill>
            </x14:dxf>
          </x14:cfRule>
          <xm:sqref>J74:J76</xm:sqref>
        </x14:conditionalFormatting>
        <x14:conditionalFormatting xmlns:xm="http://schemas.microsoft.com/office/excel/2006/main">
          <x14:cfRule type="cellIs" priority="759" operator="between" id="{42F8DD5B-D042-4551-B366-7A80CB623166}">
            <xm:f>'\RIesgos\[Mapa de riesgos de Gestión.xlsx]Hoja1'!#REF!</xm:f>
            <xm:f>'\RIesgos\[Mapa de riesgos de Gestión.xlsx]Hoja1'!#REF!</xm:f>
            <x14:dxf>
              <fill>
                <patternFill>
                  <bgColor rgb="FF92D050"/>
                </patternFill>
              </fill>
            </x14:dxf>
          </x14:cfRule>
          <xm:sqref>J77:J79</xm:sqref>
        </x14:conditionalFormatting>
        <x14:conditionalFormatting xmlns:xm="http://schemas.microsoft.com/office/excel/2006/main">
          <x14:cfRule type="cellIs" priority="754" operator="between" id="{41D8E1FA-2AEA-4368-B1EA-6D78EF2646B9}">
            <xm:f>'\RIesgos\[Mapa de riesgos de Gestión.xlsx]Hoja1'!#REF!</xm:f>
            <xm:f>'\RIesgos\[Mapa de riesgos de Gestión.xlsx]Hoja1'!#REF!</xm:f>
            <x14:dxf>
              <fill>
                <patternFill>
                  <bgColor rgb="FF92D050"/>
                </patternFill>
              </fill>
            </x14:dxf>
          </x14:cfRule>
          <xm:sqref>J84:J86</xm:sqref>
        </x14:conditionalFormatting>
        <x14:conditionalFormatting xmlns:xm="http://schemas.microsoft.com/office/excel/2006/main">
          <x14:cfRule type="cellIs" priority="749" operator="between" id="{79882784-233B-4333-BDFC-F695A6D323D1}">
            <xm:f>'\RIesgos\[Mapa de riesgos de Gestión.xlsx]Hoja1'!#REF!</xm:f>
            <xm:f>'\RIesgos\[Mapa de riesgos de Gestión.xlsx]Hoja1'!#REF!</xm:f>
            <x14:dxf>
              <fill>
                <patternFill>
                  <bgColor rgb="FF92D050"/>
                </patternFill>
              </fill>
            </x14:dxf>
          </x14:cfRule>
          <xm:sqref>Q84:Q86</xm:sqref>
        </x14:conditionalFormatting>
        <x14:conditionalFormatting xmlns:xm="http://schemas.microsoft.com/office/excel/2006/main">
          <x14:cfRule type="cellIs" priority="744" operator="between" id="{231D16E0-C496-49EF-989D-669C3482D98C}">
            <xm:f>'\RIesgos\[Mapa de riesgos de Gestión.xlsx]Hoja1'!#REF!</xm:f>
            <xm:f>'\RIesgos\[Mapa de riesgos de Gestión.xlsx]Hoja1'!#REF!</xm:f>
            <x14:dxf>
              <fill>
                <patternFill>
                  <bgColor rgb="FF92D050"/>
                </patternFill>
              </fill>
            </x14:dxf>
          </x14:cfRule>
          <xm:sqref>J87:J89</xm:sqref>
        </x14:conditionalFormatting>
        <x14:conditionalFormatting xmlns:xm="http://schemas.microsoft.com/office/excel/2006/main">
          <x14:cfRule type="cellIs" priority="739" operator="between" id="{E61C3C7C-4E1F-46E6-A249-4CEF9C4E5CAD}">
            <xm:f>'\RIesgos\[Mapa de riesgos de Gestión.xlsx]Hoja1'!#REF!</xm:f>
            <xm:f>'\RIesgos\[Mapa de riesgos de Gestión.xlsx]Hoja1'!#REF!</xm:f>
            <x14:dxf>
              <fill>
                <patternFill>
                  <bgColor rgb="FF92D050"/>
                </patternFill>
              </fill>
            </x14:dxf>
          </x14:cfRule>
          <xm:sqref>Q87:Q89</xm:sqref>
        </x14:conditionalFormatting>
        <x14:conditionalFormatting xmlns:xm="http://schemas.microsoft.com/office/excel/2006/main">
          <x14:cfRule type="cellIs" priority="734" operator="between" id="{C803E8D9-64F6-4743-93FE-7CEB68989D8A}">
            <xm:f>'\RIesgos\[Mapa de riesgos de Gestión.xlsx]Hoja1'!#REF!</xm:f>
            <xm:f>'\RIesgos\[Mapa de riesgos de Gestión.xlsx]Hoja1'!#REF!</xm:f>
            <x14:dxf>
              <fill>
                <patternFill>
                  <bgColor rgb="FF92D050"/>
                </patternFill>
              </fill>
            </x14:dxf>
          </x14:cfRule>
          <xm:sqref>J90:J92</xm:sqref>
        </x14:conditionalFormatting>
        <x14:conditionalFormatting xmlns:xm="http://schemas.microsoft.com/office/excel/2006/main">
          <x14:cfRule type="cellIs" priority="729" operator="between" id="{F89D8375-54A7-41FF-A0AD-60DA1F4B6861}">
            <xm:f>'\RIesgos\[Mapa de riesgos de Gestión.xlsx]Hoja1'!#REF!</xm:f>
            <xm:f>'\RIesgos\[Mapa de riesgos de Gestión.xlsx]Hoja1'!#REF!</xm:f>
            <x14:dxf>
              <fill>
                <patternFill>
                  <bgColor rgb="FF92D050"/>
                </patternFill>
              </fill>
            </x14:dxf>
          </x14:cfRule>
          <xm:sqref>Q90:Q92</xm:sqref>
        </x14:conditionalFormatting>
        <x14:conditionalFormatting xmlns:xm="http://schemas.microsoft.com/office/excel/2006/main">
          <x14:cfRule type="cellIs" priority="724" operator="between" id="{5197FBCC-A5A3-42CC-A364-069F9710ACB3}">
            <xm:f>'\RIesgos\[Mapa de riesgos de Gestión.xlsx]Hoja1'!#REF!</xm:f>
            <xm:f>'\RIesgos\[Mapa de riesgos de Gestión.xlsx]Hoja1'!#REF!</xm:f>
            <x14:dxf>
              <fill>
                <patternFill>
                  <bgColor rgb="FF92D050"/>
                </patternFill>
              </fill>
            </x14:dxf>
          </x14:cfRule>
          <xm:sqref>J93:J96</xm:sqref>
        </x14:conditionalFormatting>
        <x14:conditionalFormatting xmlns:xm="http://schemas.microsoft.com/office/excel/2006/main">
          <x14:cfRule type="cellIs" priority="719" operator="between" id="{7E62E97B-85E0-4D3F-90C3-13044E40258B}">
            <xm:f>'\RIesgos\[Mapa de riesgos de Gestión.xlsx]Hoja1'!#REF!</xm:f>
            <xm:f>'\RIesgos\[Mapa de riesgos de Gestión.xlsx]Hoja1'!#REF!</xm:f>
            <x14:dxf>
              <fill>
                <patternFill>
                  <bgColor rgb="FF92D050"/>
                </patternFill>
              </fill>
            </x14:dxf>
          </x14:cfRule>
          <xm:sqref>J97:J98</xm:sqref>
        </x14:conditionalFormatting>
        <x14:conditionalFormatting xmlns:xm="http://schemas.microsoft.com/office/excel/2006/main">
          <x14:cfRule type="cellIs" priority="709" operator="between" id="{B25E0678-69C2-4ABC-A95C-685EF3A37F59}">
            <xm:f>'\RIesgos\[Mapa de riesgos de Gestión.xlsx]Hoja1'!#REF!</xm:f>
            <xm:f>'\RIesgos\[Mapa de riesgos de Gestión.xlsx]Hoja1'!#REF!</xm:f>
            <x14:dxf>
              <fill>
                <patternFill>
                  <bgColor rgb="FF92D050"/>
                </patternFill>
              </fill>
            </x14:dxf>
          </x14:cfRule>
          <xm:sqref>J99:J100</xm:sqref>
        </x14:conditionalFormatting>
        <x14:conditionalFormatting xmlns:xm="http://schemas.microsoft.com/office/excel/2006/main">
          <x14:cfRule type="cellIs" priority="704" operator="between" id="{EC122052-BD7E-4185-9C7E-D5DBE76BB256}">
            <xm:f>'\RIesgos\[Mapa de riesgos de Gestión.xlsx]Hoja1'!#REF!</xm:f>
            <xm:f>'\RIesgos\[Mapa de riesgos de Gestión.xlsx]Hoja1'!#REF!</xm:f>
            <x14:dxf>
              <fill>
                <patternFill>
                  <bgColor rgb="FF92D050"/>
                </patternFill>
              </fill>
            </x14:dxf>
          </x14:cfRule>
          <xm:sqref>J101:J103</xm:sqref>
        </x14:conditionalFormatting>
        <x14:conditionalFormatting xmlns:xm="http://schemas.microsoft.com/office/excel/2006/main">
          <x14:cfRule type="cellIs" priority="694" operator="between" id="{64CA943A-2B16-4E7E-AAE5-20383A77DBFC}">
            <xm:f>'\RIesgos\[Mapa de riesgos de Gestión.xlsx]Hoja1'!#REF!</xm:f>
            <xm:f>'\RIesgos\[Mapa de riesgos de Gestión.xlsx]Hoja1'!#REF!</xm:f>
            <x14:dxf>
              <fill>
                <patternFill>
                  <bgColor rgb="FF92D050"/>
                </patternFill>
              </fill>
            </x14:dxf>
          </x14:cfRule>
          <xm:sqref>J104:J107</xm:sqref>
        </x14:conditionalFormatting>
        <x14:conditionalFormatting xmlns:xm="http://schemas.microsoft.com/office/excel/2006/main">
          <x14:cfRule type="cellIs" priority="689" operator="between" id="{43376BFB-7488-4425-904E-2643A0952109}">
            <xm:f>'\RIesgos\[Mapa de riesgos de Gestión.xlsx]Hoja1'!#REF!</xm:f>
            <xm:f>'\RIesgos\[Mapa de riesgos de Gestión.xlsx]Hoja1'!#REF!</xm:f>
            <x14:dxf>
              <fill>
                <patternFill>
                  <bgColor rgb="FF92D050"/>
                </patternFill>
              </fill>
            </x14:dxf>
          </x14:cfRule>
          <xm:sqref>J112:J113</xm:sqref>
        </x14:conditionalFormatting>
        <x14:conditionalFormatting xmlns:xm="http://schemas.microsoft.com/office/excel/2006/main">
          <x14:cfRule type="cellIs" priority="684" operator="between" id="{36AAE309-DA4C-438B-9D06-138FAF5BE4BD}">
            <xm:f>'\RIesgos\[Mapa de riesgos de Gestión.xlsx]Hoja1'!#REF!</xm:f>
            <xm:f>'\RIesgos\[Mapa de riesgos de Gestión.xlsx]Hoja1'!#REF!</xm:f>
            <x14:dxf>
              <fill>
                <patternFill>
                  <bgColor rgb="FF92D050"/>
                </patternFill>
              </fill>
            </x14:dxf>
          </x14:cfRule>
          <xm:sqref>J108:J109</xm:sqref>
        </x14:conditionalFormatting>
        <x14:conditionalFormatting xmlns:xm="http://schemas.microsoft.com/office/excel/2006/main">
          <x14:cfRule type="cellIs" priority="679" operator="between" id="{C899CBA3-E098-45CA-9376-D793520305F3}">
            <xm:f>'\RIesgos\[Mapa de riesgos de Gestión.xlsx]Hoja1'!#REF!</xm:f>
            <xm:f>'\RIesgos\[Mapa de riesgos de Gestión.xlsx]Hoja1'!#REF!</xm:f>
            <x14:dxf>
              <fill>
                <patternFill>
                  <bgColor rgb="FF92D050"/>
                </patternFill>
              </fill>
            </x14:dxf>
          </x14:cfRule>
          <xm:sqref>J110:J111</xm:sqref>
        </x14:conditionalFormatting>
        <x14:conditionalFormatting xmlns:xm="http://schemas.microsoft.com/office/excel/2006/main">
          <x14:cfRule type="cellIs" priority="909" operator="between" id="{C4B747F1-53BC-4D8B-9BFA-CC387C5F8E77}">
            <xm:f>'\RIesgos\[Mapa de riesgos de Gestión.xlsx]Hoja1'!#REF!</xm:f>
            <xm:f>'\RIesgos\[Mapa de riesgos de Gestión.xlsx]Hoja1'!#REF!</xm:f>
            <x14:dxf>
              <fill>
                <patternFill>
                  <bgColor rgb="FF92D050"/>
                </patternFill>
              </fill>
            </x14:dxf>
          </x14:cfRule>
          <xm:sqref>Q114:Q121</xm:sqref>
        </x14:conditionalFormatting>
        <x14:conditionalFormatting xmlns:xm="http://schemas.microsoft.com/office/excel/2006/main">
          <x14:cfRule type="cellIs" priority="7" operator="between" id="{B375F6EA-81D8-413A-B3A6-689AC6BB319B}">
            <xm:f>'\RIesgos\[Mapa de riesgos de Gestión.xlsx]Hoja1'!#REF!</xm:f>
            <xm:f>'\RIesgos\[Mapa de riesgos de Gestión.xlsx]Hoja1'!#REF!</xm:f>
            <x14:dxf>
              <fill>
                <patternFill>
                  <bgColor rgb="FF92D050"/>
                </patternFill>
              </fill>
            </x14:dxf>
          </x14:cfRule>
          <xm:sqref>J114:J117</xm:sqref>
        </x14:conditionalFormatting>
        <x14:conditionalFormatting xmlns:xm="http://schemas.microsoft.com/office/excel/2006/main">
          <x14:cfRule type="cellIs" priority="2" operator="between" id="{104A5FAC-B339-4841-A6CC-7A15A2FE77CF}">
            <xm:f>'\RIesgos\[Mapa de riesgos de Gestión.xlsx]Hoja1'!#REF!</xm:f>
            <xm:f>'\RIesgos\[Mapa de riesgos de Gestión.xlsx]Hoja1'!#REF!</xm:f>
            <x14:dxf>
              <fill>
                <patternFill>
                  <bgColor rgb="FF92D050"/>
                </patternFill>
              </fill>
            </x14:dxf>
          </x14:cfRule>
          <xm:sqref>J118:J121</xm:sqref>
        </x14:conditionalFormatting>
      </x14:conditionalFormattings>
    </ex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2000000}">
          <x14:formula1>
            <xm:f>'F:\USB 01082017\Servicio al ciudadano\[Mapa de Riesgos Corrupción - Servicio al Ciudadano 2017 ultimo.xlsx]Hoja1'!#REF!</xm:f>
          </x14:formula1>
          <xm:sqref>B8:B11 N8:O11 G8:H11 L8:L11 E8:E11 R8:R11</xm:sqref>
        </x14:dataValidation>
        <x14:dataValidation type="list" allowBlank="1" showInputMessage="1" showErrorMessage="1" xr:uid="{00000000-0002-0000-0000-000005000000}">
          <x14:formula1>
            <xm:f>'F:\USB 01082017\Participación\[Mapa de riesgos corrupción - Participación y visibilización 2017.xlsx]Hoja1'!#REF!</xm:f>
          </x14:formula1>
          <xm:sqref>B21:B23 N21:O23 G21:H23 L21:L23 E21:E23 R21:R23</xm:sqref>
        </x14:dataValidation>
        <x14:dataValidation type="list" allowBlank="1" showInputMessage="1" showErrorMessage="1" xr:uid="{00000000-0002-0000-0000-000006000000}">
          <x14:formula1>
            <xm:f>'F:\USB 01082017\Prevención\[Mapa de Riesgos de Corrupcion Prevención 2017 Ultimo.xlsx]Hoja1'!#REF!</xm:f>
          </x14:formula1>
          <xm:sqref>B24:B26 N24:O26 G24:H26 L24:L26 E24:E26 R24:R26</xm:sqref>
        </x14:dataValidation>
        <x14:dataValidation type="list" allowBlank="1" showInputMessage="1" showErrorMessage="1" xr:uid="{00000000-0002-0000-0000-000009000000}">
          <x14:formula1>
            <xm:f>'F:\USB 01082017\Gestión Interinstitucional\[Mapa de riesgos de corrupción Gestión Interinstitucional 2017 Ultimo.xlsx]Hoja1'!#REF!</xm:f>
          </x14:formula1>
          <xm:sqref>R48:R49 E48:E49 N48:O49 G48:H49 L48:L49</xm:sqref>
        </x14:dataValidation>
        <x14:dataValidation type="list" allowBlank="1" showInputMessage="1" showErrorMessage="1" xr:uid="{00000000-0002-0000-0000-00000A000000}">
          <x14:formula1>
            <xm:f>'F:\USB 01082017\Gestión documental\[Mapa de riesgos de corrupcion Gestión documental 2017 ultimo.xlsx]Hoja1'!#REF!</xm:f>
          </x14:formula1>
          <xm:sqref>B50:B53 R50:R53 N50:O53 G50:H53 L50:L53 E50:E53</xm:sqref>
        </x14:dataValidation>
        <x14:dataValidation type="list" allowBlank="1" showInputMessage="1" showErrorMessage="1" xr:uid="{00000000-0002-0000-0000-00000C000000}">
          <x14:formula1>
            <xm:f>'F:\USB 01082017\Gestion de la información\[Mapa de riesgos corrupción Gestión de la información septiembre 2017-2.xlsx]Hoja1'!#REF!</xm:f>
          </x14:formula1>
          <xm:sqref>B54:B68 N54:O68 G54:H68 L54:L68 E54:E68 R54:R68</xm:sqref>
        </x14:dataValidation>
        <x14:dataValidation type="list" allowBlank="1" showInputMessage="1" showErrorMessage="1" xr:uid="{00000000-0002-0000-0000-00000E000000}">
          <x14:formula1>
            <xm:f>'F:\USB 01082017\Gestión administrativa\[Mapa de riesgos de corrupción - Gestión Administrativa 2017 Ultimo.xlsx]Hoja1'!#REF!</xm:f>
          </x14:formula1>
          <xm:sqref>B84:B86 R84:R86 E84:E86 L84:L86 N84:O86 G84:H86</xm:sqref>
        </x14:dataValidation>
        <x14:dataValidation type="list" allowBlank="1" showInputMessage="1" showErrorMessage="1" xr:uid="{00000000-0002-0000-0000-00000F000000}">
          <x14:formula1>
            <xm:f>'F:\USB 01082017\Financiera\[Mapa de riesgos de corrupción - Gestión Financiera 2017 Ultimo.xlsx]Hoja1'!#REF!</xm:f>
          </x14:formula1>
          <xm:sqref>R87:R89 E87:E89 L87:L89 N87:O89 G87:H89</xm:sqref>
        </x14:dataValidation>
        <x14:dataValidation type="list" allowBlank="1" showInputMessage="1" showErrorMessage="1" xr:uid="{00000000-0002-0000-0000-000010000000}">
          <x14:formula1>
            <xm:f>'F:\USB 01082017\Control Interno\[Mapa de riesgos corrupción - Control interno 2017 ultimo.xlsx]Hoja1'!#REF!</xm:f>
          </x14:formula1>
          <xm:sqref>R90:R92 E90:E92 L90:L92 N90:O92 G90:H92 B90:B92</xm:sqref>
        </x14:dataValidation>
        <x14:dataValidation type="list" allowBlank="1" showInputMessage="1" showErrorMessage="1" xr:uid="{00000000-0002-0000-0000-000012000000}">
          <x14:formula1>
            <xm:f>'F:\USB 01082017\Registro y valoración\[Mapa de riesgos corrupción - Registro y valoración 2017-2.xlsx]Hoja1'!#REF!</xm:f>
          </x14:formula1>
          <xm:sqref>R12:R20 E12:E20 L12:L20 G12:H20 N12:O20 B12:B20</xm:sqref>
        </x14:dataValidation>
        <x14:dataValidation type="list" allowBlank="1" showInputMessage="1" showErrorMessage="1" xr:uid="{00000000-0002-0000-0000-000014000000}">
          <x14:formula1>
            <xm:f>'F:\USB 01082017\Gestión para la asistencia\[Mapa de Riesgos Corrupción - Gestión para la Asistencia 2017 ultimo.xlsx]Hoja1'!#REF!</xm:f>
          </x14:formula1>
          <xm:sqref>R27:R33 E27:E33 L27:L33 G27:H33 N27:O33</xm:sqref>
        </x14:dataValidation>
        <x14:dataValidation type="list" allowBlank="1" showInputMessage="1" showErrorMessage="1" xr:uid="{00000000-0002-0000-0000-000015000000}">
          <x14:formula1>
            <xm:f>'F:\USB 01082017\OCI\[Mapa de riesgos corrupción - Evaluacion Independiente 2017-2.xlsx]Hoja1'!#REF!</xm:f>
          </x14:formula1>
          <xm:sqref>E34:E41 L34:L41 G34:H41 R34:R41 N34:O41</xm:sqref>
        </x14:dataValidation>
        <x14:dataValidation type="list" allowBlank="1" showInputMessage="1" showErrorMessage="1" xr:uid="{00000000-0002-0000-0000-000016000000}">
          <x14:formula1>
            <xm:f>'F:\USB 01082017\Gestión Juridica\[Mapa de riesgos corrupción Gestión Juridica 2017 Ultimo.xlsx]Hoja1'!#REF!</xm:f>
          </x14:formula1>
          <xm:sqref>B42:B47 E42:E47 L42:L47 G42:H47 N42:O47 R42:R47</xm:sqref>
        </x14:dataValidation>
        <x14:dataValidation type="list" allowBlank="1" showInputMessage="1" showErrorMessage="1" xr:uid="{00000000-0002-0000-0000-000019000000}">
          <x14:formula1>
            <xm:f>'F:\USB 01082017\Gestión contractual\[Mapa de riesgos corrupción - Gestion Contractual 2017 Ultimo.xlsx]Hoja1'!#REF!</xm:f>
          </x14:formula1>
          <xm:sqref>R69:R83 N69:O83 G69:H83 L69:L83 E69:E83 B69:B83</xm:sqref>
        </x14:dataValidation>
        <x14:dataValidation type="list" allowBlank="1" showInputMessage="1" showErrorMessage="1" xr:uid="{00000000-0002-0000-0000-00001C000000}">
          <x14:formula1>
            <xm:f>'F:\USB 01082017\Comunicaciones\[Mapa de riesgos de corrupción - Gestión de Comunicaciones 2017 ultimo.xlsx]Hoja1'!#REF!</xm:f>
          </x14:formula1>
          <xm:sqref>G93:H98 N93:O98 L93:L98 E93:E98 R93:R98 B93:B98</xm:sqref>
        </x14:dataValidation>
        <x14:dataValidation type="list" allowBlank="1" showInputMessage="1" showErrorMessage="1" xr:uid="{00000000-0002-0000-0000-00001E000000}">
          <x14:formula1>
            <xm:f>'F:\USB 01082017\Talento humano\[Mapa de riesgos corrupción - Talento humano 2017-2.xlsx]Hoja1'!#REF!</xm:f>
          </x14:formula1>
          <xm:sqref>G99:H103 N99:O103 L99:L103 E99:E103 R99:R103 B99:B103</xm:sqref>
        </x14:dataValidation>
        <x14:dataValidation type="list" allowBlank="1" showInputMessage="1" showErrorMessage="1" xr:uid="{00000000-0002-0000-0000-00001F000000}">
          <x14:formula1>
            <xm:f>'F:\USB 01082017\Reparación\[Mapa de riesgos corrupción Reparación Integral 2017-2.xlsx]Hoja1'!#REF!</xm:f>
          </x14:formula1>
          <xm:sqref>L104:L113 G104:H113 N104:O113 E104:E113 R104:R113</xm:sqref>
        </x14:dataValidation>
        <x14:dataValidation type="list" allowBlank="1" showInputMessage="1" showErrorMessage="1" xr:uid="{00000000-0002-0000-0000-000029000000}">
          <x14:formula1>
            <xm:f>'C:\Users\jennifer.crespo\AppData\Local\Microsoft\Windows\Temporary Internet Files\Content.Outlook\50LL42O0\[Copia de Mapa de riesgos corrupción Direccionamiento estrategico rev260417.xlsx]Hoja1'!#REF!</xm:f>
          </x14:formula1>
          <xm:sqref>L120 R119</xm:sqref>
        </x14:dataValidation>
        <x14:dataValidation type="list" allowBlank="1" showInputMessage="1" showErrorMessage="1" xr:uid="{00000000-0002-0000-0000-00002A000000}">
          <x14:formula1>
            <xm:f>'C:\Users\jennifer.crespo\AppData\Local\Microsoft\Windows\Temporary Internet Files\Content.Outlook\50LL42O0\[Mapa de riesgos corrupción Direccionamiento estrategico rev260417.xlsx]Hoja1'!#REF!</xm:f>
          </x14:formula1>
          <xm:sqref>R118 R116</xm:sqref>
        </x14:dataValidation>
        <x14:dataValidation type="list" allowBlank="1" showInputMessage="1" showErrorMessage="1" xr:uid="{00000000-0002-0000-0000-00002B000000}">
          <x14:formula1>
            <xm:f>'F:\USB 01082017\Direccionamiento\[Mapa de riesgos corrupción Direccionamiento Estratégico 2017 Ultimo.xlsx]Hoja1'!#REF!</xm:f>
          </x14:formula1>
          <xm:sqref>R120:R121 R114:R115 R117 N114:O121 G114:H121 E114:E121 B114:B121 L121 L114:L119</xm:sqref>
        </x14:dataValidation>
        <x14:dataValidation type="list" allowBlank="1" showInputMessage="1" showErrorMessage="1" xr:uid="{00000000-0002-0000-0000-000011000000}">
          <x14:formula1>
            <xm:f>'F:\USB 01082017\Reparación\[Mapa de riesgos gestión Reparación Integral 2017-2.xlsx]Hoja1'!#REF!</xm:f>
          </x14:formula1>
          <xm:sqref>B104:B113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10"/>
  <sheetViews>
    <sheetView showGridLines="0" zoomScale="85" zoomScaleNormal="85" workbookViewId="0">
      <selection activeCell="C13" sqref="C13:C16"/>
    </sheetView>
  </sheetViews>
  <sheetFormatPr baseColWidth="10" defaultRowHeight="15" x14ac:dyDescent="0.25"/>
  <cols>
    <col min="1" max="1" width="6.140625" customWidth="1"/>
    <col min="3" max="3" width="20.28515625" customWidth="1"/>
    <col min="4" max="4" width="40" customWidth="1"/>
    <col min="5" max="5" width="13.140625" customWidth="1"/>
    <col min="6" max="6" width="15.42578125" customWidth="1"/>
    <col min="7" max="9" width="4.5703125" customWidth="1"/>
    <col min="11" max="11" width="40.7109375" customWidth="1"/>
    <col min="13" max="13" width="13.42578125" customWidth="1"/>
    <col min="14" max="16" width="3.28515625" bestFit="1" customWidth="1"/>
    <col min="17" max="17" width="13.5703125" customWidth="1"/>
    <col min="19" max="19" width="35.42578125" customWidth="1"/>
    <col min="20" max="20" width="18.140625" customWidth="1"/>
    <col min="23" max="23" width="31.7109375" customWidth="1"/>
    <col min="24" max="31" width="8.5703125" customWidth="1"/>
  </cols>
  <sheetData>
    <row r="1" spans="1:31" x14ac:dyDescent="0.25">
      <c r="A1" s="159"/>
      <c r="B1" s="159"/>
      <c r="C1" s="160"/>
      <c r="D1" s="161" t="s">
        <v>690</v>
      </c>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3"/>
    </row>
    <row r="2" spans="1:31" x14ac:dyDescent="0.25">
      <c r="A2" s="159"/>
      <c r="B2" s="159"/>
      <c r="C2" s="160"/>
      <c r="D2" s="164"/>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6"/>
    </row>
    <row r="3" spans="1:31" x14ac:dyDescent="0.25">
      <c r="A3" s="159"/>
      <c r="B3" s="159"/>
      <c r="C3" s="160"/>
      <c r="D3" s="164"/>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6"/>
    </row>
    <row r="4" spans="1:31" x14ac:dyDescent="0.25">
      <c r="A4" s="159"/>
      <c r="B4" s="159"/>
      <c r="C4" s="160"/>
      <c r="D4" s="167"/>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9"/>
    </row>
    <row r="5" spans="1:31" x14ac:dyDescent="0.25">
      <c r="A5" s="170"/>
      <c r="B5" s="170"/>
      <c r="C5" s="170"/>
      <c r="D5" s="170"/>
      <c r="E5" s="170"/>
      <c r="F5" s="170"/>
      <c r="G5" s="171" t="s">
        <v>0</v>
      </c>
      <c r="H5" s="171"/>
      <c r="I5" s="171"/>
      <c r="J5" s="171"/>
      <c r="K5" s="172" t="s">
        <v>1</v>
      </c>
      <c r="L5" s="172"/>
      <c r="M5" s="172"/>
      <c r="N5" s="173" t="s">
        <v>2</v>
      </c>
      <c r="O5" s="173"/>
      <c r="P5" s="173"/>
      <c r="Q5" s="173"/>
      <c r="R5" s="174" t="s">
        <v>3</v>
      </c>
      <c r="S5" s="174"/>
      <c r="T5" s="174"/>
      <c r="U5" s="174"/>
      <c r="V5" s="174"/>
      <c r="W5" s="174"/>
      <c r="X5" s="155" t="s">
        <v>4</v>
      </c>
      <c r="Y5" s="155"/>
      <c r="Z5" s="155"/>
      <c r="AA5" s="155"/>
      <c r="AB5" s="155"/>
      <c r="AC5" s="155"/>
      <c r="AD5" s="155"/>
      <c r="AE5" s="155"/>
    </row>
    <row r="6" spans="1:31" x14ac:dyDescent="0.25">
      <c r="A6" s="170"/>
      <c r="B6" s="170"/>
      <c r="C6" s="170"/>
      <c r="D6" s="170"/>
      <c r="E6" s="170"/>
      <c r="F6" s="170"/>
      <c r="G6" s="171"/>
      <c r="H6" s="171"/>
      <c r="I6" s="171"/>
      <c r="J6" s="171"/>
      <c r="K6" s="172"/>
      <c r="L6" s="172"/>
      <c r="M6" s="172"/>
      <c r="N6" s="173"/>
      <c r="O6" s="173"/>
      <c r="P6" s="173"/>
      <c r="Q6" s="173"/>
      <c r="R6" s="174"/>
      <c r="S6" s="174"/>
      <c r="T6" s="174"/>
      <c r="U6" s="174"/>
      <c r="V6" s="174"/>
      <c r="W6" s="174"/>
      <c r="X6" s="155" t="s">
        <v>5</v>
      </c>
      <c r="Y6" s="155" t="s">
        <v>6</v>
      </c>
      <c r="Z6" s="155" t="s">
        <v>7</v>
      </c>
      <c r="AA6" s="155" t="s">
        <v>8</v>
      </c>
      <c r="AB6" s="157" t="s">
        <v>9</v>
      </c>
      <c r="AC6" s="155" t="s">
        <v>10</v>
      </c>
      <c r="AD6" s="155"/>
      <c r="AE6" s="155"/>
    </row>
    <row r="7" spans="1:31" ht="66" x14ac:dyDescent="0.25">
      <c r="A7" s="55" t="s">
        <v>11</v>
      </c>
      <c r="B7" s="55" t="s">
        <v>12</v>
      </c>
      <c r="C7" s="56" t="s">
        <v>13</v>
      </c>
      <c r="D7" s="55" t="s">
        <v>14</v>
      </c>
      <c r="E7" s="55" t="s">
        <v>15</v>
      </c>
      <c r="F7" s="55" t="s">
        <v>16</v>
      </c>
      <c r="G7" s="57" t="s">
        <v>17</v>
      </c>
      <c r="H7" s="57" t="s">
        <v>18</v>
      </c>
      <c r="I7" s="57" t="s">
        <v>19</v>
      </c>
      <c r="J7" s="57" t="s">
        <v>20</v>
      </c>
      <c r="K7" s="58" t="s">
        <v>21</v>
      </c>
      <c r="L7" s="59" t="s">
        <v>22</v>
      </c>
      <c r="M7" s="59" t="s">
        <v>23</v>
      </c>
      <c r="N7" s="60" t="s">
        <v>17</v>
      </c>
      <c r="O7" s="60" t="s">
        <v>18</v>
      </c>
      <c r="P7" s="60" t="s">
        <v>19</v>
      </c>
      <c r="Q7" s="60" t="s">
        <v>20</v>
      </c>
      <c r="R7" s="61" t="s">
        <v>24</v>
      </c>
      <c r="S7" s="62" t="s">
        <v>25</v>
      </c>
      <c r="T7" s="61" t="s">
        <v>26</v>
      </c>
      <c r="U7" s="63" t="s">
        <v>27</v>
      </c>
      <c r="V7" s="61" t="s">
        <v>28</v>
      </c>
      <c r="W7" s="61" t="s">
        <v>29</v>
      </c>
      <c r="X7" s="156"/>
      <c r="Y7" s="156"/>
      <c r="Z7" s="156"/>
      <c r="AA7" s="156"/>
      <c r="AB7" s="158"/>
      <c r="AC7" s="64" t="s">
        <v>30</v>
      </c>
      <c r="AD7" s="64" t="s">
        <v>31</v>
      </c>
      <c r="AE7" s="64" t="s">
        <v>32</v>
      </c>
    </row>
    <row r="8" spans="1:31" s="135" customFormat="1" ht="101.25" x14ac:dyDescent="0.25">
      <c r="A8" s="194">
        <v>3</v>
      </c>
      <c r="B8" s="182" t="s">
        <v>415</v>
      </c>
      <c r="C8" s="186" t="s">
        <v>416</v>
      </c>
      <c r="D8" s="72" t="s">
        <v>417</v>
      </c>
      <c r="E8" s="113" t="s">
        <v>58</v>
      </c>
      <c r="F8" s="185" t="s">
        <v>37</v>
      </c>
      <c r="G8" s="195">
        <v>2</v>
      </c>
      <c r="H8" s="195">
        <v>10</v>
      </c>
      <c r="I8" s="188">
        <v>20</v>
      </c>
      <c r="J8" s="185" t="s">
        <v>41</v>
      </c>
      <c r="K8" s="73" t="s">
        <v>418</v>
      </c>
      <c r="L8" s="122" t="s">
        <v>40</v>
      </c>
      <c r="M8" s="23">
        <v>85</v>
      </c>
      <c r="N8" s="186">
        <v>1</v>
      </c>
      <c r="O8" s="186">
        <v>10</v>
      </c>
      <c r="P8" s="188">
        <v>10</v>
      </c>
      <c r="Q8" s="185" t="s">
        <v>419</v>
      </c>
      <c r="R8" s="35" t="s">
        <v>42</v>
      </c>
      <c r="S8" s="37" t="s">
        <v>420</v>
      </c>
      <c r="T8" s="74" t="s">
        <v>421</v>
      </c>
      <c r="U8" s="75">
        <v>42977</v>
      </c>
      <c r="V8" s="74" t="s">
        <v>108</v>
      </c>
      <c r="W8" s="74" t="s">
        <v>422</v>
      </c>
      <c r="X8" s="36"/>
      <c r="Y8" s="115"/>
      <c r="Z8" s="115"/>
      <c r="AA8" s="115"/>
      <c r="AB8" s="115"/>
      <c r="AC8" s="115"/>
      <c r="AD8" s="115"/>
      <c r="AE8" s="115"/>
    </row>
    <row r="9" spans="1:31" s="135" customFormat="1" ht="78.75" x14ac:dyDescent="0.25">
      <c r="A9" s="194"/>
      <c r="B9" s="182"/>
      <c r="C9" s="186"/>
      <c r="D9" s="72" t="s">
        <v>71</v>
      </c>
      <c r="E9" s="113" t="s">
        <v>36</v>
      </c>
      <c r="F9" s="185"/>
      <c r="G9" s="195"/>
      <c r="H9" s="195"/>
      <c r="I9" s="188"/>
      <c r="J9" s="185"/>
      <c r="K9" s="38" t="s">
        <v>423</v>
      </c>
      <c r="L9" s="122" t="s">
        <v>40</v>
      </c>
      <c r="M9" s="23">
        <v>85</v>
      </c>
      <c r="N9" s="186"/>
      <c r="O9" s="186"/>
      <c r="P9" s="188"/>
      <c r="Q9" s="185"/>
      <c r="R9" s="35"/>
      <c r="S9" s="38"/>
      <c r="T9" s="38"/>
      <c r="U9" s="76"/>
      <c r="V9" s="38"/>
      <c r="W9" s="38"/>
      <c r="X9" s="36"/>
      <c r="Y9" s="115"/>
      <c r="Z9" s="115"/>
      <c r="AA9" s="115"/>
      <c r="AB9" s="115"/>
      <c r="AC9" s="115"/>
      <c r="AD9" s="115"/>
      <c r="AE9" s="115"/>
    </row>
    <row r="10" spans="1:31" s="135" customFormat="1" x14ac:dyDescent="0.25">
      <c r="A10" s="194"/>
      <c r="B10" s="182"/>
      <c r="C10" s="186"/>
      <c r="D10" s="72" t="s">
        <v>424</v>
      </c>
      <c r="E10" s="100"/>
      <c r="F10" s="185"/>
      <c r="G10" s="195"/>
      <c r="H10" s="195"/>
      <c r="I10" s="188"/>
      <c r="J10" s="185"/>
      <c r="K10" s="136"/>
      <c r="L10" s="122"/>
      <c r="M10" s="23">
        <v>0</v>
      </c>
      <c r="N10" s="186"/>
      <c r="O10" s="186"/>
      <c r="P10" s="188"/>
      <c r="Q10" s="185"/>
      <c r="R10" s="35"/>
      <c r="S10" s="38"/>
      <c r="T10" s="38"/>
      <c r="U10" s="38"/>
      <c r="V10" s="38"/>
      <c r="W10" s="38"/>
      <c r="X10" s="36"/>
      <c r="Y10" s="115"/>
      <c r="Z10" s="115"/>
      <c r="AA10" s="115"/>
      <c r="AB10" s="115"/>
      <c r="AC10" s="115"/>
      <c r="AD10" s="115"/>
      <c r="AE10" s="115"/>
    </row>
    <row r="11" spans="1:31" s="135" customFormat="1" x14ac:dyDescent="0.25">
      <c r="A11" s="194"/>
      <c r="B11" s="182"/>
      <c r="C11" s="186"/>
      <c r="D11" s="36"/>
      <c r="E11" s="100"/>
      <c r="F11" s="185"/>
      <c r="G11" s="195"/>
      <c r="H11" s="195"/>
      <c r="I11" s="188"/>
      <c r="J11" s="185"/>
      <c r="K11" s="77"/>
      <c r="L11" s="122"/>
      <c r="M11" s="23">
        <v>0</v>
      </c>
      <c r="N11" s="186"/>
      <c r="O11" s="186"/>
      <c r="P11" s="188"/>
      <c r="Q11" s="185"/>
      <c r="R11" s="35"/>
      <c r="S11" s="38"/>
      <c r="T11" s="38"/>
      <c r="U11" s="38"/>
      <c r="V11" s="38"/>
      <c r="W11" s="38"/>
      <c r="X11" s="36"/>
      <c r="Y11" s="115"/>
      <c r="Z11" s="115"/>
      <c r="AA11" s="115"/>
      <c r="AB11" s="115"/>
      <c r="AC11" s="115"/>
      <c r="AD11" s="115"/>
      <c r="AE11" s="115"/>
    </row>
    <row r="12" spans="1:31" s="135" customFormat="1" x14ac:dyDescent="0.25">
      <c r="A12" s="194"/>
      <c r="B12" s="182"/>
      <c r="C12" s="186"/>
      <c r="D12" s="36"/>
      <c r="E12" s="100"/>
      <c r="F12" s="185"/>
      <c r="G12" s="195"/>
      <c r="H12" s="195"/>
      <c r="I12" s="188"/>
      <c r="J12" s="185"/>
      <c r="K12" s="78"/>
      <c r="L12" s="122"/>
      <c r="M12" s="23">
        <v>0</v>
      </c>
      <c r="N12" s="186"/>
      <c r="O12" s="186"/>
      <c r="P12" s="188"/>
      <c r="Q12" s="185"/>
      <c r="R12" s="35"/>
      <c r="S12" s="38"/>
      <c r="T12" s="38"/>
      <c r="U12" s="38"/>
      <c r="V12" s="38"/>
      <c r="W12" s="38"/>
      <c r="X12" s="36"/>
      <c r="Y12" s="115"/>
      <c r="Z12" s="115"/>
      <c r="AA12" s="115"/>
      <c r="AB12" s="115"/>
      <c r="AC12" s="115"/>
      <c r="AD12" s="115"/>
      <c r="AE12" s="115"/>
    </row>
    <row r="13" spans="1:31" s="135" customFormat="1" ht="90" x14ac:dyDescent="0.25">
      <c r="A13" s="194">
        <v>4</v>
      </c>
      <c r="B13" s="182" t="s">
        <v>415</v>
      </c>
      <c r="C13" s="186" t="s">
        <v>425</v>
      </c>
      <c r="D13" s="79" t="s">
        <v>426</v>
      </c>
      <c r="E13" s="127" t="s">
        <v>36</v>
      </c>
      <c r="F13" s="185" t="s">
        <v>37</v>
      </c>
      <c r="G13" s="195">
        <v>2</v>
      </c>
      <c r="H13" s="195">
        <v>5</v>
      </c>
      <c r="I13" s="188">
        <v>10</v>
      </c>
      <c r="J13" s="185" t="s">
        <v>419</v>
      </c>
      <c r="K13" s="38" t="s">
        <v>427</v>
      </c>
      <c r="L13" s="122" t="s">
        <v>40</v>
      </c>
      <c r="M13" s="23">
        <v>85</v>
      </c>
      <c r="N13" s="186">
        <v>1</v>
      </c>
      <c r="O13" s="186">
        <v>5</v>
      </c>
      <c r="P13" s="188">
        <v>5</v>
      </c>
      <c r="Q13" s="185" t="s">
        <v>419</v>
      </c>
      <c r="R13" s="35" t="s">
        <v>42</v>
      </c>
      <c r="S13" s="74" t="s">
        <v>428</v>
      </c>
      <c r="T13" s="74" t="s">
        <v>429</v>
      </c>
      <c r="U13" s="75">
        <v>42948</v>
      </c>
      <c r="V13" s="74" t="s">
        <v>108</v>
      </c>
      <c r="W13" s="74" t="s">
        <v>430</v>
      </c>
      <c r="X13" s="36"/>
      <c r="Y13" s="115"/>
      <c r="Z13" s="115"/>
      <c r="AA13" s="115"/>
      <c r="AB13" s="115"/>
      <c r="AC13" s="115"/>
      <c r="AD13" s="115"/>
      <c r="AE13" s="115"/>
    </row>
    <row r="14" spans="1:31" s="135" customFormat="1" ht="78.75" x14ac:dyDescent="0.25">
      <c r="A14" s="194"/>
      <c r="B14" s="182"/>
      <c r="C14" s="186"/>
      <c r="D14" s="80" t="s">
        <v>346</v>
      </c>
      <c r="E14" s="127" t="s">
        <v>58</v>
      </c>
      <c r="F14" s="185"/>
      <c r="G14" s="195"/>
      <c r="H14" s="195"/>
      <c r="I14" s="188"/>
      <c r="J14" s="185"/>
      <c r="K14" s="38" t="s">
        <v>431</v>
      </c>
      <c r="L14" s="122" t="s">
        <v>40</v>
      </c>
      <c r="M14" s="23">
        <v>85</v>
      </c>
      <c r="N14" s="186"/>
      <c r="O14" s="186"/>
      <c r="P14" s="188"/>
      <c r="Q14" s="185"/>
      <c r="R14" s="35"/>
      <c r="S14" s="38"/>
      <c r="T14" s="38"/>
      <c r="U14" s="38"/>
      <c r="V14" s="38"/>
      <c r="W14" s="38"/>
      <c r="X14" s="36"/>
      <c r="Y14" s="115"/>
      <c r="Z14" s="115"/>
      <c r="AA14" s="115"/>
      <c r="AB14" s="115"/>
      <c r="AC14" s="115"/>
      <c r="AD14" s="115"/>
      <c r="AE14" s="115"/>
    </row>
    <row r="15" spans="1:31" s="135" customFormat="1" ht="22.5" x14ac:dyDescent="0.25">
      <c r="A15" s="194"/>
      <c r="B15" s="182"/>
      <c r="C15" s="186"/>
      <c r="D15" s="36" t="s">
        <v>432</v>
      </c>
      <c r="E15" s="100" t="s">
        <v>48</v>
      </c>
      <c r="F15" s="185"/>
      <c r="G15" s="195"/>
      <c r="H15" s="195"/>
      <c r="I15" s="188"/>
      <c r="J15" s="185"/>
      <c r="K15" s="38"/>
      <c r="L15" s="122"/>
      <c r="M15" s="23">
        <v>0</v>
      </c>
      <c r="N15" s="186"/>
      <c r="O15" s="186"/>
      <c r="P15" s="188"/>
      <c r="Q15" s="185"/>
      <c r="R15" s="35"/>
      <c r="S15" s="38"/>
      <c r="T15" s="38"/>
      <c r="U15" s="38"/>
      <c r="V15" s="38"/>
      <c r="W15" s="38"/>
      <c r="X15" s="36"/>
      <c r="Y15" s="115"/>
      <c r="Z15" s="115"/>
      <c r="AA15" s="115"/>
      <c r="AB15" s="115"/>
      <c r="AC15" s="115"/>
      <c r="AD15" s="115"/>
      <c r="AE15" s="115"/>
    </row>
    <row r="16" spans="1:31" s="135" customFormat="1" x14ac:dyDescent="0.25">
      <c r="A16" s="194"/>
      <c r="B16" s="182"/>
      <c r="C16" s="186"/>
      <c r="D16" s="36" t="s">
        <v>433</v>
      </c>
      <c r="E16" s="100"/>
      <c r="F16" s="185"/>
      <c r="G16" s="195"/>
      <c r="H16" s="195"/>
      <c r="I16" s="188"/>
      <c r="J16" s="185"/>
      <c r="K16" s="38"/>
      <c r="L16" s="122"/>
      <c r="M16" s="23">
        <v>0</v>
      </c>
      <c r="N16" s="186"/>
      <c r="O16" s="186"/>
      <c r="P16" s="188"/>
      <c r="Q16" s="185"/>
      <c r="R16" s="35"/>
      <c r="S16" s="38"/>
      <c r="T16" s="38"/>
      <c r="U16" s="38"/>
      <c r="V16" s="38"/>
      <c r="W16" s="38"/>
      <c r="X16" s="36"/>
      <c r="Y16" s="115"/>
      <c r="Z16" s="115"/>
      <c r="AA16" s="115"/>
      <c r="AB16" s="115"/>
      <c r="AC16" s="115"/>
      <c r="AD16" s="115"/>
      <c r="AE16" s="115"/>
    </row>
    <row r="17" spans="1:31" s="135" customFormat="1" ht="90" x14ac:dyDescent="0.25">
      <c r="A17" s="189">
        <v>7</v>
      </c>
      <c r="B17" s="181" t="s">
        <v>434</v>
      </c>
      <c r="C17" s="202" t="s">
        <v>436</v>
      </c>
      <c r="D17" s="81" t="s">
        <v>437</v>
      </c>
      <c r="E17" s="137" t="s">
        <v>313</v>
      </c>
      <c r="F17" s="178" t="s">
        <v>37</v>
      </c>
      <c r="G17" s="179">
        <v>4</v>
      </c>
      <c r="H17" s="179">
        <v>10</v>
      </c>
      <c r="I17" s="177">
        <v>40</v>
      </c>
      <c r="J17" s="178" t="s">
        <v>38</v>
      </c>
      <c r="K17" s="73" t="s">
        <v>438</v>
      </c>
      <c r="L17" s="124" t="s">
        <v>40</v>
      </c>
      <c r="M17" s="82">
        <v>70</v>
      </c>
      <c r="N17" s="179">
        <v>1</v>
      </c>
      <c r="O17" s="179">
        <v>10</v>
      </c>
      <c r="P17" s="177">
        <v>10</v>
      </c>
      <c r="Q17" s="178" t="s">
        <v>419</v>
      </c>
      <c r="R17" s="65" t="s">
        <v>42</v>
      </c>
      <c r="S17" s="131" t="s">
        <v>439</v>
      </c>
      <c r="T17" s="131" t="s">
        <v>440</v>
      </c>
      <c r="U17" s="83">
        <v>42917</v>
      </c>
      <c r="V17" s="84" t="s">
        <v>179</v>
      </c>
      <c r="W17" s="131" t="s">
        <v>441</v>
      </c>
      <c r="X17" s="36"/>
      <c r="Y17" s="115"/>
      <c r="Z17" s="115"/>
      <c r="AA17" s="115"/>
      <c r="AB17" s="115"/>
      <c r="AC17" s="115"/>
      <c r="AD17" s="115"/>
      <c r="AE17" s="115"/>
    </row>
    <row r="18" spans="1:31" s="135" customFormat="1" x14ac:dyDescent="0.25">
      <c r="A18" s="189"/>
      <c r="B18" s="181"/>
      <c r="C18" s="202"/>
      <c r="D18" s="81" t="s">
        <v>442</v>
      </c>
      <c r="E18" s="137" t="s">
        <v>48</v>
      </c>
      <c r="F18" s="178"/>
      <c r="G18" s="179"/>
      <c r="H18" s="179"/>
      <c r="I18" s="177"/>
      <c r="J18" s="178"/>
      <c r="K18" s="73"/>
      <c r="L18" s="124"/>
      <c r="M18" s="39">
        <v>0</v>
      </c>
      <c r="N18" s="179"/>
      <c r="O18" s="179"/>
      <c r="P18" s="177"/>
      <c r="Q18" s="178"/>
      <c r="R18" s="65"/>
      <c r="S18" s="131"/>
      <c r="T18" s="131"/>
      <c r="U18" s="83"/>
      <c r="V18" s="131"/>
      <c r="W18" s="131"/>
      <c r="X18" s="36"/>
      <c r="Y18" s="115"/>
      <c r="Z18" s="115"/>
      <c r="AA18" s="115"/>
      <c r="AB18" s="115"/>
      <c r="AC18" s="115"/>
      <c r="AD18" s="115"/>
      <c r="AE18" s="115"/>
    </row>
    <row r="19" spans="1:31" s="135" customFormat="1" ht="22.5" x14ac:dyDescent="0.25">
      <c r="A19" s="189"/>
      <c r="B19" s="181"/>
      <c r="C19" s="202"/>
      <c r="D19" s="81" t="s">
        <v>443</v>
      </c>
      <c r="E19" s="108" t="s">
        <v>76</v>
      </c>
      <c r="F19" s="178"/>
      <c r="G19" s="179"/>
      <c r="H19" s="179"/>
      <c r="I19" s="177"/>
      <c r="J19" s="178"/>
      <c r="K19" s="73"/>
      <c r="L19" s="124"/>
      <c r="M19" s="39">
        <v>0</v>
      </c>
      <c r="N19" s="179"/>
      <c r="O19" s="179"/>
      <c r="P19" s="177"/>
      <c r="Q19" s="178"/>
      <c r="R19" s="65"/>
      <c r="S19" s="131"/>
      <c r="T19" s="131"/>
      <c r="U19" s="131"/>
      <c r="V19" s="131"/>
      <c r="W19" s="131"/>
      <c r="X19" s="36"/>
      <c r="Y19" s="115"/>
      <c r="Z19" s="115"/>
      <c r="AA19" s="115"/>
      <c r="AB19" s="115"/>
      <c r="AC19" s="115"/>
      <c r="AD19" s="115"/>
      <c r="AE19" s="115"/>
    </row>
    <row r="20" spans="1:31" s="135" customFormat="1" x14ac:dyDescent="0.25">
      <c r="A20" s="189"/>
      <c r="B20" s="181"/>
      <c r="C20" s="202"/>
      <c r="D20" s="34" t="s">
        <v>444</v>
      </c>
      <c r="E20" s="108" t="s">
        <v>36</v>
      </c>
      <c r="F20" s="178"/>
      <c r="G20" s="179"/>
      <c r="H20" s="179"/>
      <c r="I20" s="177"/>
      <c r="J20" s="178"/>
      <c r="K20" s="131"/>
      <c r="L20" s="124"/>
      <c r="M20" s="39">
        <v>0</v>
      </c>
      <c r="N20" s="179"/>
      <c r="O20" s="179"/>
      <c r="P20" s="177"/>
      <c r="Q20" s="178"/>
      <c r="R20" s="65"/>
      <c r="S20" s="131"/>
      <c r="T20" s="131"/>
      <c r="U20" s="131"/>
      <c r="V20" s="131"/>
      <c r="W20" s="131"/>
      <c r="X20" s="36"/>
      <c r="Y20" s="115"/>
      <c r="Z20" s="115"/>
      <c r="AA20" s="115"/>
      <c r="AB20" s="115"/>
      <c r="AC20" s="115"/>
      <c r="AD20" s="115"/>
      <c r="AE20" s="115"/>
    </row>
    <row r="21" spans="1:31" s="135" customFormat="1" x14ac:dyDescent="0.25">
      <c r="A21" s="189"/>
      <c r="B21" s="181"/>
      <c r="C21" s="202"/>
      <c r="D21" s="138"/>
      <c r="E21" s="108" t="s">
        <v>58</v>
      </c>
      <c r="F21" s="178"/>
      <c r="G21" s="179"/>
      <c r="H21" s="179"/>
      <c r="I21" s="177"/>
      <c r="J21" s="178"/>
      <c r="K21" s="73"/>
      <c r="L21" s="124"/>
      <c r="M21" s="39">
        <v>0</v>
      </c>
      <c r="N21" s="179"/>
      <c r="O21" s="179"/>
      <c r="P21" s="177"/>
      <c r="Q21" s="178"/>
      <c r="R21" s="65"/>
      <c r="S21" s="131"/>
      <c r="T21" s="131"/>
      <c r="U21" s="131"/>
      <c r="V21" s="131"/>
      <c r="W21" s="131"/>
      <c r="X21" s="36"/>
      <c r="Y21" s="115"/>
      <c r="Z21" s="115"/>
      <c r="AA21" s="115"/>
      <c r="AB21" s="115"/>
      <c r="AC21" s="115"/>
      <c r="AD21" s="115"/>
      <c r="AE21" s="115"/>
    </row>
    <row r="22" spans="1:31" s="135" customFormat="1" ht="56.25" x14ac:dyDescent="0.25">
      <c r="A22" s="189">
        <v>8</v>
      </c>
      <c r="B22" s="181" t="s">
        <v>434</v>
      </c>
      <c r="C22" s="181" t="s">
        <v>445</v>
      </c>
      <c r="D22" s="40" t="s">
        <v>446</v>
      </c>
      <c r="E22" s="108" t="s">
        <v>36</v>
      </c>
      <c r="F22" s="178" t="s">
        <v>37</v>
      </c>
      <c r="G22" s="179">
        <v>1</v>
      </c>
      <c r="H22" s="179">
        <v>10</v>
      </c>
      <c r="I22" s="177">
        <v>10</v>
      </c>
      <c r="J22" s="178" t="s">
        <v>419</v>
      </c>
      <c r="K22" s="65" t="s">
        <v>447</v>
      </c>
      <c r="L22" s="124" t="s">
        <v>40</v>
      </c>
      <c r="M22" s="82">
        <v>55</v>
      </c>
      <c r="N22" s="179">
        <v>1</v>
      </c>
      <c r="O22" s="179">
        <v>10</v>
      </c>
      <c r="P22" s="177">
        <v>10</v>
      </c>
      <c r="Q22" s="178" t="s">
        <v>419</v>
      </c>
      <c r="R22" s="65" t="s">
        <v>42</v>
      </c>
      <c r="S22" s="131" t="s">
        <v>448</v>
      </c>
      <c r="T22" s="73" t="s">
        <v>449</v>
      </c>
      <c r="U22" s="83">
        <v>42917</v>
      </c>
      <c r="V22" s="73" t="s">
        <v>62</v>
      </c>
      <c r="W22" s="131" t="s">
        <v>441</v>
      </c>
      <c r="X22" s="36"/>
      <c r="Y22" s="115"/>
      <c r="Z22" s="115"/>
      <c r="AA22" s="115"/>
      <c r="AB22" s="115"/>
      <c r="AC22" s="115"/>
      <c r="AD22" s="115"/>
      <c r="AE22" s="115"/>
    </row>
    <row r="23" spans="1:31" s="135" customFormat="1" ht="22.5" x14ac:dyDescent="0.25">
      <c r="A23" s="189"/>
      <c r="B23" s="181"/>
      <c r="C23" s="181"/>
      <c r="D23" s="40" t="s">
        <v>450</v>
      </c>
      <c r="E23" s="108" t="s">
        <v>36</v>
      </c>
      <c r="F23" s="178"/>
      <c r="G23" s="179"/>
      <c r="H23" s="179"/>
      <c r="I23" s="177"/>
      <c r="J23" s="178"/>
      <c r="K23" s="123"/>
      <c r="L23" s="124"/>
      <c r="M23" s="39">
        <v>0</v>
      </c>
      <c r="N23" s="179"/>
      <c r="O23" s="179"/>
      <c r="P23" s="177"/>
      <c r="Q23" s="178"/>
      <c r="R23" s="65"/>
      <c r="S23" s="131"/>
      <c r="T23" s="131"/>
      <c r="U23" s="131"/>
      <c r="V23" s="131"/>
      <c r="W23" s="131"/>
      <c r="X23" s="36"/>
      <c r="Y23" s="115"/>
      <c r="Z23" s="115"/>
      <c r="AA23" s="115"/>
      <c r="AB23" s="115"/>
      <c r="AC23" s="115"/>
      <c r="AD23" s="115"/>
      <c r="AE23" s="115"/>
    </row>
    <row r="24" spans="1:31" s="135" customFormat="1" ht="33.75" x14ac:dyDescent="0.25">
      <c r="A24" s="189"/>
      <c r="B24" s="181"/>
      <c r="C24" s="181"/>
      <c r="D24" s="34" t="s">
        <v>451</v>
      </c>
      <c r="E24" s="108" t="s">
        <v>36</v>
      </c>
      <c r="F24" s="178"/>
      <c r="G24" s="179"/>
      <c r="H24" s="179"/>
      <c r="I24" s="177"/>
      <c r="J24" s="178"/>
      <c r="K24" s="123"/>
      <c r="L24" s="124"/>
      <c r="M24" s="39">
        <v>0</v>
      </c>
      <c r="N24" s="179"/>
      <c r="O24" s="179"/>
      <c r="P24" s="177"/>
      <c r="Q24" s="178"/>
      <c r="R24" s="65"/>
      <c r="S24" s="131"/>
      <c r="T24" s="131"/>
      <c r="U24" s="131"/>
      <c r="V24" s="131"/>
      <c r="W24" s="131"/>
      <c r="X24" s="36"/>
      <c r="Y24" s="115"/>
      <c r="Z24" s="115"/>
      <c r="AA24" s="115"/>
      <c r="AB24" s="115"/>
      <c r="AC24" s="115"/>
      <c r="AD24" s="115"/>
      <c r="AE24" s="115"/>
    </row>
    <row r="25" spans="1:31" s="135" customFormat="1" ht="22.5" x14ac:dyDescent="0.25">
      <c r="A25" s="189"/>
      <c r="B25" s="181"/>
      <c r="C25" s="181"/>
      <c r="D25" s="34" t="s">
        <v>452</v>
      </c>
      <c r="E25" s="108"/>
      <c r="F25" s="178"/>
      <c r="G25" s="179"/>
      <c r="H25" s="179"/>
      <c r="I25" s="177"/>
      <c r="J25" s="178"/>
      <c r="K25" s="123"/>
      <c r="L25" s="124"/>
      <c r="M25" s="39">
        <v>0</v>
      </c>
      <c r="N25" s="179"/>
      <c r="O25" s="179"/>
      <c r="P25" s="177"/>
      <c r="Q25" s="178"/>
      <c r="R25" s="65"/>
      <c r="S25" s="131"/>
      <c r="T25" s="131"/>
      <c r="U25" s="131"/>
      <c r="V25" s="131"/>
      <c r="W25" s="131"/>
      <c r="X25" s="36"/>
      <c r="Y25" s="115"/>
      <c r="Z25" s="115"/>
      <c r="AA25" s="115"/>
      <c r="AB25" s="115"/>
      <c r="AC25" s="115"/>
      <c r="AD25" s="115"/>
      <c r="AE25" s="115"/>
    </row>
    <row r="26" spans="1:31" s="135" customFormat="1" ht="67.5" x14ac:dyDescent="0.25">
      <c r="A26" s="189">
        <v>9</v>
      </c>
      <c r="B26" s="181" t="s">
        <v>434</v>
      </c>
      <c r="C26" s="181" t="s">
        <v>453</v>
      </c>
      <c r="D26" s="66" t="s">
        <v>454</v>
      </c>
      <c r="E26" s="108" t="s">
        <v>36</v>
      </c>
      <c r="F26" s="178" t="s">
        <v>37</v>
      </c>
      <c r="G26" s="179">
        <v>1</v>
      </c>
      <c r="H26" s="179">
        <v>20</v>
      </c>
      <c r="I26" s="177">
        <v>20</v>
      </c>
      <c r="J26" s="178" t="s">
        <v>41</v>
      </c>
      <c r="K26" s="131" t="s">
        <v>455</v>
      </c>
      <c r="L26" s="124" t="s">
        <v>40</v>
      </c>
      <c r="M26" s="82">
        <v>55</v>
      </c>
      <c r="N26" s="179">
        <v>1</v>
      </c>
      <c r="O26" s="179">
        <v>10</v>
      </c>
      <c r="P26" s="177">
        <v>10</v>
      </c>
      <c r="Q26" s="178" t="s">
        <v>419</v>
      </c>
      <c r="R26" s="65" t="s">
        <v>42</v>
      </c>
      <c r="S26" s="73" t="s">
        <v>448</v>
      </c>
      <c r="T26" s="73" t="s">
        <v>449</v>
      </c>
      <c r="U26" s="85">
        <v>42917</v>
      </c>
      <c r="V26" s="73" t="s">
        <v>62</v>
      </c>
      <c r="W26" s="131" t="s">
        <v>441</v>
      </c>
      <c r="X26" s="36"/>
      <c r="Y26" s="115"/>
      <c r="Z26" s="115"/>
      <c r="AA26" s="115"/>
      <c r="AB26" s="115"/>
      <c r="AC26" s="115"/>
      <c r="AD26" s="115"/>
      <c r="AE26" s="115"/>
    </row>
    <row r="27" spans="1:31" s="135" customFormat="1" ht="45" x14ac:dyDescent="0.25">
      <c r="A27" s="189"/>
      <c r="B27" s="181"/>
      <c r="C27" s="181"/>
      <c r="D27" s="34" t="s">
        <v>456</v>
      </c>
      <c r="E27" s="108" t="s">
        <v>76</v>
      </c>
      <c r="F27" s="178"/>
      <c r="G27" s="179"/>
      <c r="H27" s="179"/>
      <c r="I27" s="177"/>
      <c r="J27" s="178"/>
      <c r="K27" s="131" t="s">
        <v>457</v>
      </c>
      <c r="L27" s="124" t="s">
        <v>84</v>
      </c>
      <c r="M27" s="82">
        <v>70</v>
      </c>
      <c r="N27" s="179"/>
      <c r="O27" s="179"/>
      <c r="P27" s="177"/>
      <c r="Q27" s="178"/>
      <c r="R27" s="65"/>
      <c r="S27" s="131"/>
      <c r="T27" s="131"/>
      <c r="U27" s="131"/>
      <c r="V27" s="131"/>
      <c r="W27" s="131"/>
      <c r="X27" s="36"/>
      <c r="Y27" s="115"/>
      <c r="Z27" s="115"/>
      <c r="AA27" s="115"/>
      <c r="AB27" s="115"/>
      <c r="AC27" s="115"/>
      <c r="AD27" s="115"/>
      <c r="AE27" s="115"/>
    </row>
    <row r="28" spans="1:31" s="135" customFormat="1" ht="33.75" x14ac:dyDescent="0.25">
      <c r="A28" s="189"/>
      <c r="B28" s="181"/>
      <c r="C28" s="181"/>
      <c r="D28" s="34" t="s">
        <v>222</v>
      </c>
      <c r="E28" s="123" t="s">
        <v>48</v>
      </c>
      <c r="F28" s="178"/>
      <c r="G28" s="179"/>
      <c r="H28" s="179"/>
      <c r="I28" s="177"/>
      <c r="J28" s="178"/>
      <c r="K28" s="123"/>
      <c r="L28" s="124"/>
      <c r="M28" s="39">
        <v>0</v>
      </c>
      <c r="N28" s="179"/>
      <c r="O28" s="179"/>
      <c r="P28" s="177"/>
      <c r="Q28" s="178"/>
      <c r="R28" s="65"/>
      <c r="S28" s="131"/>
      <c r="T28" s="131"/>
      <c r="U28" s="131"/>
      <c r="V28" s="131"/>
      <c r="W28" s="131"/>
      <c r="X28" s="36"/>
      <c r="Y28" s="115"/>
      <c r="Z28" s="115"/>
      <c r="AA28" s="115"/>
      <c r="AB28" s="115"/>
      <c r="AC28" s="115"/>
      <c r="AD28" s="115"/>
      <c r="AE28" s="115"/>
    </row>
    <row r="29" spans="1:31" s="135" customFormat="1" ht="90" x14ac:dyDescent="0.25">
      <c r="A29" s="189">
        <v>10</v>
      </c>
      <c r="B29" s="181" t="s">
        <v>434</v>
      </c>
      <c r="C29" s="201" t="s">
        <v>458</v>
      </c>
      <c r="D29" s="128" t="s">
        <v>336</v>
      </c>
      <c r="E29" s="123" t="s">
        <v>36</v>
      </c>
      <c r="F29" s="178" t="s">
        <v>37</v>
      </c>
      <c r="G29" s="179">
        <v>4</v>
      </c>
      <c r="H29" s="179">
        <v>10</v>
      </c>
      <c r="I29" s="177">
        <v>40</v>
      </c>
      <c r="J29" s="178" t="s">
        <v>38</v>
      </c>
      <c r="K29" s="73" t="s">
        <v>459</v>
      </c>
      <c r="L29" s="124" t="s">
        <v>84</v>
      </c>
      <c r="M29" s="82">
        <v>85</v>
      </c>
      <c r="N29" s="179">
        <v>4</v>
      </c>
      <c r="O29" s="179">
        <v>5</v>
      </c>
      <c r="P29" s="177">
        <v>20</v>
      </c>
      <c r="Q29" s="178" t="s">
        <v>41</v>
      </c>
      <c r="R29" s="65" t="s">
        <v>63</v>
      </c>
      <c r="S29" s="73" t="s">
        <v>460</v>
      </c>
      <c r="T29" s="73" t="s">
        <v>449</v>
      </c>
      <c r="U29" s="85">
        <v>42917</v>
      </c>
      <c r="V29" s="73" t="s">
        <v>62</v>
      </c>
      <c r="W29" s="131" t="s">
        <v>461</v>
      </c>
      <c r="X29" s="36"/>
      <c r="Y29" s="115"/>
      <c r="Z29" s="115"/>
      <c r="AA29" s="115"/>
      <c r="AB29" s="115"/>
      <c r="AC29" s="115"/>
      <c r="AD29" s="115"/>
      <c r="AE29" s="115"/>
    </row>
    <row r="30" spans="1:31" s="135" customFormat="1" ht="22.5" x14ac:dyDescent="0.25">
      <c r="A30" s="189"/>
      <c r="B30" s="181"/>
      <c r="C30" s="201"/>
      <c r="D30" s="128" t="s">
        <v>343</v>
      </c>
      <c r="E30" s="108" t="s">
        <v>76</v>
      </c>
      <c r="F30" s="178"/>
      <c r="G30" s="179"/>
      <c r="H30" s="179"/>
      <c r="I30" s="177"/>
      <c r="J30" s="178"/>
      <c r="K30" s="123"/>
      <c r="L30" s="124"/>
      <c r="M30" s="39">
        <v>0</v>
      </c>
      <c r="N30" s="179"/>
      <c r="O30" s="179"/>
      <c r="P30" s="177"/>
      <c r="Q30" s="178"/>
      <c r="R30" s="65"/>
      <c r="S30" s="131"/>
      <c r="T30" s="131"/>
      <c r="U30" s="131"/>
      <c r="V30" s="131"/>
      <c r="W30" s="131"/>
      <c r="X30" s="36"/>
      <c r="Y30" s="115"/>
      <c r="Z30" s="115"/>
      <c r="AA30" s="115"/>
      <c r="AB30" s="115"/>
      <c r="AC30" s="115"/>
      <c r="AD30" s="115"/>
      <c r="AE30" s="115"/>
    </row>
    <row r="31" spans="1:31" s="135" customFormat="1" ht="22.5" x14ac:dyDescent="0.25">
      <c r="A31" s="189"/>
      <c r="B31" s="181"/>
      <c r="C31" s="201"/>
      <c r="D31" s="128" t="s">
        <v>346</v>
      </c>
      <c r="E31" s="108" t="s">
        <v>58</v>
      </c>
      <c r="F31" s="178"/>
      <c r="G31" s="179"/>
      <c r="H31" s="179"/>
      <c r="I31" s="177"/>
      <c r="J31" s="178"/>
      <c r="K31" s="123"/>
      <c r="L31" s="124"/>
      <c r="M31" s="39">
        <v>0</v>
      </c>
      <c r="N31" s="179"/>
      <c r="O31" s="179"/>
      <c r="P31" s="177"/>
      <c r="Q31" s="178"/>
      <c r="R31" s="65"/>
      <c r="S31" s="131"/>
      <c r="T31" s="131"/>
      <c r="U31" s="131"/>
      <c r="V31" s="131"/>
      <c r="W31" s="131"/>
      <c r="X31" s="36"/>
      <c r="Y31" s="115"/>
      <c r="Z31" s="115"/>
      <c r="AA31" s="115"/>
      <c r="AB31" s="115"/>
      <c r="AC31" s="115"/>
      <c r="AD31" s="115"/>
      <c r="AE31" s="115"/>
    </row>
    <row r="32" spans="1:31" s="135" customFormat="1" ht="153" x14ac:dyDescent="0.25">
      <c r="A32" s="154">
        <v>13</v>
      </c>
      <c r="B32" s="175" t="s">
        <v>462</v>
      </c>
      <c r="C32" s="150" t="s">
        <v>463</v>
      </c>
      <c r="D32" s="9" t="s">
        <v>464</v>
      </c>
      <c r="E32" s="71" t="s">
        <v>36</v>
      </c>
      <c r="F32" s="152" t="s">
        <v>37</v>
      </c>
      <c r="G32" s="153">
        <v>1</v>
      </c>
      <c r="H32" s="153">
        <v>20</v>
      </c>
      <c r="I32" s="151">
        <v>20</v>
      </c>
      <c r="J32" s="152" t="s">
        <v>41</v>
      </c>
      <c r="K32" s="14" t="s">
        <v>465</v>
      </c>
      <c r="L32" s="116" t="s">
        <v>40</v>
      </c>
      <c r="M32" s="117">
        <v>85</v>
      </c>
      <c r="N32" s="153">
        <v>1</v>
      </c>
      <c r="O32" s="153">
        <v>20</v>
      </c>
      <c r="P32" s="151">
        <v>20</v>
      </c>
      <c r="Q32" s="185" t="s">
        <v>41</v>
      </c>
      <c r="R32" s="7" t="s">
        <v>63</v>
      </c>
      <c r="S32" s="22" t="s">
        <v>466</v>
      </c>
      <c r="T32" s="22" t="s">
        <v>69</v>
      </c>
      <c r="U32" s="86">
        <v>42948</v>
      </c>
      <c r="V32" s="22" t="s">
        <v>64</v>
      </c>
      <c r="W32" s="22" t="s">
        <v>467</v>
      </c>
      <c r="X32" s="3"/>
      <c r="Y32" s="87"/>
      <c r="Z32" s="87"/>
      <c r="AA32" s="87"/>
      <c r="AB32" s="87"/>
      <c r="AC32" s="87"/>
      <c r="AD32" s="87"/>
      <c r="AE32" s="87"/>
    </row>
    <row r="33" spans="1:31" s="135" customFormat="1" ht="178.5" x14ac:dyDescent="0.25">
      <c r="A33" s="154"/>
      <c r="B33" s="175"/>
      <c r="C33" s="150"/>
      <c r="D33" s="18" t="s">
        <v>468</v>
      </c>
      <c r="E33" s="126"/>
      <c r="F33" s="152"/>
      <c r="G33" s="153"/>
      <c r="H33" s="153"/>
      <c r="I33" s="151"/>
      <c r="J33" s="152"/>
      <c r="K33" s="134" t="s">
        <v>469</v>
      </c>
      <c r="L33" s="116" t="s">
        <v>40</v>
      </c>
      <c r="M33" s="117">
        <v>70</v>
      </c>
      <c r="N33" s="153"/>
      <c r="O33" s="153"/>
      <c r="P33" s="151"/>
      <c r="Q33" s="185"/>
      <c r="R33" s="7"/>
      <c r="S33" s="22"/>
      <c r="T33" s="22"/>
      <c r="U33" s="86"/>
      <c r="V33" s="22"/>
      <c r="W33" s="22"/>
      <c r="X33" s="3"/>
      <c r="Y33" s="87"/>
      <c r="Z33" s="87"/>
      <c r="AA33" s="87"/>
      <c r="AB33" s="87"/>
      <c r="AC33" s="87"/>
      <c r="AD33" s="87"/>
      <c r="AE33" s="87"/>
    </row>
    <row r="34" spans="1:31" s="135" customFormat="1" ht="38.25" x14ac:dyDescent="0.25">
      <c r="A34" s="154"/>
      <c r="B34" s="175"/>
      <c r="C34" s="150"/>
      <c r="D34" s="18" t="s">
        <v>470</v>
      </c>
      <c r="E34" s="126"/>
      <c r="F34" s="152"/>
      <c r="G34" s="153"/>
      <c r="H34" s="153"/>
      <c r="I34" s="151"/>
      <c r="J34" s="152"/>
      <c r="K34" s="22"/>
      <c r="L34" s="116"/>
      <c r="M34" s="117">
        <v>0</v>
      </c>
      <c r="N34" s="153"/>
      <c r="O34" s="153"/>
      <c r="P34" s="151"/>
      <c r="Q34" s="185"/>
      <c r="R34" s="7"/>
      <c r="S34" s="22"/>
      <c r="T34" s="22"/>
      <c r="U34" s="22"/>
      <c r="V34" s="22"/>
      <c r="W34" s="22"/>
      <c r="X34" s="3"/>
      <c r="Y34" s="87"/>
      <c r="Z34" s="87"/>
      <c r="AA34" s="87"/>
      <c r="AB34" s="87"/>
      <c r="AC34" s="87"/>
      <c r="AD34" s="87"/>
      <c r="AE34" s="87"/>
    </row>
    <row r="35" spans="1:31" s="135" customFormat="1" ht="140.25" x14ac:dyDescent="0.25">
      <c r="A35" s="147">
        <v>14</v>
      </c>
      <c r="B35" s="148" t="s">
        <v>462</v>
      </c>
      <c r="C35" s="148" t="s">
        <v>471</v>
      </c>
      <c r="D35" s="19" t="s">
        <v>472</v>
      </c>
      <c r="E35" s="130" t="s">
        <v>36</v>
      </c>
      <c r="F35" s="149" t="s">
        <v>37</v>
      </c>
      <c r="G35" s="153">
        <v>1</v>
      </c>
      <c r="H35" s="153">
        <v>20</v>
      </c>
      <c r="I35" s="200">
        <v>20</v>
      </c>
      <c r="J35" s="149" t="s">
        <v>41</v>
      </c>
      <c r="K35" s="22" t="s">
        <v>473</v>
      </c>
      <c r="L35" s="120" t="s">
        <v>40</v>
      </c>
      <c r="M35" s="125">
        <v>85</v>
      </c>
      <c r="N35" s="150">
        <v>1</v>
      </c>
      <c r="O35" s="150">
        <v>20</v>
      </c>
      <c r="P35" s="200">
        <v>20</v>
      </c>
      <c r="Q35" s="185" t="s">
        <v>41</v>
      </c>
      <c r="R35" s="7" t="s">
        <v>42</v>
      </c>
      <c r="S35" s="22" t="s">
        <v>474</v>
      </c>
      <c r="T35" s="22" t="s">
        <v>69</v>
      </c>
      <c r="U35" s="86">
        <v>42948</v>
      </c>
      <c r="V35" s="22" t="s">
        <v>64</v>
      </c>
      <c r="W35" s="22" t="s">
        <v>467</v>
      </c>
      <c r="X35" s="9"/>
      <c r="Y35" s="104"/>
      <c r="Z35" s="104"/>
      <c r="AA35" s="104"/>
      <c r="AB35" s="104"/>
      <c r="AC35" s="104"/>
      <c r="AD35" s="104"/>
      <c r="AE35" s="104"/>
    </row>
    <row r="36" spans="1:31" s="135" customFormat="1" ht="76.5" x14ac:dyDescent="0.25">
      <c r="A36" s="147"/>
      <c r="B36" s="148"/>
      <c r="C36" s="148"/>
      <c r="D36" s="19" t="s">
        <v>475</v>
      </c>
      <c r="E36" s="130" t="s">
        <v>58</v>
      </c>
      <c r="F36" s="149"/>
      <c r="G36" s="153"/>
      <c r="H36" s="153"/>
      <c r="I36" s="200"/>
      <c r="J36" s="149"/>
      <c r="K36" s="22" t="s">
        <v>476</v>
      </c>
      <c r="L36" s="119" t="s">
        <v>40</v>
      </c>
      <c r="M36" s="129">
        <v>70</v>
      </c>
      <c r="N36" s="150"/>
      <c r="O36" s="150"/>
      <c r="P36" s="200"/>
      <c r="Q36" s="185"/>
      <c r="R36" s="88"/>
      <c r="S36" s="89"/>
      <c r="T36" s="89"/>
      <c r="U36" s="90"/>
      <c r="V36" s="89"/>
      <c r="W36" s="46"/>
      <c r="X36" s="19"/>
      <c r="Y36" s="139"/>
      <c r="Z36" s="139"/>
      <c r="AA36" s="139"/>
      <c r="AB36" s="139"/>
      <c r="AC36" s="139"/>
      <c r="AD36" s="139"/>
      <c r="AE36" s="139"/>
    </row>
    <row r="37" spans="1:31" s="135" customFormat="1" ht="25.5" x14ac:dyDescent="0.25">
      <c r="A37" s="147"/>
      <c r="B37" s="148"/>
      <c r="C37" s="148"/>
      <c r="D37" s="19" t="s">
        <v>477</v>
      </c>
      <c r="E37" s="130"/>
      <c r="F37" s="149"/>
      <c r="G37" s="153"/>
      <c r="H37" s="153"/>
      <c r="I37" s="200"/>
      <c r="J37" s="149"/>
      <c r="K37" s="22"/>
      <c r="L37" s="119"/>
      <c r="M37" s="129">
        <v>0</v>
      </c>
      <c r="N37" s="150"/>
      <c r="O37" s="150"/>
      <c r="P37" s="200"/>
      <c r="Q37" s="185"/>
      <c r="R37" s="88"/>
      <c r="S37" s="45"/>
      <c r="T37" s="45"/>
      <c r="U37" s="45"/>
      <c r="V37" s="45"/>
      <c r="W37" s="45"/>
      <c r="X37" s="19"/>
      <c r="Y37" s="139"/>
      <c r="Z37" s="139"/>
      <c r="AA37" s="139"/>
      <c r="AB37" s="139"/>
      <c r="AC37" s="139"/>
      <c r="AD37" s="139"/>
      <c r="AE37" s="139"/>
    </row>
    <row r="38" spans="1:31" s="135" customFormat="1" ht="153" x14ac:dyDescent="0.25">
      <c r="A38" s="191">
        <v>15</v>
      </c>
      <c r="B38" s="176" t="s">
        <v>462</v>
      </c>
      <c r="C38" s="176" t="s">
        <v>478</v>
      </c>
      <c r="D38" s="19" t="s">
        <v>479</v>
      </c>
      <c r="E38" s="130" t="s">
        <v>76</v>
      </c>
      <c r="F38" s="192" t="s">
        <v>37</v>
      </c>
      <c r="G38" s="193">
        <v>2</v>
      </c>
      <c r="H38" s="193">
        <v>10</v>
      </c>
      <c r="I38" s="199">
        <v>20</v>
      </c>
      <c r="J38" s="192" t="s">
        <v>41</v>
      </c>
      <c r="K38" s="22" t="s">
        <v>480</v>
      </c>
      <c r="L38" s="119" t="s">
        <v>40</v>
      </c>
      <c r="M38" s="129">
        <v>85</v>
      </c>
      <c r="N38" s="193">
        <v>1</v>
      </c>
      <c r="O38" s="193">
        <v>10</v>
      </c>
      <c r="P38" s="199">
        <v>10</v>
      </c>
      <c r="Q38" s="185" t="s">
        <v>419</v>
      </c>
      <c r="R38" s="7" t="s">
        <v>42</v>
      </c>
      <c r="S38" s="22" t="s">
        <v>481</v>
      </c>
      <c r="T38" s="22" t="s">
        <v>482</v>
      </c>
      <c r="U38" s="86">
        <v>42887</v>
      </c>
      <c r="V38" s="22" t="s">
        <v>60</v>
      </c>
      <c r="W38" s="22" t="s">
        <v>467</v>
      </c>
      <c r="X38" s="19"/>
      <c r="Y38" s="139"/>
      <c r="Z38" s="139"/>
      <c r="AA38" s="139"/>
      <c r="AB38" s="139"/>
      <c r="AC38" s="139"/>
      <c r="AD38" s="139"/>
      <c r="AE38" s="139"/>
    </row>
    <row r="39" spans="1:31" s="135" customFormat="1" ht="38.25" x14ac:dyDescent="0.25">
      <c r="A39" s="191"/>
      <c r="B39" s="176"/>
      <c r="C39" s="176"/>
      <c r="D39" s="19" t="s">
        <v>483</v>
      </c>
      <c r="E39" s="130"/>
      <c r="F39" s="192"/>
      <c r="G39" s="193"/>
      <c r="H39" s="193"/>
      <c r="I39" s="199"/>
      <c r="J39" s="192"/>
      <c r="K39" s="22"/>
      <c r="L39" s="119"/>
      <c r="M39" s="129">
        <v>0</v>
      </c>
      <c r="N39" s="193"/>
      <c r="O39" s="193"/>
      <c r="P39" s="199"/>
      <c r="Q39" s="185"/>
      <c r="R39" s="88"/>
      <c r="S39" s="45"/>
      <c r="T39" s="45"/>
      <c r="U39" s="45"/>
      <c r="V39" s="45"/>
      <c r="W39" s="45"/>
      <c r="X39" s="19"/>
      <c r="Y39" s="139"/>
      <c r="Z39" s="139"/>
      <c r="AA39" s="139"/>
      <c r="AB39" s="139"/>
      <c r="AC39" s="139"/>
      <c r="AD39" s="139"/>
      <c r="AE39" s="139"/>
    </row>
    <row r="40" spans="1:31" s="135" customFormat="1" ht="25.5" x14ac:dyDescent="0.25">
      <c r="A40" s="191"/>
      <c r="B40" s="176"/>
      <c r="C40" s="176"/>
      <c r="D40" s="19" t="s">
        <v>484</v>
      </c>
      <c r="E40" s="130"/>
      <c r="F40" s="192"/>
      <c r="G40" s="193"/>
      <c r="H40" s="193"/>
      <c r="I40" s="199"/>
      <c r="J40" s="192"/>
      <c r="K40" s="22"/>
      <c r="L40" s="119"/>
      <c r="M40" s="129">
        <v>0</v>
      </c>
      <c r="N40" s="193"/>
      <c r="O40" s="193"/>
      <c r="P40" s="199"/>
      <c r="Q40" s="185"/>
      <c r="R40" s="88"/>
      <c r="S40" s="45"/>
      <c r="T40" s="45"/>
      <c r="U40" s="45"/>
      <c r="V40" s="45"/>
      <c r="W40" s="45"/>
      <c r="X40" s="19"/>
      <c r="Y40" s="139"/>
      <c r="Z40" s="139"/>
      <c r="AA40" s="139"/>
      <c r="AB40" s="139"/>
      <c r="AC40" s="139"/>
      <c r="AD40" s="139"/>
      <c r="AE40" s="139"/>
    </row>
    <row r="41" spans="1:31" s="135" customFormat="1" ht="90" x14ac:dyDescent="0.25">
      <c r="A41" s="190">
        <v>16</v>
      </c>
      <c r="B41" s="182" t="s">
        <v>485</v>
      </c>
      <c r="C41" s="198" t="s">
        <v>486</v>
      </c>
      <c r="D41" s="72" t="s">
        <v>487</v>
      </c>
      <c r="E41" s="115" t="s">
        <v>36</v>
      </c>
      <c r="F41" s="185" t="s">
        <v>37</v>
      </c>
      <c r="G41" s="186">
        <v>3</v>
      </c>
      <c r="H41" s="186">
        <v>10</v>
      </c>
      <c r="I41" s="188">
        <v>30</v>
      </c>
      <c r="J41" s="185" t="s">
        <v>38</v>
      </c>
      <c r="K41" s="37" t="s">
        <v>488</v>
      </c>
      <c r="L41" s="122" t="s">
        <v>40</v>
      </c>
      <c r="M41" s="23">
        <v>70</v>
      </c>
      <c r="N41" s="186">
        <v>2</v>
      </c>
      <c r="O41" s="186">
        <v>5</v>
      </c>
      <c r="P41" s="188">
        <v>10</v>
      </c>
      <c r="Q41" s="185" t="s">
        <v>419</v>
      </c>
      <c r="R41" s="35" t="s">
        <v>42</v>
      </c>
      <c r="S41" s="74" t="s">
        <v>489</v>
      </c>
      <c r="T41" s="74" t="s">
        <v>490</v>
      </c>
      <c r="U41" s="75" t="s">
        <v>491</v>
      </c>
      <c r="V41" s="74" t="s">
        <v>492</v>
      </c>
      <c r="W41" s="74" t="s">
        <v>493</v>
      </c>
      <c r="X41" s="36"/>
      <c r="Y41" s="115"/>
      <c r="Z41" s="115"/>
      <c r="AA41" s="115"/>
      <c r="AB41" s="115"/>
      <c r="AC41" s="115"/>
      <c r="AD41" s="115"/>
      <c r="AE41" s="115"/>
    </row>
    <row r="42" spans="1:31" s="135" customFormat="1" ht="56.25" x14ac:dyDescent="0.25">
      <c r="A42" s="190"/>
      <c r="B42" s="182"/>
      <c r="C42" s="198"/>
      <c r="D42" s="91" t="s">
        <v>494</v>
      </c>
      <c r="E42" s="115"/>
      <c r="F42" s="185"/>
      <c r="G42" s="186"/>
      <c r="H42" s="186"/>
      <c r="I42" s="188"/>
      <c r="J42" s="185"/>
      <c r="K42" s="37" t="s">
        <v>495</v>
      </c>
      <c r="L42" s="122" t="s">
        <v>84</v>
      </c>
      <c r="M42" s="23">
        <v>85</v>
      </c>
      <c r="N42" s="186"/>
      <c r="O42" s="186"/>
      <c r="P42" s="188"/>
      <c r="Q42" s="185"/>
      <c r="R42" s="35" t="s">
        <v>63</v>
      </c>
      <c r="S42" s="74" t="s">
        <v>496</v>
      </c>
      <c r="T42" s="74" t="s">
        <v>497</v>
      </c>
      <c r="U42" s="75" t="s">
        <v>491</v>
      </c>
      <c r="V42" s="74" t="s">
        <v>492</v>
      </c>
      <c r="W42" s="74" t="s">
        <v>498</v>
      </c>
      <c r="X42" s="36"/>
      <c r="Y42" s="115"/>
      <c r="Z42" s="115"/>
      <c r="AA42" s="115"/>
      <c r="AB42" s="115"/>
      <c r="AC42" s="115"/>
      <c r="AD42" s="115"/>
      <c r="AE42" s="115"/>
    </row>
    <row r="43" spans="1:31" s="135" customFormat="1" ht="33.75" x14ac:dyDescent="0.25">
      <c r="A43" s="190"/>
      <c r="B43" s="182"/>
      <c r="C43" s="198"/>
      <c r="D43" s="72" t="s">
        <v>499</v>
      </c>
      <c r="E43" s="115"/>
      <c r="F43" s="185"/>
      <c r="G43" s="186"/>
      <c r="H43" s="186"/>
      <c r="I43" s="188"/>
      <c r="J43" s="185"/>
      <c r="K43" s="38"/>
      <c r="L43" s="122"/>
      <c r="M43" s="23">
        <v>0</v>
      </c>
      <c r="N43" s="186"/>
      <c r="O43" s="186"/>
      <c r="P43" s="188"/>
      <c r="Q43" s="185"/>
      <c r="R43" s="35"/>
      <c r="S43" s="38"/>
      <c r="T43" s="74"/>
      <c r="U43" s="38"/>
      <c r="V43" s="38"/>
      <c r="W43" s="38"/>
      <c r="X43" s="36"/>
      <c r="Y43" s="115"/>
      <c r="Z43" s="115"/>
      <c r="AA43" s="115"/>
      <c r="AB43" s="115"/>
      <c r="AC43" s="115"/>
      <c r="AD43" s="115"/>
      <c r="AE43" s="115"/>
    </row>
    <row r="44" spans="1:31" s="135" customFormat="1" ht="84" x14ac:dyDescent="0.25">
      <c r="A44" s="190">
        <v>17</v>
      </c>
      <c r="B44" s="182" t="s">
        <v>485</v>
      </c>
      <c r="C44" s="181" t="s">
        <v>500</v>
      </c>
      <c r="D44" s="36" t="s">
        <v>117</v>
      </c>
      <c r="E44" s="115" t="s">
        <v>58</v>
      </c>
      <c r="F44" s="185" t="s">
        <v>37</v>
      </c>
      <c r="G44" s="186">
        <v>3</v>
      </c>
      <c r="H44" s="186">
        <v>10</v>
      </c>
      <c r="I44" s="188">
        <v>30</v>
      </c>
      <c r="J44" s="185" t="s">
        <v>38</v>
      </c>
      <c r="K44" s="92" t="s">
        <v>501</v>
      </c>
      <c r="L44" s="122" t="s">
        <v>40</v>
      </c>
      <c r="M44" s="23">
        <v>70</v>
      </c>
      <c r="N44" s="186">
        <v>2</v>
      </c>
      <c r="O44" s="186">
        <v>5</v>
      </c>
      <c r="P44" s="188">
        <v>10</v>
      </c>
      <c r="Q44" s="185" t="s">
        <v>419</v>
      </c>
      <c r="R44" s="93" t="s">
        <v>42</v>
      </c>
      <c r="S44" s="94" t="s">
        <v>502</v>
      </c>
      <c r="T44" s="74" t="s">
        <v>497</v>
      </c>
      <c r="U44" s="75" t="s">
        <v>491</v>
      </c>
      <c r="V44" s="74" t="s">
        <v>492</v>
      </c>
      <c r="W44" s="74" t="s">
        <v>503</v>
      </c>
      <c r="X44" s="36" t="s">
        <v>504</v>
      </c>
      <c r="Y44" s="115"/>
      <c r="Z44" s="115"/>
      <c r="AA44" s="115"/>
      <c r="AB44" s="115"/>
      <c r="AC44" s="115"/>
      <c r="AD44" s="115"/>
      <c r="AE44" s="115"/>
    </row>
    <row r="45" spans="1:31" s="135" customFormat="1" ht="56.25" x14ac:dyDescent="0.25">
      <c r="A45" s="190"/>
      <c r="B45" s="182"/>
      <c r="C45" s="181"/>
      <c r="D45" s="36" t="s">
        <v>505</v>
      </c>
      <c r="E45" s="115" t="s">
        <v>36</v>
      </c>
      <c r="F45" s="185"/>
      <c r="G45" s="186"/>
      <c r="H45" s="186"/>
      <c r="I45" s="188"/>
      <c r="J45" s="185"/>
      <c r="K45" s="37" t="s">
        <v>495</v>
      </c>
      <c r="L45" s="122" t="s">
        <v>84</v>
      </c>
      <c r="M45" s="23">
        <v>85</v>
      </c>
      <c r="N45" s="186"/>
      <c r="O45" s="186"/>
      <c r="P45" s="188"/>
      <c r="Q45" s="185"/>
      <c r="R45" s="35" t="s">
        <v>63</v>
      </c>
      <c r="S45" s="74" t="s">
        <v>496</v>
      </c>
      <c r="T45" s="74" t="s">
        <v>497</v>
      </c>
      <c r="U45" s="75" t="s">
        <v>491</v>
      </c>
      <c r="V45" s="74" t="s">
        <v>492</v>
      </c>
      <c r="W45" s="74" t="s">
        <v>498</v>
      </c>
      <c r="X45" s="36"/>
      <c r="Y45" s="115"/>
      <c r="Z45" s="115"/>
      <c r="AA45" s="115"/>
      <c r="AB45" s="115"/>
      <c r="AC45" s="115"/>
      <c r="AD45" s="115"/>
      <c r="AE45" s="115"/>
    </row>
    <row r="46" spans="1:31" s="135" customFormat="1" ht="56.25" x14ac:dyDescent="0.25">
      <c r="A46" s="190">
        <v>18</v>
      </c>
      <c r="B46" s="182" t="s">
        <v>485</v>
      </c>
      <c r="C46" s="181" t="s">
        <v>506</v>
      </c>
      <c r="D46" s="36" t="s">
        <v>507</v>
      </c>
      <c r="E46" s="115" t="s">
        <v>36</v>
      </c>
      <c r="F46" s="185" t="s">
        <v>37</v>
      </c>
      <c r="G46" s="186">
        <v>4</v>
      </c>
      <c r="H46" s="186">
        <v>10</v>
      </c>
      <c r="I46" s="188">
        <v>30</v>
      </c>
      <c r="J46" s="185" t="s">
        <v>38</v>
      </c>
      <c r="K46" s="37" t="s">
        <v>495</v>
      </c>
      <c r="L46" s="122" t="s">
        <v>84</v>
      </c>
      <c r="M46" s="23">
        <v>85</v>
      </c>
      <c r="N46" s="186">
        <v>2</v>
      </c>
      <c r="O46" s="186">
        <v>5</v>
      </c>
      <c r="P46" s="188">
        <v>10</v>
      </c>
      <c r="Q46" s="185" t="s">
        <v>419</v>
      </c>
      <c r="R46" s="35" t="s">
        <v>63</v>
      </c>
      <c r="S46" s="74" t="s">
        <v>496</v>
      </c>
      <c r="T46" s="74" t="s">
        <v>497</v>
      </c>
      <c r="U46" s="75" t="s">
        <v>491</v>
      </c>
      <c r="V46" s="74" t="s">
        <v>492</v>
      </c>
      <c r="W46" s="74" t="s">
        <v>498</v>
      </c>
      <c r="X46" s="36"/>
      <c r="Y46" s="115"/>
      <c r="Z46" s="115"/>
      <c r="AA46" s="115"/>
      <c r="AB46" s="115"/>
      <c r="AC46" s="115"/>
      <c r="AD46" s="115"/>
      <c r="AE46" s="115"/>
    </row>
    <row r="47" spans="1:31" s="135" customFormat="1" ht="78.75" x14ac:dyDescent="0.25">
      <c r="A47" s="190"/>
      <c r="B47" s="182"/>
      <c r="C47" s="181"/>
      <c r="D47" s="36" t="s">
        <v>508</v>
      </c>
      <c r="E47" s="115"/>
      <c r="F47" s="185"/>
      <c r="G47" s="186"/>
      <c r="H47" s="186"/>
      <c r="I47" s="188"/>
      <c r="J47" s="185"/>
      <c r="K47" s="131" t="s">
        <v>509</v>
      </c>
      <c r="L47" s="122" t="s">
        <v>40</v>
      </c>
      <c r="M47" s="23">
        <v>85</v>
      </c>
      <c r="N47" s="186"/>
      <c r="O47" s="186"/>
      <c r="P47" s="188"/>
      <c r="Q47" s="185"/>
      <c r="R47" s="35" t="s">
        <v>42</v>
      </c>
      <c r="S47" s="74" t="s">
        <v>510</v>
      </c>
      <c r="T47" s="74" t="s">
        <v>497</v>
      </c>
      <c r="U47" s="75" t="s">
        <v>491</v>
      </c>
      <c r="V47" s="74" t="s">
        <v>492</v>
      </c>
      <c r="W47" s="74" t="s">
        <v>511</v>
      </c>
      <c r="X47" s="36"/>
      <c r="Y47" s="115"/>
      <c r="Z47" s="115"/>
      <c r="AA47" s="115"/>
      <c r="AB47" s="115"/>
      <c r="AC47" s="115"/>
      <c r="AD47" s="115"/>
      <c r="AE47" s="115"/>
    </row>
    <row r="48" spans="1:31" s="135" customFormat="1" ht="146.25" x14ac:dyDescent="0.25">
      <c r="A48" s="190"/>
      <c r="B48" s="182"/>
      <c r="C48" s="181"/>
      <c r="D48" s="36" t="s">
        <v>512</v>
      </c>
      <c r="E48" s="115"/>
      <c r="F48" s="185"/>
      <c r="G48" s="186"/>
      <c r="H48" s="186"/>
      <c r="I48" s="188"/>
      <c r="J48" s="185"/>
      <c r="K48" s="131" t="s">
        <v>513</v>
      </c>
      <c r="L48" s="122" t="s">
        <v>84</v>
      </c>
      <c r="M48" s="23">
        <v>75</v>
      </c>
      <c r="N48" s="186"/>
      <c r="O48" s="186"/>
      <c r="P48" s="188"/>
      <c r="Q48" s="185"/>
      <c r="R48" s="35" t="s">
        <v>63</v>
      </c>
      <c r="S48" s="74" t="s">
        <v>510</v>
      </c>
      <c r="T48" s="74" t="s">
        <v>497</v>
      </c>
      <c r="U48" s="75" t="s">
        <v>491</v>
      </c>
      <c r="V48" s="74" t="s">
        <v>492</v>
      </c>
      <c r="W48" s="74" t="s">
        <v>511</v>
      </c>
      <c r="X48" s="36"/>
      <c r="Y48" s="115"/>
      <c r="Z48" s="115"/>
      <c r="AA48" s="115"/>
      <c r="AB48" s="115"/>
      <c r="AC48" s="115"/>
      <c r="AD48" s="115"/>
      <c r="AE48" s="115"/>
    </row>
    <row r="49" spans="1:31" s="135" customFormat="1" ht="56.25" x14ac:dyDescent="0.25">
      <c r="A49" s="190">
        <v>19</v>
      </c>
      <c r="B49" s="182" t="s">
        <v>485</v>
      </c>
      <c r="C49" s="183" t="s">
        <v>514</v>
      </c>
      <c r="D49" s="43" t="s">
        <v>515</v>
      </c>
      <c r="E49" s="115" t="s">
        <v>36</v>
      </c>
      <c r="F49" s="185" t="s">
        <v>37</v>
      </c>
      <c r="G49" s="186">
        <v>3</v>
      </c>
      <c r="H49" s="186">
        <v>20</v>
      </c>
      <c r="I49" s="188">
        <v>60</v>
      </c>
      <c r="J49" s="185" t="s">
        <v>516</v>
      </c>
      <c r="K49" s="37" t="s">
        <v>495</v>
      </c>
      <c r="L49" s="122" t="s">
        <v>84</v>
      </c>
      <c r="M49" s="23">
        <v>85</v>
      </c>
      <c r="N49" s="186">
        <v>1</v>
      </c>
      <c r="O49" s="186">
        <v>5</v>
      </c>
      <c r="P49" s="188">
        <v>5</v>
      </c>
      <c r="Q49" s="185" t="s">
        <v>419</v>
      </c>
      <c r="R49" s="35" t="s">
        <v>63</v>
      </c>
      <c r="S49" s="74" t="s">
        <v>496</v>
      </c>
      <c r="T49" s="74" t="s">
        <v>497</v>
      </c>
      <c r="U49" s="75" t="s">
        <v>491</v>
      </c>
      <c r="V49" s="74" t="s">
        <v>492</v>
      </c>
      <c r="W49" s="74" t="s">
        <v>498</v>
      </c>
      <c r="X49" s="36"/>
      <c r="Y49" s="115"/>
      <c r="Z49" s="115"/>
      <c r="AA49" s="115"/>
      <c r="AB49" s="115"/>
      <c r="AC49" s="115"/>
      <c r="AD49" s="115"/>
      <c r="AE49" s="115"/>
    </row>
    <row r="50" spans="1:31" s="135" customFormat="1" ht="67.5" x14ac:dyDescent="0.25">
      <c r="A50" s="190"/>
      <c r="B50" s="182"/>
      <c r="C50" s="183"/>
      <c r="D50" s="95" t="s">
        <v>517</v>
      </c>
      <c r="E50" s="115"/>
      <c r="F50" s="185"/>
      <c r="G50" s="186"/>
      <c r="H50" s="186"/>
      <c r="I50" s="188"/>
      <c r="J50" s="185"/>
      <c r="K50" s="92" t="s">
        <v>518</v>
      </c>
      <c r="L50" s="122" t="s">
        <v>40</v>
      </c>
      <c r="M50" s="23">
        <v>85</v>
      </c>
      <c r="N50" s="186"/>
      <c r="O50" s="186"/>
      <c r="P50" s="188"/>
      <c r="Q50" s="185"/>
      <c r="R50" s="93" t="s">
        <v>42</v>
      </c>
      <c r="S50" s="74" t="s">
        <v>519</v>
      </c>
      <c r="T50" s="74" t="s">
        <v>497</v>
      </c>
      <c r="U50" s="75" t="s">
        <v>491</v>
      </c>
      <c r="V50" s="74" t="s">
        <v>492</v>
      </c>
      <c r="W50" s="74" t="s">
        <v>520</v>
      </c>
      <c r="X50" s="36"/>
      <c r="Y50" s="115"/>
      <c r="Z50" s="115"/>
      <c r="AA50" s="115"/>
      <c r="AB50" s="115"/>
      <c r="AC50" s="115"/>
      <c r="AD50" s="115"/>
      <c r="AE50" s="115"/>
    </row>
    <row r="51" spans="1:31" s="135" customFormat="1" ht="123.75" x14ac:dyDescent="0.25">
      <c r="A51" s="190"/>
      <c r="B51" s="182"/>
      <c r="C51" s="183"/>
      <c r="D51" s="91" t="s">
        <v>521</v>
      </c>
      <c r="E51" s="115"/>
      <c r="F51" s="185"/>
      <c r="G51" s="186"/>
      <c r="H51" s="186"/>
      <c r="I51" s="188"/>
      <c r="J51" s="185"/>
      <c r="K51" s="35" t="s">
        <v>522</v>
      </c>
      <c r="L51" s="122" t="s">
        <v>40</v>
      </c>
      <c r="M51" s="23">
        <v>75</v>
      </c>
      <c r="N51" s="186"/>
      <c r="O51" s="186"/>
      <c r="P51" s="188"/>
      <c r="Q51" s="185"/>
      <c r="R51" s="93" t="s">
        <v>42</v>
      </c>
      <c r="S51" s="74" t="s">
        <v>523</v>
      </c>
      <c r="T51" s="74" t="s">
        <v>497</v>
      </c>
      <c r="U51" s="75" t="s">
        <v>491</v>
      </c>
      <c r="V51" s="74" t="s">
        <v>492</v>
      </c>
      <c r="W51" s="74" t="s">
        <v>520</v>
      </c>
      <c r="X51" s="36"/>
      <c r="Y51" s="115"/>
      <c r="Z51" s="115"/>
      <c r="AA51" s="115"/>
      <c r="AB51" s="115"/>
      <c r="AC51" s="115"/>
      <c r="AD51" s="115"/>
      <c r="AE51" s="115"/>
    </row>
    <row r="52" spans="1:31" s="135" customFormat="1" ht="56.25" x14ac:dyDescent="0.25">
      <c r="A52" s="190">
        <v>21</v>
      </c>
      <c r="B52" s="182" t="s">
        <v>524</v>
      </c>
      <c r="C52" s="186" t="s">
        <v>525</v>
      </c>
      <c r="D52" s="72" t="s">
        <v>526</v>
      </c>
      <c r="E52" s="38" t="s">
        <v>36</v>
      </c>
      <c r="F52" s="185" t="s">
        <v>37</v>
      </c>
      <c r="G52" s="186">
        <v>3</v>
      </c>
      <c r="H52" s="186">
        <v>5</v>
      </c>
      <c r="I52" s="188">
        <v>15</v>
      </c>
      <c r="J52" s="185" t="s">
        <v>41</v>
      </c>
      <c r="K52" s="37" t="s">
        <v>527</v>
      </c>
      <c r="L52" s="122" t="s">
        <v>40</v>
      </c>
      <c r="M52" s="23">
        <v>85</v>
      </c>
      <c r="N52" s="186">
        <v>1</v>
      </c>
      <c r="O52" s="186">
        <v>5</v>
      </c>
      <c r="P52" s="188">
        <v>5</v>
      </c>
      <c r="Q52" s="185" t="s">
        <v>419</v>
      </c>
      <c r="R52" s="38" t="s">
        <v>42</v>
      </c>
      <c r="S52" s="37" t="s">
        <v>528</v>
      </c>
      <c r="T52" s="37" t="s">
        <v>529</v>
      </c>
      <c r="U52" s="96">
        <v>43008</v>
      </c>
      <c r="V52" s="37" t="s">
        <v>108</v>
      </c>
      <c r="W52" s="38" t="s">
        <v>530</v>
      </c>
      <c r="X52" s="36"/>
      <c r="Y52" s="115"/>
      <c r="Z52" s="115"/>
      <c r="AA52" s="115"/>
      <c r="AB52" s="115"/>
      <c r="AC52" s="115"/>
      <c r="AD52" s="115"/>
      <c r="AE52" s="115"/>
    </row>
    <row r="53" spans="1:31" s="135" customFormat="1" ht="56.25" x14ac:dyDescent="0.25">
      <c r="A53" s="190"/>
      <c r="B53" s="182"/>
      <c r="C53" s="186"/>
      <c r="D53" s="72" t="s">
        <v>531</v>
      </c>
      <c r="E53" s="38" t="s">
        <v>48</v>
      </c>
      <c r="F53" s="185"/>
      <c r="G53" s="186"/>
      <c r="H53" s="186"/>
      <c r="I53" s="188"/>
      <c r="J53" s="185"/>
      <c r="K53" s="37" t="s">
        <v>532</v>
      </c>
      <c r="L53" s="122" t="s">
        <v>40</v>
      </c>
      <c r="M53" s="23">
        <v>85</v>
      </c>
      <c r="N53" s="186"/>
      <c r="O53" s="186"/>
      <c r="P53" s="188"/>
      <c r="Q53" s="185"/>
      <c r="R53" s="38"/>
      <c r="S53" s="38"/>
      <c r="T53" s="38"/>
      <c r="U53" s="76"/>
      <c r="V53" s="38"/>
      <c r="W53" s="38"/>
      <c r="X53" s="36"/>
      <c r="Y53" s="115"/>
      <c r="Z53" s="115"/>
      <c r="AA53" s="115"/>
      <c r="AB53" s="115"/>
      <c r="AC53" s="115"/>
      <c r="AD53" s="115"/>
      <c r="AE53" s="115"/>
    </row>
    <row r="54" spans="1:31" s="135" customFormat="1" ht="22.5" x14ac:dyDescent="0.25">
      <c r="A54" s="190"/>
      <c r="B54" s="182"/>
      <c r="C54" s="186"/>
      <c r="D54" s="72" t="s">
        <v>533</v>
      </c>
      <c r="E54" s="38" t="s">
        <v>76</v>
      </c>
      <c r="F54" s="185"/>
      <c r="G54" s="186"/>
      <c r="H54" s="186"/>
      <c r="I54" s="188"/>
      <c r="J54" s="185"/>
      <c r="K54" s="97"/>
      <c r="L54" s="122"/>
      <c r="M54" s="23">
        <v>0</v>
      </c>
      <c r="N54" s="186"/>
      <c r="O54" s="186"/>
      <c r="P54" s="188"/>
      <c r="Q54" s="185"/>
      <c r="R54" s="38"/>
      <c r="S54" s="38"/>
      <c r="T54" s="38"/>
      <c r="U54" s="38"/>
      <c r="V54" s="38"/>
      <c r="W54" s="38"/>
      <c r="X54" s="36"/>
      <c r="Y54" s="115"/>
      <c r="Z54" s="115"/>
      <c r="AA54" s="115"/>
      <c r="AB54" s="115"/>
      <c r="AC54" s="115"/>
      <c r="AD54" s="115"/>
      <c r="AE54" s="115"/>
    </row>
    <row r="55" spans="1:31" s="135" customFormat="1" x14ac:dyDescent="0.25">
      <c r="A55" s="190"/>
      <c r="B55" s="182"/>
      <c r="C55" s="186"/>
      <c r="D55" s="36" t="s">
        <v>534</v>
      </c>
      <c r="E55" s="100"/>
      <c r="F55" s="185"/>
      <c r="G55" s="186"/>
      <c r="H55" s="186"/>
      <c r="I55" s="188"/>
      <c r="J55" s="185"/>
      <c r="K55" s="38"/>
      <c r="L55" s="122"/>
      <c r="M55" s="23">
        <v>0</v>
      </c>
      <c r="N55" s="186"/>
      <c r="O55" s="186"/>
      <c r="P55" s="188"/>
      <c r="Q55" s="185"/>
      <c r="R55" s="38"/>
      <c r="S55" s="38"/>
      <c r="T55" s="38"/>
      <c r="U55" s="38"/>
      <c r="V55" s="38"/>
      <c r="W55" s="38"/>
      <c r="X55" s="36"/>
      <c r="Y55" s="115"/>
      <c r="Z55" s="115"/>
      <c r="AA55" s="115"/>
      <c r="AB55" s="115"/>
      <c r="AC55" s="115"/>
      <c r="AD55" s="115"/>
      <c r="AE55" s="115"/>
    </row>
    <row r="56" spans="1:31" s="135" customFormat="1" ht="78.75" x14ac:dyDescent="0.25">
      <c r="A56" s="190">
        <v>25</v>
      </c>
      <c r="B56" s="182" t="s">
        <v>535</v>
      </c>
      <c r="C56" s="186" t="s">
        <v>170</v>
      </c>
      <c r="D56" s="72" t="s">
        <v>171</v>
      </c>
      <c r="E56" s="113" t="s">
        <v>36</v>
      </c>
      <c r="F56" s="185" t="s">
        <v>37</v>
      </c>
      <c r="G56" s="186">
        <v>3</v>
      </c>
      <c r="H56" s="186">
        <v>5</v>
      </c>
      <c r="I56" s="188">
        <v>15</v>
      </c>
      <c r="J56" s="185" t="s">
        <v>41</v>
      </c>
      <c r="K56" s="37" t="s">
        <v>537</v>
      </c>
      <c r="L56" s="122" t="s">
        <v>40</v>
      </c>
      <c r="M56" s="23">
        <v>55</v>
      </c>
      <c r="N56" s="186">
        <v>2</v>
      </c>
      <c r="O56" s="186">
        <v>5</v>
      </c>
      <c r="P56" s="188">
        <v>10</v>
      </c>
      <c r="Q56" s="185" t="s">
        <v>419</v>
      </c>
      <c r="R56" s="35" t="s">
        <v>63</v>
      </c>
      <c r="S56" s="74" t="s">
        <v>538</v>
      </c>
      <c r="T56" s="74" t="s">
        <v>536</v>
      </c>
      <c r="U56" s="75">
        <v>42979</v>
      </c>
      <c r="V56" s="74" t="s">
        <v>492</v>
      </c>
      <c r="W56" s="74" t="s">
        <v>539</v>
      </c>
      <c r="X56" s="36"/>
      <c r="Y56" s="115"/>
      <c r="Z56" s="115"/>
      <c r="AA56" s="115"/>
      <c r="AB56" s="115"/>
      <c r="AC56" s="115"/>
      <c r="AD56" s="115"/>
      <c r="AE56" s="115"/>
    </row>
    <row r="57" spans="1:31" s="135" customFormat="1" ht="78.75" x14ac:dyDescent="0.25">
      <c r="A57" s="190"/>
      <c r="B57" s="182"/>
      <c r="C57" s="186"/>
      <c r="D57" s="72" t="s">
        <v>176</v>
      </c>
      <c r="E57" s="113" t="s">
        <v>313</v>
      </c>
      <c r="F57" s="185"/>
      <c r="G57" s="186"/>
      <c r="H57" s="186"/>
      <c r="I57" s="188"/>
      <c r="J57" s="185"/>
      <c r="K57" s="37" t="s">
        <v>540</v>
      </c>
      <c r="L57" s="122" t="s">
        <v>40</v>
      </c>
      <c r="M57" s="23">
        <v>55</v>
      </c>
      <c r="N57" s="186"/>
      <c r="O57" s="186"/>
      <c r="P57" s="188"/>
      <c r="Q57" s="185"/>
      <c r="R57" s="35"/>
      <c r="S57" s="38"/>
      <c r="T57" s="38"/>
      <c r="U57" s="76"/>
      <c r="V57" s="38"/>
      <c r="W57" s="38"/>
      <c r="X57" s="36"/>
      <c r="Y57" s="115"/>
      <c r="Z57" s="115"/>
      <c r="AA57" s="115"/>
      <c r="AB57" s="115"/>
      <c r="AC57" s="115"/>
      <c r="AD57" s="115"/>
      <c r="AE57" s="115"/>
    </row>
    <row r="58" spans="1:31" s="135" customFormat="1" x14ac:dyDescent="0.25">
      <c r="A58" s="190"/>
      <c r="B58" s="182"/>
      <c r="C58" s="186"/>
      <c r="D58" s="72"/>
      <c r="E58" s="100"/>
      <c r="F58" s="185"/>
      <c r="G58" s="186"/>
      <c r="H58" s="186"/>
      <c r="I58" s="188"/>
      <c r="J58" s="185"/>
      <c r="K58" s="38"/>
      <c r="L58" s="122"/>
      <c r="M58" s="23">
        <v>0</v>
      </c>
      <c r="N58" s="186"/>
      <c r="O58" s="186"/>
      <c r="P58" s="188"/>
      <c r="Q58" s="185"/>
      <c r="R58" s="35"/>
      <c r="S58" s="38"/>
      <c r="T58" s="38"/>
      <c r="U58" s="38"/>
      <c r="V58" s="38"/>
      <c r="W58" s="38"/>
      <c r="X58" s="36"/>
      <c r="Y58" s="115"/>
      <c r="Z58" s="115"/>
      <c r="AA58" s="115"/>
      <c r="AB58" s="115"/>
      <c r="AC58" s="115"/>
      <c r="AD58" s="115"/>
      <c r="AE58" s="115"/>
    </row>
    <row r="59" spans="1:31" s="135" customFormat="1" ht="102" x14ac:dyDescent="0.25">
      <c r="A59" s="190">
        <v>29</v>
      </c>
      <c r="B59" s="182" t="s">
        <v>541</v>
      </c>
      <c r="C59" s="183" t="s">
        <v>542</v>
      </c>
      <c r="D59" s="43" t="s">
        <v>543</v>
      </c>
      <c r="E59" s="113" t="s">
        <v>313</v>
      </c>
      <c r="F59" s="185" t="s">
        <v>37</v>
      </c>
      <c r="G59" s="186">
        <v>3</v>
      </c>
      <c r="H59" s="186">
        <v>10</v>
      </c>
      <c r="I59" s="188">
        <v>30</v>
      </c>
      <c r="J59" s="185" t="s">
        <v>38</v>
      </c>
      <c r="K59" s="14" t="s">
        <v>544</v>
      </c>
      <c r="L59" s="122" t="s">
        <v>40</v>
      </c>
      <c r="M59" s="23">
        <v>60</v>
      </c>
      <c r="N59" s="186">
        <v>2</v>
      </c>
      <c r="O59" s="186">
        <v>5</v>
      </c>
      <c r="P59" s="188">
        <v>10</v>
      </c>
      <c r="Q59" s="185" t="s">
        <v>419</v>
      </c>
      <c r="R59" s="35" t="s">
        <v>63</v>
      </c>
      <c r="S59" s="38" t="s">
        <v>545</v>
      </c>
      <c r="T59" s="38" t="s">
        <v>546</v>
      </c>
      <c r="U59" s="76">
        <v>42948</v>
      </c>
      <c r="V59" s="38" t="s">
        <v>56</v>
      </c>
      <c r="W59" s="38" t="s">
        <v>547</v>
      </c>
      <c r="X59" s="36"/>
      <c r="Y59" s="115"/>
      <c r="Z59" s="115"/>
      <c r="AA59" s="115"/>
      <c r="AB59" s="115"/>
      <c r="AC59" s="115"/>
      <c r="AD59" s="115"/>
      <c r="AE59" s="115"/>
    </row>
    <row r="60" spans="1:31" s="135" customFormat="1" ht="78.75" x14ac:dyDescent="0.25">
      <c r="A60" s="190"/>
      <c r="B60" s="182"/>
      <c r="C60" s="183"/>
      <c r="D60" s="43" t="s">
        <v>548</v>
      </c>
      <c r="E60" s="113" t="s">
        <v>58</v>
      </c>
      <c r="F60" s="185"/>
      <c r="G60" s="186"/>
      <c r="H60" s="186"/>
      <c r="I60" s="188"/>
      <c r="J60" s="185"/>
      <c r="K60" s="10" t="s">
        <v>549</v>
      </c>
      <c r="L60" s="122" t="s">
        <v>40</v>
      </c>
      <c r="M60" s="23">
        <v>85</v>
      </c>
      <c r="N60" s="186"/>
      <c r="O60" s="186"/>
      <c r="P60" s="188"/>
      <c r="Q60" s="185"/>
      <c r="R60" s="35" t="s">
        <v>63</v>
      </c>
      <c r="S60" s="38" t="s">
        <v>550</v>
      </c>
      <c r="T60" s="38" t="s">
        <v>551</v>
      </c>
      <c r="U60" s="76">
        <v>42917</v>
      </c>
      <c r="V60" s="38" t="s">
        <v>56</v>
      </c>
      <c r="W60" s="38" t="s">
        <v>547</v>
      </c>
      <c r="X60" s="36"/>
      <c r="Y60" s="115"/>
      <c r="Z60" s="115"/>
      <c r="AA60" s="115"/>
      <c r="AB60" s="115"/>
      <c r="AC60" s="115"/>
      <c r="AD60" s="115"/>
      <c r="AE60" s="115"/>
    </row>
    <row r="61" spans="1:31" s="135" customFormat="1" ht="140.25" x14ac:dyDescent="0.25">
      <c r="A61" s="190"/>
      <c r="B61" s="182"/>
      <c r="C61" s="183"/>
      <c r="D61" s="43"/>
      <c r="E61" s="113" t="s">
        <v>36</v>
      </c>
      <c r="F61" s="185"/>
      <c r="G61" s="186"/>
      <c r="H61" s="186"/>
      <c r="I61" s="188"/>
      <c r="J61" s="185"/>
      <c r="K61" s="22" t="s">
        <v>552</v>
      </c>
      <c r="L61" s="122" t="s">
        <v>84</v>
      </c>
      <c r="M61" s="23">
        <v>70</v>
      </c>
      <c r="N61" s="186"/>
      <c r="O61" s="186"/>
      <c r="P61" s="188"/>
      <c r="Q61" s="185"/>
      <c r="R61" s="35"/>
      <c r="S61" s="38"/>
      <c r="T61" s="38"/>
      <c r="U61" s="38"/>
      <c r="V61" s="38"/>
      <c r="W61" s="38"/>
      <c r="X61" s="36"/>
      <c r="Y61" s="115"/>
      <c r="Z61" s="115"/>
      <c r="AA61" s="115"/>
      <c r="AB61" s="115"/>
      <c r="AC61" s="115"/>
      <c r="AD61" s="115"/>
      <c r="AE61" s="115"/>
    </row>
    <row r="62" spans="1:31" s="135" customFormat="1" x14ac:dyDescent="0.25">
      <c r="A62" s="190"/>
      <c r="B62" s="182"/>
      <c r="C62" s="183"/>
      <c r="D62" s="43"/>
      <c r="E62" s="113" t="s">
        <v>76</v>
      </c>
      <c r="F62" s="185"/>
      <c r="G62" s="186"/>
      <c r="H62" s="186"/>
      <c r="I62" s="188"/>
      <c r="J62" s="185"/>
      <c r="K62" s="38"/>
      <c r="L62" s="122"/>
      <c r="M62" s="23">
        <v>0</v>
      </c>
      <c r="N62" s="186"/>
      <c r="O62" s="186"/>
      <c r="P62" s="188"/>
      <c r="Q62" s="185"/>
      <c r="R62" s="35"/>
      <c r="S62" s="38"/>
      <c r="T62" s="38"/>
      <c r="U62" s="38"/>
      <c r="V62" s="38"/>
      <c r="W62" s="38"/>
      <c r="X62" s="36"/>
      <c r="Y62" s="115"/>
      <c r="Z62" s="115"/>
      <c r="AA62" s="115"/>
      <c r="AB62" s="115"/>
      <c r="AC62" s="115"/>
      <c r="AD62" s="115"/>
      <c r="AE62" s="115"/>
    </row>
    <row r="63" spans="1:31" s="135" customFormat="1" ht="140.25" x14ac:dyDescent="0.25">
      <c r="A63" s="190">
        <v>31</v>
      </c>
      <c r="B63" s="182" t="s">
        <v>553</v>
      </c>
      <c r="C63" s="179" t="s">
        <v>463</v>
      </c>
      <c r="D63" s="99" t="s">
        <v>554</v>
      </c>
      <c r="E63" s="100" t="s">
        <v>76</v>
      </c>
      <c r="F63" s="185" t="s">
        <v>37</v>
      </c>
      <c r="G63" s="197">
        <v>3</v>
      </c>
      <c r="H63" s="197">
        <v>10</v>
      </c>
      <c r="I63" s="188">
        <v>30</v>
      </c>
      <c r="J63" s="185" t="s">
        <v>38</v>
      </c>
      <c r="K63" s="101" t="s">
        <v>555</v>
      </c>
      <c r="L63" s="122" t="s">
        <v>40</v>
      </c>
      <c r="M63" s="23">
        <v>85</v>
      </c>
      <c r="N63" s="186">
        <v>1</v>
      </c>
      <c r="O63" s="186">
        <v>10</v>
      </c>
      <c r="P63" s="188">
        <v>10</v>
      </c>
      <c r="Q63" s="185" t="s">
        <v>419</v>
      </c>
      <c r="R63" s="35" t="s">
        <v>42</v>
      </c>
      <c r="S63" s="102" t="s">
        <v>556</v>
      </c>
      <c r="T63" s="38" t="s">
        <v>557</v>
      </c>
      <c r="U63" s="76">
        <v>42979</v>
      </c>
      <c r="V63" s="38" t="s">
        <v>61</v>
      </c>
      <c r="W63" s="38" t="s">
        <v>558</v>
      </c>
      <c r="X63" s="36"/>
      <c r="Y63" s="115"/>
      <c r="Z63" s="115"/>
      <c r="AA63" s="115"/>
      <c r="AB63" s="115"/>
      <c r="AC63" s="115"/>
      <c r="AD63" s="115"/>
      <c r="AE63" s="115"/>
    </row>
    <row r="64" spans="1:31" s="135" customFormat="1" ht="102" x14ac:dyDescent="0.25">
      <c r="A64" s="190"/>
      <c r="B64" s="182"/>
      <c r="C64" s="179"/>
      <c r="D64" s="99" t="s">
        <v>559</v>
      </c>
      <c r="E64" s="100" t="s">
        <v>58</v>
      </c>
      <c r="F64" s="185"/>
      <c r="G64" s="197"/>
      <c r="H64" s="197"/>
      <c r="I64" s="188"/>
      <c r="J64" s="185"/>
      <c r="K64" s="101" t="s">
        <v>560</v>
      </c>
      <c r="L64" s="122" t="s">
        <v>40</v>
      </c>
      <c r="M64" s="23">
        <v>85</v>
      </c>
      <c r="N64" s="186"/>
      <c r="O64" s="186"/>
      <c r="P64" s="188"/>
      <c r="Q64" s="185"/>
      <c r="R64" s="35" t="s">
        <v>42</v>
      </c>
      <c r="S64" s="102" t="s">
        <v>561</v>
      </c>
      <c r="T64" s="38" t="s">
        <v>562</v>
      </c>
      <c r="U64" s="76">
        <v>42948</v>
      </c>
      <c r="V64" s="38" t="s">
        <v>61</v>
      </c>
      <c r="W64" s="38" t="s">
        <v>563</v>
      </c>
      <c r="X64" s="36"/>
      <c r="Y64" s="115"/>
      <c r="Z64" s="115"/>
      <c r="AA64" s="115"/>
      <c r="AB64" s="115"/>
      <c r="AC64" s="115"/>
      <c r="AD64" s="115"/>
      <c r="AE64" s="115"/>
    </row>
    <row r="65" spans="1:31" s="135" customFormat="1" ht="33.75" x14ac:dyDescent="0.25">
      <c r="A65" s="190"/>
      <c r="B65" s="182"/>
      <c r="C65" s="179"/>
      <c r="D65" s="99" t="s">
        <v>564</v>
      </c>
      <c r="E65" s="127" t="s">
        <v>48</v>
      </c>
      <c r="F65" s="185"/>
      <c r="G65" s="197"/>
      <c r="H65" s="197"/>
      <c r="I65" s="188"/>
      <c r="J65" s="185"/>
      <c r="K65" s="103"/>
      <c r="L65" s="122"/>
      <c r="M65" s="23">
        <v>0</v>
      </c>
      <c r="N65" s="186"/>
      <c r="O65" s="186"/>
      <c r="P65" s="188"/>
      <c r="Q65" s="185"/>
      <c r="R65" s="35"/>
      <c r="S65" s="38"/>
      <c r="T65" s="38"/>
      <c r="U65" s="38"/>
      <c r="V65" s="38"/>
      <c r="W65" s="38"/>
      <c r="X65" s="36"/>
      <c r="Y65" s="115"/>
      <c r="Z65" s="115"/>
      <c r="AA65" s="115"/>
      <c r="AB65" s="115"/>
      <c r="AC65" s="115"/>
      <c r="AD65" s="115"/>
      <c r="AE65" s="115"/>
    </row>
    <row r="66" spans="1:31" s="135" customFormat="1" ht="101.25" x14ac:dyDescent="0.25">
      <c r="A66" s="190">
        <v>32</v>
      </c>
      <c r="B66" s="182" t="s">
        <v>565</v>
      </c>
      <c r="C66" s="186" t="s">
        <v>458</v>
      </c>
      <c r="D66" s="72" t="s">
        <v>566</v>
      </c>
      <c r="E66" s="113" t="s">
        <v>48</v>
      </c>
      <c r="F66" s="185" t="s">
        <v>37</v>
      </c>
      <c r="G66" s="186">
        <v>3</v>
      </c>
      <c r="H66" s="186">
        <v>10</v>
      </c>
      <c r="I66" s="188">
        <v>30</v>
      </c>
      <c r="J66" s="185" t="s">
        <v>38</v>
      </c>
      <c r="K66" s="37" t="s">
        <v>567</v>
      </c>
      <c r="L66" s="122" t="s">
        <v>40</v>
      </c>
      <c r="M66" s="23">
        <v>85</v>
      </c>
      <c r="N66" s="186">
        <v>1</v>
      </c>
      <c r="O66" s="186">
        <v>10</v>
      </c>
      <c r="P66" s="188">
        <v>10</v>
      </c>
      <c r="Q66" s="185" t="s">
        <v>419</v>
      </c>
      <c r="R66" s="38" t="s">
        <v>42</v>
      </c>
      <c r="S66" s="38" t="s">
        <v>568</v>
      </c>
      <c r="T66" s="38" t="s">
        <v>569</v>
      </c>
      <c r="U66" s="76">
        <v>41852</v>
      </c>
      <c r="V66" s="38" t="s">
        <v>108</v>
      </c>
      <c r="W66" s="38" t="s">
        <v>570</v>
      </c>
      <c r="X66" s="36"/>
      <c r="Y66" s="115"/>
      <c r="Z66" s="115"/>
      <c r="AA66" s="115"/>
      <c r="AB66" s="115"/>
      <c r="AC66" s="115"/>
      <c r="AD66" s="115"/>
      <c r="AE66" s="115"/>
    </row>
    <row r="67" spans="1:31" s="135" customFormat="1" ht="101.25" x14ac:dyDescent="0.25">
      <c r="A67" s="190"/>
      <c r="B67" s="182"/>
      <c r="C67" s="186"/>
      <c r="D67" s="72" t="s">
        <v>571</v>
      </c>
      <c r="E67" s="113" t="s">
        <v>36</v>
      </c>
      <c r="F67" s="185"/>
      <c r="G67" s="186"/>
      <c r="H67" s="186"/>
      <c r="I67" s="188"/>
      <c r="J67" s="185"/>
      <c r="K67" s="37" t="s">
        <v>572</v>
      </c>
      <c r="L67" s="122" t="s">
        <v>40</v>
      </c>
      <c r="M67" s="23">
        <v>85</v>
      </c>
      <c r="N67" s="186"/>
      <c r="O67" s="186"/>
      <c r="P67" s="188"/>
      <c r="Q67" s="185"/>
      <c r="R67" s="38"/>
      <c r="S67" s="38"/>
      <c r="T67" s="38"/>
      <c r="U67" s="76"/>
      <c r="V67" s="38"/>
      <c r="W67" s="38"/>
      <c r="X67" s="36"/>
      <c r="Y67" s="115"/>
      <c r="Z67" s="115"/>
      <c r="AA67" s="115"/>
      <c r="AB67" s="115"/>
      <c r="AC67" s="115"/>
      <c r="AD67" s="115"/>
      <c r="AE67" s="115"/>
    </row>
    <row r="68" spans="1:31" s="135" customFormat="1" ht="101.25" x14ac:dyDescent="0.25">
      <c r="A68" s="190"/>
      <c r="B68" s="182"/>
      <c r="C68" s="186"/>
      <c r="D68" s="72" t="s">
        <v>573</v>
      </c>
      <c r="E68" s="113" t="s">
        <v>58</v>
      </c>
      <c r="F68" s="185"/>
      <c r="G68" s="186"/>
      <c r="H68" s="186"/>
      <c r="I68" s="188"/>
      <c r="J68" s="185"/>
      <c r="K68" s="38" t="s">
        <v>574</v>
      </c>
      <c r="L68" s="122" t="s">
        <v>40</v>
      </c>
      <c r="M68" s="23">
        <v>85</v>
      </c>
      <c r="N68" s="186"/>
      <c r="O68" s="186"/>
      <c r="P68" s="188"/>
      <c r="Q68" s="185"/>
      <c r="R68" s="38"/>
      <c r="S68" s="38"/>
      <c r="T68" s="38"/>
      <c r="U68" s="38"/>
      <c r="V68" s="38"/>
      <c r="W68" s="38"/>
      <c r="X68" s="36"/>
      <c r="Y68" s="115"/>
      <c r="Z68" s="115"/>
      <c r="AA68" s="115"/>
      <c r="AB68" s="115"/>
      <c r="AC68" s="115"/>
      <c r="AD68" s="115"/>
      <c r="AE68" s="115"/>
    </row>
    <row r="69" spans="1:31" s="135" customFormat="1" ht="45" x14ac:dyDescent="0.25">
      <c r="A69" s="190"/>
      <c r="B69" s="182"/>
      <c r="C69" s="186"/>
      <c r="D69" s="36" t="s">
        <v>575</v>
      </c>
      <c r="E69" s="100"/>
      <c r="F69" s="185"/>
      <c r="G69" s="186"/>
      <c r="H69" s="186"/>
      <c r="I69" s="188"/>
      <c r="J69" s="185"/>
      <c r="K69" s="38"/>
      <c r="L69" s="122"/>
      <c r="M69" s="23">
        <v>0</v>
      </c>
      <c r="N69" s="186"/>
      <c r="O69" s="186"/>
      <c r="P69" s="188"/>
      <c r="Q69" s="185"/>
      <c r="R69" s="38"/>
      <c r="S69" s="38"/>
      <c r="T69" s="38"/>
      <c r="U69" s="38"/>
      <c r="V69" s="38"/>
      <c r="W69" s="38"/>
      <c r="X69" s="36"/>
      <c r="Y69" s="115"/>
      <c r="Z69" s="115"/>
      <c r="AA69" s="115"/>
      <c r="AB69" s="115"/>
      <c r="AC69" s="115"/>
      <c r="AD69" s="115"/>
      <c r="AE69" s="115"/>
    </row>
    <row r="70" spans="1:31" s="135" customFormat="1" ht="102" x14ac:dyDescent="0.25">
      <c r="A70" s="190">
        <v>33</v>
      </c>
      <c r="B70" s="182" t="s">
        <v>565</v>
      </c>
      <c r="C70" s="186" t="s">
        <v>576</v>
      </c>
      <c r="D70" s="36" t="s">
        <v>577</v>
      </c>
      <c r="E70" s="113" t="s">
        <v>36</v>
      </c>
      <c r="F70" s="185" t="s">
        <v>37</v>
      </c>
      <c r="G70" s="186">
        <v>1</v>
      </c>
      <c r="H70" s="186">
        <v>20</v>
      </c>
      <c r="I70" s="188">
        <v>20</v>
      </c>
      <c r="J70" s="185" t="s">
        <v>41</v>
      </c>
      <c r="K70" s="3" t="s">
        <v>578</v>
      </c>
      <c r="L70" s="122" t="s">
        <v>40</v>
      </c>
      <c r="M70" s="23">
        <v>85</v>
      </c>
      <c r="N70" s="186">
        <v>1</v>
      </c>
      <c r="O70" s="186">
        <v>10</v>
      </c>
      <c r="P70" s="188">
        <v>10</v>
      </c>
      <c r="Q70" s="185" t="s">
        <v>419</v>
      </c>
      <c r="R70" s="38" t="s">
        <v>42</v>
      </c>
      <c r="S70" s="38" t="s">
        <v>568</v>
      </c>
      <c r="T70" s="38" t="s">
        <v>569</v>
      </c>
      <c r="U70" s="76">
        <v>41852</v>
      </c>
      <c r="V70" s="38" t="s">
        <v>108</v>
      </c>
      <c r="W70" s="38" t="s">
        <v>579</v>
      </c>
      <c r="X70" s="36"/>
      <c r="Y70" s="115"/>
      <c r="Z70" s="115"/>
      <c r="AA70" s="115"/>
      <c r="AB70" s="115"/>
      <c r="AC70" s="115"/>
      <c r="AD70" s="115"/>
      <c r="AE70" s="115"/>
    </row>
    <row r="71" spans="1:31" s="135" customFormat="1" ht="89.25" x14ac:dyDescent="0.25">
      <c r="A71" s="190"/>
      <c r="B71" s="182"/>
      <c r="C71" s="186"/>
      <c r="D71" s="36" t="s">
        <v>580</v>
      </c>
      <c r="E71" s="113" t="s">
        <v>48</v>
      </c>
      <c r="F71" s="185"/>
      <c r="G71" s="186"/>
      <c r="H71" s="186"/>
      <c r="I71" s="188"/>
      <c r="J71" s="185"/>
      <c r="K71" s="3" t="s">
        <v>581</v>
      </c>
      <c r="L71" s="122" t="s">
        <v>40</v>
      </c>
      <c r="M71" s="23">
        <v>85</v>
      </c>
      <c r="N71" s="186"/>
      <c r="O71" s="186"/>
      <c r="P71" s="188"/>
      <c r="Q71" s="185"/>
      <c r="R71" s="38"/>
      <c r="S71" s="38"/>
      <c r="T71" s="38"/>
      <c r="U71" s="38"/>
      <c r="V71" s="38"/>
      <c r="W71" s="38"/>
      <c r="X71" s="36"/>
      <c r="Y71" s="115"/>
      <c r="Z71" s="115"/>
      <c r="AA71" s="115"/>
      <c r="AB71" s="115"/>
      <c r="AC71" s="115"/>
      <c r="AD71" s="115"/>
      <c r="AE71" s="115"/>
    </row>
    <row r="72" spans="1:31" s="135" customFormat="1" x14ac:dyDescent="0.25">
      <c r="A72" s="190"/>
      <c r="B72" s="182"/>
      <c r="C72" s="186"/>
      <c r="D72" s="36"/>
      <c r="E72" s="113" t="s">
        <v>76</v>
      </c>
      <c r="F72" s="185"/>
      <c r="G72" s="186"/>
      <c r="H72" s="186"/>
      <c r="I72" s="188"/>
      <c r="J72" s="185"/>
      <c r="K72" s="3"/>
      <c r="L72" s="122"/>
      <c r="M72" s="23">
        <v>0</v>
      </c>
      <c r="N72" s="186"/>
      <c r="O72" s="186"/>
      <c r="P72" s="188"/>
      <c r="Q72" s="185"/>
      <c r="R72" s="38"/>
      <c r="S72" s="38"/>
      <c r="T72" s="38"/>
      <c r="U72" s="38"/>
      <c r="V72" s="38"/>
      <c r="W72" s="38"/>
      <c r="X72" s="36"/>
      <c r="Y72" s="115"/>
      <c r="Z72" s="115"/>
      <c r="AA72" s="115"/>
      <c r="AB72" s="115"/>
      <c r="AC72" s="115"/>
      <c r="AD72" s="115"/>
      <c r="AE72" s="115"/>
    </row>
    <row r="73" spans="1:31" s="135" customFormat="1" ht="67.5" x14ac:dyDescent="0.25">
      <c r="A73" s="190">
        <v>36</v>
      </c>
      <c r="B73" s="182" t="s">
        <v>582</v>
      </c>
      <c r="C73" s="186" t="s">
        <v>583</v>
      </c>
      <c r="D73" s="72" t="s">
        <v>584</v>
      </c>
      <c r="E73" s="113" t="s">
        <v>48</v>
      </c>
      <c r="F73" s="185" t="s">
        <v>37</v>
      </c>
      <c r="G73" s="186">
        <v>3</v>
      </c>
      <c r="H73" s="186">
        <v>10</v>
      </c>
      <c r="I73" s="188">
        <v>30</v>
      </c>
      <c r="J73" s="185" t="s">
        <v>38</v>
      </c>
      <c r="K73" s="37" t="s">
        <v>585</v>
      </c>
      <c r="L73" s="122" t="s">
        <v>40</v>
      </c>
      <c r="M73" s="23">
        <v>85</v>
      </c>
      <c r="N73" s="186">
        <v>1</v>
      </c>
      <c r="O73" s="186">
        <v>10</v>
      </c>
      <c r="P73" s="188">
        <v>10</v>
      </c>
      <c r="Q73" s="185" t="s">
        <v>419</v>
      </c>
      <c r="R73" s="38" t="s">
        <v>63</v>
      </c>
      <c r="S73" s="38" t="s">
        <v>586</v>
      </c>
      <c r="T73" s="38" t="s">
        <v>587</v>
      </c>
      <c r="U73" s="76">
        <v>43009</v>
      </c>
      <c r="V73" s="38" t="s">
        <v>59</v>
      </c>
      <c r="W73" s="38" t="s">
        <v>588</v>
      </c>
      <c r="X73" s="36"/>
      <c r="Y73" s="115"/>
      <c r="Z73" s="115"/>
      <c r="AA73" s="115"/>
      <c r="AB73" s="115"/>
      <c r="AC73" s="115"/>
      <c r="AD73" s="115"/>
      <c r="AE73" s="115"/>
    </row>
    <row r="74" spans="1:31" s="135" customFormat="1" ht="33.75" x14ac:dyDescent="0.25">
      <c r="A74" s="190"/>
      <c r="B74" s="182"/>
      <c r="C74" s="186"/>
      <c r="D74" s="72" t="s">
        <v>589</v>
      </c>
      <c r="E74" s="113" t="s">
        <v>58</v>
      </c>
      <c r="F74" s="185"/>
      <c r="G74" s="186"/>
      <c r="H74" s="186"/>
      <c r="I74" s="188"/>
      <c r="J74" s="185"/>
      <c r="K74" s="37"/>
      <c r="L74" s="122"/>
      <c r="M74" s="23">
        <v>0</v>
      </c>
      <c r="N74" s="186"/>
      <c r="O74" s="186"/>
      <c r="P74" s="188"/>
      <c r="Q74" s="185"/>
      <c r="R74" s="38"/>
      <c r="S74" s="38"/>
      <c r="T74" s="38"/>
      <c r="U74" s="76"/>
      <c r="V74" s="38"/>
      <c r="W74" s="38"/>
      <c r="X74" s="36"/>
      <c r="Y74" s="115"/>
      <c r="Z74" s="115"/>
      <c r="AA74" s="115"/>
      <c r="AB74" s="115"/>
      <c r="AC74" s="115"/>
      <c r="AD74" s="115"/>
      <c r="AE74" s="115"/>
    </row>
    <row r="75" spans="1:31" s="135" customFormat="1" ht="101.25" x14ac:dyDescent="0.25">
      <c r="A75" s="190">
        <v>39</v>
      </c>
      <c r="B75" s="182" t="s">
        <v>590</v>
      </c>
      <c r="C75" s="179" t="s">
        <v>591</v>
      </c>
      <c r="D75" s="99" t="s">
        <v>592</v>
      </c>
      <c r="E75" s="100" t="s">
        <v>76</v>
      </c>
      <c r="F75" s="185" t="s">
        <v>37</v>
      </c>
      <c r="G75" s="197">
        <v>3</v>
      </c>
      <c r="H75" s="197">
        <v>10</v>
      </c>
      <c r="I75" s="188">
        <v>30</v>
      </c>
      <c r="J75" s="185" t="s">
        <v>38</v>
      </c>
      <c r="K75" s="105" t="s">
        <v>555</v>
      </c>
      <c r="L75" s="122" t="s">
        <v>40</v>
      </c>
      <c r="M75" s="23">
        <v>85</v>
      </c>
      <c r="N75" s="186">
        <v>1</v>
      </c>
      <c r="O75" s="186">
        <v>10</v>
      </c>
      <c r="P75" s="188">
        <v>10</v>
      </c>
      <c r="Q75" s="185" t="s">
        <v>419</v>
      </c>
      <c r="R75" s="35" t="s">
        <v>42</v>
      </c>
      <c r="S75" s="106" t="s">
        <v>556</v>
      </c>
      <c r="T75" s="38" t="s">
        <v>593</v>
      </c>
      <c r="U75" s="76">
        <v>42979</v>
      </c>
      <c r="V75" s="38" t="s">
        <v>108</v>
      </c>
      <c r="W75" s="38" t="s">
        <v>594</v>
      </c>
      <c r="X75" s="36"/>
      <c r="Y75" s="115"/>
      <c r="Z75" s="115"/>
      <c r="AA75" s="115"/>
      <c r="AB75" s="115"/>
      <c r="AC75" s="115"/>
      <c r="AD75" s="115"/>
      <c r="AE75" s="115"/>
    </row>
    <row r="76" spans="1:31" s="135" customFormat="1" ht="67.5" x14ac:dyDescent="0.25">
      <c r="A76" s="190"/>
      <c r="B76" s="182"/>
      <c r="C76" s="179"/>
      <c r="D76" s="99" t="s">
        <v>595</v>
      </c>
      <c r="E76" s="100" t="s">
        <v>58</v>
      </c>
      <c r="F76" s="185"/>
      <c r="G76" s="197"/>
      <c r="H76" s="197"/>
      <c r="I76" s="188"/>
      <c r="J76" s="185"/>
      <c r="K76" s="105" t="s">
        <v>560</v>
      </c>
      <c r="L76" s="122" t="s">
        <v>40</v>
      </c>
      <c r="M76" s="23">
        <v>85</v>
      </c>
      <c r="N76" s="186"/>
      <c r="O76" s="186"/>
      <c r="P76" s="188"/>
      <c r="Q76" s="185"/>
      <c r="R76" s="35" t="s">
        <v>42</v>
      </c>
      <c r="S76" s="106" t="s">
        <v>596</v>
      </c>
      <c r="T76" s="38" t="s">
        <v>562</v>
      </c>
      <c r="U76" s="76">
        <v>42979</v>
      </c>
      <c r="V76" s="38" t="s">
        <v>108</v>
      </c>
      <c r="W76" s="38" t="s">
        <v>597</v>
      </c>
      <c r="X76" s="36"/>
      <c r="Y76" s="115"/>
      <c r="Z76" s="115"/>
      <c r="AA76" s="115"/>
      <c r="AB76" s="115"/>
      <c r="AC76" s="115"/>
      <c r="AD76" s="115"/>
      <c r="AE76" s="115"/>
    </row>
    <row r="77" spans="1:31" s="135" customFormat="1" ht="67.5" x14ac:dyDescent="0.25">
      <c r="A77" s="190"/>
      <c r="B77" s="182"/>
      <c r="C77" s="179"/>
      <c r="D77" s="99" t="s">
        <v>598</v>
      </c>
      <c r="E77" s="127"/>
      <c r="F77" s="185"/>
      <c r="G77" s="197"/>
      <c r="H77" s="197"/>
      <c r="I77" s="188"/>
      <c r="J77" s="185"/>
      <c r="K77" s="107"/>
      <c r="L77" s="122" t="s">
        <v>84</v>
      </c>
      <c r="M77" s="23">
        <v>85</v>
      </c>
      <c r="N77" s="186"/>
      <c r="O77" s="186"/>
      <c r="P77" s="188"/>
      <c r="Q77" s="185"/>
      <c r="R77" s="35" t="s">
        <v>42</v>
      </c>
      <c r="S77" s="38" t="s">
        <v>599</v>
      </c>
      <c r="T77" s="38" t="s">
        <v>562</v>
      </c>
      <c r="U77" s="76">
        <v>42979</v>
      </c>
      <c r="V77" s="38" t="s">
        <v>108</v>
      </c>
      <c r="W77" s="38" t="s">
        <v>597</v>
      </c>
      <c r="X77" s="36"/>
      <c r="Y77" s="115"/>
      <c r="Z77" s="115"/>
      <c r="AA77" s="115"/>
      <c r="AB77" s="115"/>
      <c r="AC77" s="115"/>
      <c r="AD77" s="115"/>
      <c r="AE77" s="115"/>
    </row>
    <row r="78" spans="1:31" s="135" customFormat="1" ht="56.25" x14ac:dyDescent="0.25">
      <c r="A78" s="190">
        <v>43</v>
      </c>
      <c r="B78" s="182" t="s">
        <v>600</v>
      </c>
      <c r="C78" s="186" t="s">
        <v>601</v>
      </c>
      <c r="D78" s="140" t="s">
        <v>602</v>
      </c>
      <c r="E78" s="100"/>
      <c r="F78" s="185" t="s">
        <v>37</v>
      </c>
      <c r="G78" s="186">
        <v>2</v>
      </c>
      <c r="H78" s="186">
        <v>10</v>
      </c>
      <c r="I78" s="188">
        <v>20</v>
      </c>
      <c r="J78" s="185" t="s">
        <v>41</v>
      </c>
      <c r="K78" s="36" t="s">
        <v>603</v>
      </c>
      <c r="L78" s="122" t="s">
        <v>40</v>
      </c>
      <c r="M78" s="23">
        <v>55</v>
      </c>
      <c r="N78" s="186">
        <v>1</v>
      </c>
      <c r="O78" s="186">
        <v>10</v>
      </c>
      <c r="P78" s="188">
        <v>10</v>
      </c>
      <c r="Q78" s="185" t="s">
        <v>419</v>
      </c>
      <c r="R78" s="35" t="s">
        <v>604</v>
      </c>
      <c r="S78" s="38" t="s">
        <v>605</v>
      </c>
      <c r="T78" s="38" t="s">
        <v>606</v>
      </c>
      <c r="U78" s="76">
        <v>42918</v>
      </c>
      <c r="V78" s="38">
        <v>6</v>
      </c>
      <c r="W78" s="38" t="s">
        <v>607</v>
      </c>
      <c r="X78" s="36"/>
      <c r="Y78" s="115"/>
      <c r="Z78" s="115"/>
      <c r="AA78" s="115"/>
      <c r="AB78" s="115"/>
      <c r="AC78" s="115"/>
      <c r="AD78" s="115"/>
      <c r="AE78" s="115"/>
    </row>
    <row r="79" spans="1:31" s="135" customFormat="1" ht="22.5" x14ac:dyDescent="0.25">
      <c r="A79" s="190"/>
      <c r="B79" s="182"/>
      <c r="C79" s="186"/>
      <c r="D79" s="140" t="s">
        <v>505</v>
      </c>
      <c r="E79" s="100"/>
      <c r="F79" s="185"/>
      <c r="G79" s="186"/>
      <c r="H79" s="186"/>
      <c r="I79" s="188"/>
      <c r="J79" s="185"/>
      <c r="K79" s="36"/>
      <c r="L79" s="122"/>
      <c r="M79" s="23">
        <v>0</v>
      </c>
      <c r="N79" s="186"/>
      <c r="O79" s="186"/>
      <c r="P79" s="188"/>
      <c r="Q79" s="185"/>
      <c r="R79" s="35"/>
      <c r="S79" s="38"/>
      <c r="T79" s="38"/>
      <c r="U79" s="76"/>
      <c r="V79" s="38"/>
      <c r="W79" s="38"/>
      <c r="X79" s="115"/>
      <c r="Y79" s="115"/>
      <c r="Z79" s="115"/>
      <c r="AA79" s="115"/>
      <c r="AB79" s="115"/>
      <c r="AC79" s="115"/>
      <c r="AD79" s="115"/>
      <c r="AE79" s="115"/>
    </row>
    <row r="80" spans="1:31" s="135" customFormat="1" x14ac:dyDescent="0.25">
      <c r="A80" s="190"/>
      <c r="B80" s="182"/>
      <c r="C80" s="186"/>
      <c r="D80" s="140" t="s">
        <v>608</v>
      </c>
      <c r="E80" s="100"/>
      <c r="F80" s="185"/>
      <c r="G80" s="186"/>
      <c r="H80" s="186"/>
      <c r="I80" s="188"/>
      <c r="J80" s="185"/>
      <c r="K80" s="36"/>
      <c r="L80" s="122"/>
      <c r="M80" s="23">
        <v>0</v>
      </c>
      <c r="N80" s="186"/>
      <c r="O80" s="186"/>
      <c r="P80" s="188"/>
      <c r="Q80" s="185"/>
      <c r="R80" s="35"/>
      <c r="S80" s="38"/>
      <c r="T80" s="38"/>
      <c r="U80" s="38"/>
      <c r="V80" s="38"/>
      <c r="W80" s="38"/>
      <c r="X80" s="36"/>
      <c r="Y80" s="115"/>
      <c r="Z80" s="115"/>
      <c r="AA80" s="115"/>
      <c r="AB80" s="115"/>
      <c r="AC80" s="115"/>
      <c r="AD80" s="115"/>
      <c r="AE80" s="115"/>
    </row>
    <row r="81" spans="1:31" s="135" customFormat="1" ht="56.25" x14ac:dyDescent="0.25">
      <c r="A81" s="189">
        <v>44</v>
      </c>
      <c r="B81" s="181" t="s">
        <v>600</v>
      </c>
      <c r="C81" s="186" t="s">
        <v>458</v>
      </c>
      <c r="D81" s="72" t="s">
        <v>336</v>
      </c>
      <c r="E81" s="108" t="s">
        <v>36</v>
      </c>
      <c r="F81" s="178" t="s">
        <v>37</v>
      </c>
      <c r="G81" s="179">
        <v>3</v>
      </c>
      <c r="H81" s="179">
        <v>10</v>
      </c>
      <c r="I81" s="177">
        <v>30</v>
      </c>
      <c r="J81" s="185" t="s">
        <v>38</v>
      </c>
      <c r="K81" s="36" t="s">
        <v>609</v>
      </c>
      <c r="L81" s="124" t="s">
        <v>40</v>
      </c>
      <c r="M81" s="39">
        <v>85</v>
      </c>
      <c r="N81" s="179">
        <v>1</v>
      </c>
      <c r="O81" s="179">
        <v>10</v>
      </c>
      <c r="P81" s="177">
        <v>10</v>
      </c>
      <c r="Q81" s="185" t="s">
        <v>419</v>
      </c>
      <c r="R81" s="65" t="s">
        <v>63</v>
      </c>
      <c r="S81" s="37" t="s">
        <v>610</v>
      </c>
      <c r="T81" s="37" t="s">
        <v>611</v>
      </c>
      <c r="U81" s="96">
        <v>42887</v>
      </c>
      <c r="V81" s="96">
        <v>43100</v>
      </c>
      <c r="W81" s="37" t="s">
        <v>612</v>
      </c>
      <c r="X81" s="109"/>
      <c r="Y81" s="141"/>
      <c r="Z81" s="141"/>
      <c r="AA81" s="141"/>
      <c r="AB81" s="141"/>
      <c r="AC81" s="141"/>
      <c r="AD81" s="141"/>
      <c r="AE81" s="141"/>
    </row>
    <row r="82" spans="1:31" s="135" customFormat="1" ht="45" x14ac:dyDescent="0.25">
      <c r="A82" s="189"/>
      <c r="B82" s="181"/>
      <c r="C82" s="186"/>
      <c r="D82" s="72" t="s">
        <v>346</v>
      </c>
      <c r="E82" s="108"/>
      <c r="F82" s="178"/>
      <c r="G82" s="179"/>
      <c r="H82" s="179"/>
      <c r="I82" s="177"/>
      <c r="J82" s="185"/>
      <c r="K82" s="36" t="s">
        <v>613</v>
      </c>
      <c r="L82" s="122" t="s">
        <v>40</v>
      </c>
      <c r="M82" s="39">
        <v>85</v>
      </c>
      <c r="N82" s="179"/>
      <c r="O82" s="179"/>
      <c r="P82" s="177"/>
      <c r="Q82" s="185"/>
      <c r="R82" s="110"/>
      <c r="S82" s="97"/>
      <c r="T82" s="38"/>
      <c r="U82" s="38"/>
      <c r="V82" s="38"/>
      <c r="W82" s="38"/>
      <c r="X82" s="109"/>
      <c r="Y82" s="141"/>
      <c r="Z82" s="141"/>
      <c r="AA82" s="141"/>
      <c r="AB82" s="141"/>
      <c r="AC82" s="141"/>
      <c r="AD82" s="141"/>
      <c r="AE82" s="141"/>
    </row>
    <row r="83" spans="1:31" s="135" customFormat="1" ht="33.75" x14ac:dyDescent="0.25">
      <c r="A83" s="189"/>
      <c r="B83" s="181"/>
      <c r="C83" s="186"/>
      <c r="D83" s="72" t="s">
        <v>614</v>
      </c>
      <c r="E83" s="108"/>
      <c r="F83" s="178"/>
      <c r="G83" s="179"/>
      <c r="H83" s="179"/>
      <c r="I83" s="177"/>
      <c r="J83" s="185"/>
      <c r="K83" s="36"/>
      <c r="L83" s="111"/>
      <c r="M83" s="39">
        <v>0</v>
      </c>
      <c r="N83" s="179"/>
      <c r="O83" s="179"/>
      <c r="P83" s="177"/>
      <c r="Q83" s="185"/>
      <c r="R83" s="110"/>
      <c r="S83" s="97"/>
      <c r="T83" s="38"/>
      <c r="U83" s="38"/>
      <c r="V83" s="38"/>
      <c r="W83" s="38"/>
      <c r="X83" s="109"/>
      <c r="Y83" s="141"/>
      <c r="Z83" s="141"/>
      <c r="AA83" s="141"/>
      <c r="AB83" s="141"/>
      <c r="AC83" s="141"/>
      <c r="AD83" s="141"/>
      <c r="AE83" s="141"/>
    </row>
    <row r="84" spans="1:31" s="135" customFormat="1" ht="112.5" x14ac:dyDescent="0.25">
      <c r="A84" s="190">
        <v>45</v>
      </c>
      <c r="B84" s="182" t="s">
        <v>600</v>
      </c>
      <c r="C84" s="197" t="s">
        <v>615</v>
      </c>
      <c r="D84" s="142" t="s">
        <v>616</v>
      </c>
      <c r="E84" s="100" t="s">
        <v>36</v>
      </c>
      <c r="F84" s="185" t="s">
        <v>37</v>
      </c>
      <c r="G84" s="186">
        <v>1</v>
      </c>
      <c r="H84" s="186">
        <v>10</v>
      </c>
      <c r="I84" s="188">
        <v>10</v>
      </c>
      <c r="J84" s="185" t="s">
        <v>419</v>
      </c>
      <c r="K84" s="36" t="s">
        <v>617</v>
      </c>
      <c r="L84" s="122" t="s">
        <v>40</v>
      </c>
      <c r="M84" s="23">
        <v>85</v>
      </c>
      <c r="N84" s="186">
        <v>1</v>
      </c>
      <c r="O84" s="186">
        <v>5</v>
      </c>
      <c r="P84" s="188">
        <v>5</v>
      </c>
      <c r="Q84" s="185" t="s">
        <v>419</v>
      </c>
      <c r="R84" s="99" t="s">
        <v>42</v>
      </c>
      <c r="S84" s="73" t="s">
        <v>618</v>
      </c>
      <c r="T84" s="37" t="s">
        <v>619</v>
      </c>
      <c r="U84" s="37" t="s">
        <v>620</v>
      </c>
      <c r="V84" s="37" t="s">
        <v>56</v>
      </c>
      <c r="W84" s="37" t="s">
        <v>621</v>
      </c>
      <c r="X84" s="36"/>
      <c r="Y84" s="115"/>
      <c r="Z84" s="115"/>
      <c r="AA84" s="115"/>
      <c r="AB84" s="115"/>
      <c r="AC84" s="115"/>
      <c r="AD84" s="115"/>
      <c r="AE84" s="115"/>
    </row>
    <row r="85" spans="1:31" s="135" customFormat="1" ht="45" x14ac:dyDescent="0.25">
      <c r="A85" s="190"/>
      <c r="B85" s="182"/>
      <c r="C85" s="197"/>
      <c r="D85" s="142" t="s">
        <v>622</v>
      </c>
      <c r="E85" s="100"/>
      <c r="F85" s="185"/>
      <c r="G85" s="186"/>
      <c r="H85" s="186"/>
      <c r="I85" s="188"/>
      <c r="J85" s="185"/>
      <c r="K85" s="131"/>
      <c r="L85" s="32"/>
      <c r="M85" s="33">
        <v>0</v>
      </c>
      <c r="N85" s="186"/>
      <c r="O85" s="186"/>
      <c r="P85" s="188"/>
      <c r="Q85" s="185"/>
      <c r="R85" s="35"/>
      <c r="S85" s="38"/>
      <c r="T85" s="38"/>
      <c r="U85" s="38"/>
      <c r="V85" s="38"/>
      <c r="W85" s="38"/>
      <c r="X85" s="36"/>
      <c r="Y85" s="115"/>
      <c r="Z85" s="115"/>
      <c r="AA85" s="115"/>
      <c r="AB85" s="115"/>
      <c r="AC85" s="115"/>
      <c r="AD85" s="115"/>
      <c r="AE85" s="115"/>
    </row>
    <row r="86" spans="1:31" s="135" customFormat="1" ht="90" x14ac:dyDescent="0.25">
      <c r="A86" s="190">
        <v>48</v>
      </c>
      <c r="B86" s="182" t="s">
        <v>623</v>
      </c>
      <c r="C86" s="186" t="s">
        <v>335</v>
      </c>
      <c r="D86" s="72" t="s">
        <v>624</v>
      </c>
      <c r="E86" s="113" t="s">
        <v>76</v>
      </c>
      <c r="F86" s="185" t="s">
        <v>37</v>
      </c>
      <c r="G86" s="186">
        <v>3</v>
      </c>
      <c r="H86" s="186">
        <v>5</v>
      </c>
      <c r="I86" s="188">
        <v>15</v>
      </c>
      <c r="J86" s="185" t="s">
        <v>41</v>
      </c>
      <c r="K86" s="73" t="s">
        <v>625</v>
      </c>
      <c r="L86" s="122" t="s">
        <v>40</v>
      </c>
      <c r="M86" s="23">
        <v>55</v>
      </c>
      <c r="N86" s="186">
        <v>2</v>
      </c>
      <c r="O86" s="186">
        <v>5</v>
      </c>
      <c r="P86" s="188">
        <v>10</v>
      </c>
      <c r="Q86" s="185" t="s">
        <v>419</v>
      </c>
      <c r="R86" s="38" t="s">
        <v>42</v>
      </c>
      <c r="S86" s="37" t="s">
        <v>626</v>
      </c>
      <c r="T86" s="38" t="s">
        <v>435</v>
      </c>
      <c r="U86" s="76">
        <v>42948</v>
      </c>
      <c r="V86" s="38" t="s">
        <v>108</v>
      </c>
      <c r="W86" s="38" t="s">
        <v>627</v>
      </c>
      <c r="X86" s="36"/>
      <c r="Y86" s="115"/>
      <c r="Z86" s="115"/>
      <c r="AA86" s="115"/>
      <c r="AB86" s="115"/>
      <c r="AC86" s="115"/>
      <c r="AD86" s="115"/>
      <c r="AE86" s="115"/>
    </row>
    <row r="87" spans="1:31" s="135" customFormat="1" ht="67.5" x14ac:dyDescent="0.25">
      <c r="A87" s="190"/>
      <c r="B87" s="182"/>
      <c r="C87" s="186"/>
      <c r="D87" s="72" t="s">
        <v>628</v>
      </c>
      <c r="E87" s="113" t="s">
        <v>36</v>
      </c>
      <c r="F87" s="185"/>
      <c r="G87" s="186"/>
      <c r="H87" s="186"/>
      <c r="I87" s="188"/>
      <c r="J87" s="185"/>
      <c r="K87" s="38" t="s">
        <v>629</v>
      </c>
      <c r="L87" s="122" t="s">
        <v>40</v>
      </c>
      <c r="M87" s="23">
        <v>85</v>
      </c>
      <c r="N87" s="186"/>
      <c r="O87" s="186"/>
      <c r="P87" s="188"/>
      <c r="Q87" s="185"/>
      <c r="R87" s="38"/>
      <c r="S87" s="38"/>
      <c r="T87" s="38"/>
      <c r="U87" s="76"/>
      <c r="V87" s="38"/>
      <c r="W87" s="38"/>
      <c r="X87" s="36"/>
      <c r="Y87" s="115"/>
      <c r="Z87" s="115"/>
      <c r="AA87" s="115"/>
      <c r="AB87" s="115"/>
      <c r="AC87" s="115"/>
      <c r="AD87" s="115"/>
      <c r="AE87" s="115"/>
    </row>
    <row r="88" spans="1:31" s="135" customFormat="1" ht="33.75" x14ac:dyDescent="0.25">
      <c r="A88" s="190"/>
      <c r="B88" s="182"/>
      <c r="C88" s="186"/>
      <c r="D88" s="72" t="s">
        <v>630</v>
      </c>
      <c r="E88" s="113" t="s">
        <v>36</v>
      </c>
      <c r="F88" s="185"/>
      <c r="G88" s="186"/>
      <c r="H88" s="186"/>
      <c r="I88" s="188"/>
      <c r="J88" s="185"/>
      <c r="K88" s="115"/>
      <c r="L88" s="122"/>
      <c r="M88" s="23"/>
      <c r="N88" s="186"/>
      <c r="O88" s="186"/>
      <c r="P88" s="188"/>
      <c r="Q88" s="185"/>
      <c r="R88" s="38"/>
      <c r="S88" s="38"/>
      <c r="T88" s="38"/>
      <c r="U88" s="38"/>
      <c r="V88" s="38"/>
      <c r="W88" s="38"/>
      <c r="X88" s="36"/>
      <c r="Y88" s="115"/>
      <c r="Z88" s="115"/>
      <c r="AA88" s="115"/>
      <c r="AB88" s="115"/>
      <c r="AC88" s="115"/>
      <c r="AD88" s="115"/>
      <c r="AE88" s="115"/>
    </row>
    <row r="89" spans="1:31" s="135" customFormat="1" ht="123.75" x14ac:dyDescent="0.25">
      <c r="A89" s="189">
        <v>50</v>
      </c>
      <c r="B89" s="181" t="s">
        <v>631</v>
      </c>
      <c r="C89" s="179" t="s">
        <v>632</v>
      </c>
      <c r="D89" s="112" t="s">
        <v>336</v>
      </c>
      <c r="E89" s="108" t="s">
        <v>36</v>
      </c>
      <c r="F89" s="178" t="s">
        <v>37</v>
      </c>
      <c r="G89" s="179">
        <v>4</v>
      </c>
      <c r="H89" s="179">
        <v>10</v>
      </c>
      <c r="I89" s="177">
        <v>40</v>
      </c>
      <c r="J89" s="178" t="s">
        <v>38</v>
      </c>
      <c r="K89" s="124" t="s">
        <v>633</v>
      </c>
      <c r="L89" s="124" t="s">
        <v>40</v>
      </c>
      <c r="M89" s="39">
        <v>85</v>
      </c>
      <c r="N89" s="179">
        <v>2</v>
      </c>
      <c r="O89" s="179">
        <v>10</v>
      </c>
      <c r="P89" s="177">
        <v>20</v>
      </c>
      <c r="Q89" s="178" t="s">
        <v>41</v>
      </c>
      <c r="R89" s="65" t="s">
        <v>63</v>
      </c>
      <c r="S89" s="73" t="s">
        <v>634</v>
      </c>
      <c r="T89" s="131" t="s">
        <v>635</v>
      </c>
      <c r="U89" s="83">
        <v>42948</v>
      </c>
      <c r="V89" s="131" t="s">
        <v>61</v>
      </c>
      <c r="W89" s="131" t="s">
        <v>636</v>
      </c>
      <c r="X89" s="34"/>
      <c r="Y89" s="143"/>
      <c r="Z89" s="143"/>
      <c r="AA89" s="143"/>
      <c r="AB89" s="143"/>
      <c r="AC89" s="143"/>
      <c r="AD89" s="143"/>
      <c r="AE89" s="143"/>
    </row>
    <row r="90" spans="1:31" s="135" customFormat="1" ht="22.5" x14ac:dyDescent="0.25">
      <c r="A90" s="189"/>
      <c r="B90" s="181"/>
      <c r="C90" s="179"/>
      <c r="D90" s="112" t="s">
        <v>346</v>
      </c>
      <c r="E90" s="108" t="s">
        <v>76</v>
      </c>
      <c r="F90" s="178"/>
      <c r="G90" s="179"/>
      <c r="H90" s="179"/>
      <c r="I90" s="177"/>
      <c r="J90" s="178"/>
      <c r="K90" s="124"/>
      <c r="L90" s="124"/>
      <c r="M90" s="39"/>
      <c r="N90" s="179"/>
      <c r="O90" s="179"/>
      <c r="P90" s="177"/>
      <c r="Q90" s="178"/>
      <c r="R90" s="65"/>
      <c r="S90" s="131"/>
      <c r="T90" s="131"/>
      <c r="U90" s="131"/>
      <c r="V90" s="131"/>
      <c r="W90" s="131"/>
      <c r="X90" s="34"/>
      <c r="Y90" s="143"/>
      <c r="Z90" s="143"/>
      <c r="AA90" s="143"/>
      <c r="AB90" s="143"/>
      <c r="AC90" s="143"/>
      <c r="AD90" s="143"/>
      <c r="AE90" s="143"/>
    </row>
    <row r="91" spans="1:31" s="135" customFormat="1" ht="56.25" x14ac:dyDescent="0.25">
      <c r="A91" s="184">
        <v>51</v>
      </c>
      <c r="B91" s="182" t="s">
        <v>637</v>
      </c>
      <c r="C91" s="196" t="s">
        <v>638</v>
      </c>
      <c r="D91" s="72" t="s">
        <v>639</v>
      </c>
      <c r="E91" s="113" t="s">
        <v>76</v>
      </c>
      <c r="F91" s="185" t="s">
        <v>37</v>
      </c>
      <c r="G91" s="186">
        <v>3</v>
      </c>
      <c r="H91" s="186">
        <v>5</v>
      </c>
      <c r="I91" s="188">
        <v>15</v>
      </c>
      <c r="J91" s="185" t="s">
        <v>41</v>
      </c>
      <c r="K91" s="37" t="s">
        <v>640</v>
      </c>
      <c r="L91" s="122" t="s">
        <v>84</v>
      </c>
      <c r="M91" s="23">
        <v>60</v>
      </c>
      <c r="N91" s="186">
        <v>2</v>
      </c>
      <c r="O91" s="186">
        <v>5</v>
      </c>
      <c r="P91" s="188">
        <v>10</v>
      </c>
      <c r="Q91" s="185" t="s">
        <v>419</v>
      </c>
      <c r="R91" s="35"/>
      <c r="S91" s="38"/>
      <c r="T91" s="38"/>
      <c r="U91" s="76"/>
      <c r="V91" s="38"/>
      <c r="W91" s="38"/>
      <c r="X91" s="36"/>
      <c r="Y91" s="115"/>
      <c r="Z91" s="115"/>
      <c r="AA91" s="115"/>
      <c r="AB91" s="115"/>
      <c r="AC91" s="115"/>
      <c r="AD91" s="115"/>
      <c r="AE91" s="115"/>
    </row>
    <row r="92" spans="1:31" s="135" customFormat="1" ht="22.5" x14ac:dyDescent="0.25">
      <c r="A92" s="184"/>
      <c r="B92" s="182"/>
      <c r="C92" s="196"/>
      <c r="D92" s="72" t="s">
        <v>641</v>
      </c>
      <c r="E92" s="113"/>
      <c r="F92" s="185"/>
      <c r="G92" s="186"/>
      <c r="H92" s="186"/>
      <c r="I92" s="188"/>
      <c r="J92" s="185"/>
      <c r="K92" s="37"/>
      <c r="L92" s="122"/>
      <c r="M92" s="23">
        <v>0</v>
      </c>
      <c r="N92" s="186"/>
      <c r="O92" s="186"/>
      <c r="P92" s="188"/>
      <c r="Q92" s="185"/>
      <c r="R92" s="35"/>
      <c r="S92" s="38"/>
      <c r="T92" s="38"/>
      <c r="U92" s="76"/>
      <c r="V92" s="38"/>
      <c r="W92" s="38"/>
      <c r="X92" s="36"/>
      <c r="Y92" s="115"/>
      <c r="Z92" s="115"/>
      <c r="AA92" s="115"/>
      <c r="AB92" s="115"/>
      <c r="AC92" s="115"/>
      <c r="AD92" s="115"/>
      <c r="AE92" s="115"/>
    </row>
    <row r="93" spans="1:31" s="135" customFormat="1" ht="112.5" x14ac:dyDescent="0.25">
      <c r="A93" s="184">
        <v>59</v>
      </c>
      <c r="B93" s="182" t="s">
        <v>642</v>
      </c>
      <c r="C93" s="186" t="s">
        <v>335</v>
      </c>
      <c r="D93" s="72" t="s">
        <v>643</v>
      </c>
      <c r="E93" s="100" t="s">
        <v>36</v>
      </c>
      <c r="F93" s="185" t="s">
        <v>37</v>
      </c>
      <c r="G93" s="186">
        <v>3</v>
      </c>
      <c r="H93" s="186">
        <v>20</v>
      </c>
      <c r="I93" s="188">
        <v>60</v>
      </c>
      <c r="J93" s="185" t="s">
        <v>516</v>
      </c>
      <c r="K93" s="37" t="s">
        <v>644</v>
      </c>
      <c r="L93" s="122" t="s">
        <v>40</v>
      </c>
      <c r="M93" s="114">
        <v>85</v>
      </c>
      <c r="N93" s="186">
        <v>1</v>
      </c>
      <c r="O93" s="186">
        <v>20</v>
      </c>
      <c r="P93" s="188">
        <v>20</v>
      </c>
      <c r="Q93" s="185" t="s">
        <v>41</v>
      </c>
      <c r="R93" s="38" t="s">
        <v>63</v>
      </c>
      <c r="S93" s="131" t="s">
        <v>645</v>
      </c>
      <c r="T93" s="38" t="s">
        <v>184</v>
      </c>
      <c r="U93" s="76">
        <v>42948</v>
      </c>
      <c r="V93" s="38" t="s">
        <v>61</v>
      </c>
      <c r="W93" s="38" t="s">
        <v>646</v>
      </c>
      <c r="X93" s="36"/>
      <c r="Y93" s="115"/>
      <c r="Z93" s="115"/>
      <c r="AA93" s="115"/>
      <c r="AB93" s="115"/>
      <c r="AC93" s="115"/>
      <c r="AD93" s="115"/>
      <c r="AE93" s="115"/>
    </row>
    <row r="94" spans="1:31" s="135" customFormat="1" ht="22.5" x14ac:dyDescent="0.25">
      <c r="A94" s="184"/>
      <c r="B94" s="182"/>
      <c r="C94" s="186"/>
      <c r="D94" s="91" t="s">
        <v>346</v>
      </c>
      <c r="E94" s="100" t="s">
        <v>76</v>
      </c>
      <c r="F94" s="185"/>
      <c r="G94" s="186"/>
      <c r="H94" s="186"/>
      <c r="I94" s="188"/>
      <c r="J94" s="185"/>
      <c r="K94" s="38"/>
      <c r="L94" s="122"/>
      <c r="M94" s="23">
        <v>0</v>
      </c>
      <c r="N94" s="186"/>
      <c r="O94" s="186"/>
      <c r="P94" s="188"/>
      <c r="Q94" s="185"/>
      <c r="R94" s="38"/>
      <c r="S94" s="38"/>
      <c r="T94" s="38"/>
      <c r="U94" s="76"/>
      <c r="V94" s="38"/>
      <c r="W94" s="38"/>
      <c r="X94" s="36"/>
      <c r="Y94" s="115"/>
      <c r="Z94" s="115"/>
      <c r="AA94" s="115"/>
      <c r="AB94" s="115"/>
      <c r="AC94" s="115"/>
      <c r="AD94" s="115"/>
      <c r="AE94" s="115"/>
    </row>
    <row r="95" spans="1:31" s="135" customFormat="1" ht="78.75" x14ac:dyDescent="0.25">
      <c r="A95" s="184">
        <v>60</v>
      </c>
      <c r="B95" s="182" t="s">
        <v>647</v>
      </c>
      <c r="C95" s="186" t="s">
        <v>648</v>
      </c>
      <c r="D95" s="72" t="s">
        <v>649</v>
      </c>
      <c r="E95" s="113" t="s">
        <v>76</v>
      </c>
      <c r="F95" s="185" t="s">
        <v>37</v>
      </c>
      <c r="G95" s="186">
        <v>2</v>
      </c>
      <c r="H95" s="186">
        <v>10</v>
      </c>
      <c r="I95" s="188">
        <v>20</v>
      </c>
      <c r="J95" s="185" t="s">
        <v>41</v>
      </c>
      <c r="K95" s="37" t="s">
        <v>650</v>
      </c>
      <c r="L95" s="122" t="s">
        <v>40</v>
      </c>
      <c r="M95" s="23">
        <v>85</v>
      </c>
      <c r="N95" s="186">
        <v>1</v>
      </c>
      <c r="O95" s="186">
        <v>10</v>
      </c>
      <c r="P95" s="188">
        <v>10</v>
      </c>
      <c r="Q95" s="185" t="s">
        <v>419</v>
      </c>
      <c r="R95" s="35" t="s">
        <v>42</v>
      </c>
      <c r="S95" s="38" t="s">
        <v>651</v>
      </c>
      <c r="T95" s="38" t="s">
        <v>130</v>
      </c>
      <c r="U95" s="76">
        <v>42979</v>
      </c>
      <c r="V95" s="38" t="s">
        <v>56</v>
      </c>
      <c r="W95" s="38" t="s">
        <v>652</v>
      </c>
      <c r="X95" s="36"/>
      <c r="Y95" s="115"/>
      <c r="Z95" s="115"/>
      <c r="AA95" s="115"/>
      <c r="AB95" s="115"/>
      <c r="AC95" s="115"/>
      <c r="AD95" s="115"/>
      <c r="AE95" s="115"/>
    </row>
    <row r="96" spans="1:31" s="135" customFormat="1" ht="22.5" x14ac:dyDescent="0.25">
      <c r="A96" s="184"/>
      <c r="B96" s="182"/>
      <c r="C96" s="186"/>
      <c r="D96" s="72" t="s">
        <v>653</v>
      </c>
      <c r="E96" s="113" t="s">
        <v>36</v>
      </c>
      <c r="F96" s="185"/>
      <c r="G96" s="186"/>
      <c r="H96" s="186"/>
      <c r="I96" s="188"/>
      <c r="J96" s="185"/>
      <c r="K96" s="115"/>
      <c r="L96" s="122"/>
      <c r="M96" s="23">
        <v>0</v>
      </c>
      <c r="N96" s="186"/>
      <c r="O96" s="186"/>
      <c r="P96" s="188"/>
      <c r="Q96" s="185"/>
      <c r="R96" s="35"/>
      <c r="S96" s="38"/>
      <c r="T96" s="38"/>
      <c r="U96" s="76"/>
      <c r="V96" s="38"/>
      <c r="W96" s="38"/>
      <c r="X96" s="36"/>
      <c r="Y96" s="115"/>
      <c r="Z96" s="115"/>
      <c r="AA96" s="115"/>
      <c r="AB96" s="115"/>
      <c r="AC96" s="115"/>
      <c r="AD96" s="115"/>
      <c r="AE96" s="115"/>
    </row>
    <row r="97" spans="1:31" s="135" customFormat="1" ht="33.75" x14ac:dyDescent="0.25">
      <c r="A97" s="184"/>
      <c r="B97" s="182"/>
      <c r="C97" s="186"/>
      <c r="D97" s="72" t="s">
        <v>52</v>
      </c>
      <c r="E97" s="113" t="s">
        <v>76</v>
      </c>
      <c r="F97" s="185"/>
      <c r="G97" s="186"/>
      <c r="H97" s="186"/>
      <c r="I97" s="188"/>
      <c r="J97" s="185"/>
      <c r="K97" s="36"/>
      <c r="L97" s="122"/>
      <c r="M97" s="23">
        <v>0</v>
      </c>
      <c r="N97" s="186"/>
      <c r="O97" s="186"/>
      <c r="P97" s="188"/>
      <c r="Q97" s="185"/>
      <c r="R97" s="35"/>
      <c r="S97" s="38"/>
      <c r="T97" s="38"/>
      <c r="U97" s="38"/>
      <c r="V97" s="38"/>
      <c r="W97" s="38"/>
      <c r="X97" s="36"/>
      <c r="Y97" s="115"/>
      <c r="Z97" s="115"/>
      <c r="AA97" s="115"/>
      <c r="AB97" s="115"/>
      <c r="AC97" s="115"/>
      <c r="AD97" s="115"/>
      <c r="AE97" s="115"/>
    </row>
    <row r="98" spans="1:31" s="135" customFormat="1" ht="67.5" x14ac:dyDescent="0.25">
      <c r="A98" s="184">
        <v>61</v>
      </c>
      <c r="B98" s="182" t="s">
        <v>654</v>
      </c>
      <c r="C98" s="186" t="s">
        <v>655</v>
      </c>
      <c r="D98" s="34" t="s">
        <v>477</v>
      </c>
      <c r="E98" s="113" t="s">
        <v>76</v>
      </c>
      <c r="F98" s="185" t="s">
        <v>37</v>
      </c>
      <c r="G98" s="195">
        <v>1</v>
      </c>
      <c r="H98" s="186">
        <v>20</v>
      </c>
      <c r="I98" s="188">
        <f>G98*H98</f>
        <v>20</v>
      </c>
      <c r="J98" s="185" t="str">
        <f>IF(AND(I98&lt;=10,I98&gt;=5),"BAJA",IF(AND(I98&lt;=25,I98&gt;=15),"MODERADA",IF(AND(I98&lt;=50,I98&gt;=30),"ALTA",IF(AND(I98&lt;=100,I98&gt;=60),"EXTREMA","0"))))</f>
        <v>MODERADA</v>
      </c>
      <c r="K98" s="73" t="s">
        <v>656</v>
      </c>
      <c r="L98" s="122" t="s">
        <v>40</v>
      </c>
      <c r="M98" s="23">
        <v>80</v>
      </c>
      <c r="N98" s="186">
        <v>1</v>
      </c>
      <c r="O98" s="186">
        <v>20</v>
      </c>
      <c r="P98" s="188">
        <f>N98*O98</f>
        <v>20</v>
      </c>
      <c r="Q98" s="185" t="str">
        <f>IF(AND(P98&lt;=10,P98&gt;=5),"BAJA",IF(AND(P98&lt;=25,P98&gt;=15),"MODERADA",IF(AND(P98&lt;=50,P98&gt;=30),"ALTA",IF(AND(P98&lt;=100,P98&gt;=60),"EXTREMA","0"))))</f>
        <v>MODERADA</v>
      </c>
      <c r="R98" s="99" t="s">
        <v>63</v>
      </c>
      <c r="S98" s="37" t="s">
        <v>657</v>
      </c>
      <c r="T98" s="38" t="s">
        <v>658</v>
      </c>
      <c r="U98" s="76">
        <v>43054</v>
      </c>
      <c r="V98" s="38" t="s">
        <v>59</v>
      </c>
      <c r="W98" s="38" t="s">
        <v>659</v>
      </c>
      <c r="X98" s="36"/>
      <c r="Y98" s="115"/>
      <c r="Z98" s="115"/>
      <c r="AA98" s="115"/>
      <c r="AB98" s="115"/>
      <c r="AC98" s="115"/>
      <c r="AD98" s="115"/>
      <c r="AE98" s="115"/>
    </row>
    <row r="99" spans="1:31" s="135" customFormat="1" ht="45" x14ac:dyDescent="0.25">
      <c r="A99" s="184"/>
      <c r="B99" s="182"/>
      <c r="C99" s="186"/>
      <c r="D99" s="34" t="s">
        <v>660</v>
      </c>
      <c r="E99" s="113" t="s">
        <v>36</v>
      </c>
      <c r="F99" s="185"/>
      <c r="G99" s="195"/>
      <c r="H99" s="186"/>
      <c r="I99" s="188"/>
      <c r="J99" s="185"/>
      <c r="K99" s="37" t="s">
        <v>661</v>
      </c>
      <c r="L99" s="122" t="s">
        <v>40</v>
      </c>
      <c r="M99" s="23">
        <v>65</v>
      </c>
      <c r="N99" s="186"/>
      <c r="O99" s="186"/>
      <c r="P99" s="188"/>
      <c r="Q99" s="185"/>
      <c r="R99" s="35"/>
      <c r="S99" s="37"/>
      <c r="T99" s="38"/>
      <c r="U99" s="76"/>
      <c r="V99" s="38"/>
      <c r="W99" s="38"/>
      <c r="X99" s="36"/>
      <c r="Y99" s="115"/>
      <c r="Z99" s="115"/>
      <c r="AA99" s="115"/>
      <c r="AB99" s="115"/>
      <c r="AC99" s="115"/>
      <c r="AD99" s="115"/>
      <c r="AE99" s="115"/>
    </row>
    <row r="100" spans="1:31" s="135" customFormat="1" ht="90" x14ac:dyDescent="0.25">
      <c r="A100" s="184">
        <v>62</v>
      </c>
      <c r="B100" s="182" t="s">
        <v>662</v>
      </c>
      <c r="C100" s="179" t="s">
        <v>663</v>
      </c>
      <c r="D100" s="72" t="s">
        <v>664</v>
      </c>
      <c r="E100" s="113" t="s">
        <v>58</v>
      </c>
      <c r="F100" s="185" t="s">
        <v>37</v>
      </c>
      <c r="G100" s="186">
        <v>4</v>
      </c>
      <c r="H100" s="186">
        <v>5</v>
      </c>
      <c r="I100" s="188">
        <v>20</v>
      </c>
      <c r="J100" s="185" t="s">
        <v>41</v>
      </c>
      <c r="K100" s="37" t="s">
        <v>665</v>
      </c>
      <c r="L100" s="122" t="s">
        <v>84</v>
      </c>
      <c r="M100" s="23">
        <v>85</v>
      </c>
      <c r="N100" s="186">
        <v>2</v>
      </c>
      <c r="O100" s="186">
        <v>5</v>
      </c>
      <c r="P100" s="188">
        <v>10</v>
      </c>
      <c r="Q100" s="185" t="s">
        <v>419</v>
      </c>
      <c r="R100" s="38" t="s">
        <v>42</v>
      </c>
      <c r="S100" s="37" t="s">
        <v>666</v>
      </c>
      <c r="T100" s="38" t="s">
        <v>667</v>
      </c>
      <c r="U100" s="76">
        <v>42979</v>
      </c>
      <c r="V100" s="38" t="s">
        <v>61</v>
      </c>
      <c r="W100" s="38" t="s">
        <v>668</v>
      </c>
      <c r="X100" s="36"/>
      <c r="Y100" s="115"/>
      <c r="Z100" s="115"/>
      <c r="AA100" s="115"/>
      <c r="AB100" s="115"/>
      <c r="AC100" s="115"/>
      <c r="AD100" s="115"/>
      <c r="AE100" s="115"/>
    </row>
    <row r="101" spans="1:31" s="135" customFormat="1" ht="78.75" x14ac:dyDescent="0.25">
      <c r="A101" s="184"/>
      <c r="B101" s="182"/>
      <c r="C101" s="187"/>
      <c r="D101" s="72" t="s">
        <v>669</v>
      </c>
      <c r="E101" s="113" t="s">
        <v>36</v>
      </c>
      <c r="F101" s="185"/>
      <c r="G101" s="186"/>
      <c r="H101" s="186"/>
      <c r="I101" s="188"/>
      <c r="J101" s="185"/>
      <c r="K101" s="37" t="s">
        <v>670</v>
      </c>
      <c r="L101" s="122" t="s">
        <v>40</v>
      </c>
      <c r="M101" s="23">
        <v>85</v>
      </c>
      <c r="N101" s="186"/>
      <c r="O101" s="186"/>
      <c r="P101" s="188"/>
      <c r="Q101" s="185"/>
      <c r="R101" s="38"/>
      <c r="S101" s="38"/>
      <c r="T101" s="38"/>
      <c r="U101" s="76"/>
      <c r="V101" s="38"/>
      <c r="W101" s="38"/>
      <c r="X101" s="36"/>
      <c r="Y101" s="115"/>
      <c r="Z101" s="115"/>
      <c r="AA101" s="115"/>
      <c r="AB101" s="115"/>
      <c r="AC101" s="115"/>
      <c r="AD101" s="115"/>
      <c r="AE101" s="115"/>
    </row>
    <row r="102" spans="1:31" s="135" customFormat="1" ht="33.75" x14ac:dyDescent="0.25">
      <c r="A102" s="184"/>
      <c r="B102" s="182"/>
      <c r="C102" s="187"/>
      <c r="D102" s="72" t="s">
        <v>671</v>
      </c>
      <c r="E102" s="113"/>
      <c r="F102" s="185"/>
      <c r="G102" s="186"/>
      <c r="H102" s="186"/>
      <c r="I102" s="188"/>
      <c r="J102" s="185"/>
      <c r="K102" s="136"/>
      <c r="L102" s="122"/>
      <c r="M102" s="23">
        <v>0</v>
      </c>
      <c r="N102" s="186"/>
      <c r="O102" s="186"/>
      <c r="P102" s="188"/>
      <c r="Q102" s="185"/>
      <c r="R102" s="38"/>
      <c r="S102" s="38"/>
      <c r="T102" s="38"/>
      <c r="U102" s="38"/>
      <c r="V102" s="38"/>
      <c r="W102" s="38"/>
      <c r="X102" s="36"/>
      <c r="Y102" s="115"/>
      <c r="Z102" s="115"/>
      <c r="AA102" s="115"/>
      <c r="AB102" s="115"/>
      <c r="AC102" s="115"/>
      <c r="AD102" s="115"/>
      <c r="AE102" s="115"/>
    </row>
    <row r="103" spans="1:31" s="135" customFormat="1" ht="67.5" x14ac:dyDescent="0.25">
      <c r="A103" s="184">
        <v>64</v>
      </c>
      <c r="B103" s="182" t="s">
        <v>672</v>
      </c>
      <c r="C103" s="179" t="s">
        <v>673</v>
      </c>
      <c r="D103" s="72" t="s">
        <v>674</v>
      </c>
      <c r="E103" s="113" t="s">
        <v>313</v>
      </c>
      <c r="F103" s="185" t="s">
        <v>37</v>
      </c>
      <c r="G103" s="186">
        <v>2</v>
      </c>
      <c r="H103" s="186">
        <v>5</v>
      </c>
      <c r="I103" s="188">
        <v>10</v>
      </c>
      <c r="J103" s="185" t="s">
        <v>419</v>
      </c>
      <c r="K103" s="73" t="s">
        <v>675</v>
      </c>
      <c r="L103" s="122" t="s">
        <v>40</v>
      </c>
      <c r="M103" s="23">
        <v>90</v>
      </c>
      <c r="N103" s="186">
        <v>1</v>
      </c>
      <c r="O103" s="186">
        <v>20</v>
      </c>
      <c r="P103" s="188">
        <v>20</v>
      </c>
      <c r="Q103" s="185" t="s">
        <v>41</v>
      </c>
      <c r="R103" s="35" t="s">
        <v>42</v>
      </c>
      <c r="S103" s="22" t="s">
        <v>676</v>
      </c>
      <c r="T103" s="22" t="s">
        <v>677</v>
      </c>
      <c r="U103" s="86">
        <v>42979</v>
      </c>
      <c r="V103" s="22" t="s">
        <v>45</v>
      </c>
      <c r="W103" s="22" t="s">
        <v>678</v>
      </c>
      <c r="X103" s="36"/>
      <c r="Y103" s="115"/>
      <c r="Z103" s="115"/>
      <c r="AA103" s="115"/>
      <c r="AB103" s="115"/>
      <c r="AC103" s="115"/>
      <c r="AD103" s="115"/>
      <c r="AE103" s="115"/>
    </row>
    <row r="104" spans="1:31" s="135" customFormat="1" ht="123.75" x14ac:dyDescent="0.25">
      <c r="A104" s="184"/>
      <c r="B104" s="182"/>
      <c r="C104" s="187"/>
      <c r="D104" s="72" t="s">
        <v>679</v>
      </c>
      <c r="E104" s="113" t="s">
        <v>48</v>
      </c>
      <c r="F104" s="185"/>
      <c r="G104" s="186"/>
      <c r="H104" s="186"/>
      <c r="I104" s="188"/>
      <c r="J104" s="185"/>
      <c r="K104" s="99" t="s">
        <v>680</v>
      </c>
      <c r="L104" s="122" t="s">
        <v>40</v>
      </c>
      <c r="M104" s="23">
        <v>90</v>
      </c>
      <c r="N104" s="186"/>
      <c r="O104" s="186"/>
      <c r="P104" s="188"/>
      <c r="Q104" s="185"/>
      <c r="R104" s="35"/>
      <c r="S104" s="38"/>
      <c r="T104" s="38"/>
      <c r="U104" s="76"/>
      <c r="V104" s="38"/>
      <c r="W104" s="38"/>
      <c r="X104" s="36"/>
      <c r="Y104" s="115"/>
      <c r="Z104" s="115"/>
      <c r="AA104" s="115"/>
      <c r="AB104" s="115"/>
      <c r="AC104" s="115"/>
      <c r="AD104" s="115"/>
      <c r="AE104" s="115"/>
    </row>
    <row r="105" spans="1:31" s="135" customFormat="1" ht="22.5" x14ac:dyDescent="0.25">
      <c r="A105" s="184"/>
      <c r="B105" s="182"/>
      <c r="C105" s="187"/>
      <c r="D105" s="72" t="s">
        <v>681</v>
      </c>
      <c r="E105" s="100" t="s">
        <v>36</v>
      </c>
      <c r="F105" s="185"/>
      <c r="G105" s="186"/>
      <c r="H105" s="186"/>
      <c r="I105" s="188"/>
      <c r="J105" s="185"/>
      <c r="K105" s="6"/>
      <c r="L105" s="122"/>
      <c r="M105" s="23">
        <v>90</v>
      </c>
      <c r="N105" s="186"/>
      <c r="O105" s="186"/>
      <c r="P105" s="188"/>
      <c r="Q105" s="185"/>
      <c r="R105" s="35"/>
      <c r="S105" s="38"/>
      <c r="T105" s="38"/>
      <c r="U105" s="38"/>
      <c r="V105" s="38"/>
      <c r="W105" s="38"/>
      <c r="X105" s="36"/>
      <c r="Y105" s="115"/>
      <c r="Z105" s="115"/>
      <c r="AA105" s="115"/>
      <c r="AB105" s="115"/>
      <c r="AC105" s="115"/>
      <c r="AD105" s="115"/>
      <c r="AE105" s="115"/>
    </row>
    <row r="106" spans="1:31" s="135" customFormat="1" ht="22.5" x14ac:dyDescent="0.25">
      <c r="A106" s="184"/>
      <c r="B106" s="182"/>
      <c r="C106" s="187"/>
      <c r="D106" s="36" t="s">
        <v>682</v>
      </c>
      <c r="E106" s="100" t="s">
        <v>48</v>
      </c>
      <c r="F106" s="185"/>
      <c r="G106" s="186"/>
      <c r="H106" s="186"/>
      <c r="I106" s="188"/>
      <c r="J106" s="185"/>
      <c r="K106" s="7"/>
      <c r="L106" s="122"/>
      <c r="M106" s="23">
        <v>85</v>
      </c>
      <c r="N106" s="186"/>
      <c r="O106" s="186"/>
      <c r="P106" s="188"/>
      <c r="Q106" s="185"/>
      <c r="R106" s="35"/>
      <c r="S106" s="38"/>
      <c r="T106" s="38"/>
      <c r="U106" s="38"/>
      <c r="V106" s="38"/>
      <c r="W106" s="38"/>
      <c r="X106" s="36"/>
      <c r="Y106" s="115"/>
      <c r="Z106" s="115"/>
      <c r="AA106" s="115"/>
      <c r="AB106" s="115"/>
      <c r="AC106" s="115"/>
      <c r="AD106" s="115"/>
      <c r="AE106" s="115"/>
    </row>
    <row r="107" spans="1:31" s="135" customFormat="1" ht="22.5" x14ac:dyDescent="0.25">
      <c r="A107" s="184"/>
      <c r="B107" s="182"/>
      <c r="C107" s="187"/>
      <c r="D107" s="36" t="s">
        <v>683</v>
      </c>
      <c r="E107" s="100"/>
      <c r="F107" s="185"/>
      <c r="G107" s="186"/>
      <c r="H107" s="186"/>
      <c r="I107" s="188"/>
      <c r="J107" s="185"/>
      <c r="K107" s="7"/>
      <c r="L107" s="122"/>
      <c r="M107" s="23">
        <v>0</v>
      </c>
      <c r="N107" s="186"/>
      <c r="O107" s="186"/>
      <c r="P107" s="188"/>
      <c r="Q107" s="185"/>
      <c r="R107" s="35"/>
      <c r="S107" s="38"/>
      <c r="T107" s="38"/>
      <c r="U107" s="38"/>
      <c r="V107" s="38"/>
      <c r="W107" s="38"/>
      <c r="X107" s="36"/>
      <c r="Y107" s="115"/>
      <c r="Z107" s="115"/>
      <c r="AA107" s="115"/>
      <c r="AB107" s="115"/>
      <c r="AC107" s="115"/>
      <c r="AD107" s="115"/>
      <c r="AE107" s="115"/>
    </row>
    <row r="108" spans="1:31" s="135" customFormat="1" ht="67.5" x14ac:dyDescent="0.25">
      <c r="A108" s="184">
        <v>65</v>
      </c>
      <c r="B108" s="182" t="s">
        <v>672</v>
      </c>
      <c r="C108" s="181" t="s">
        <v>684</v>
      </c>
      <c r="D108" s="34" t="s">
        <v>685</v>
      </c>
      <c r="E108" s="100" t="s">
        <v>48</v>
      </c>
      <c r="F108" s="185" t="s">
        <v>37</v>
      </c>
      <c r="G108" s="186">
        <v>2</v>
      </c>
      <c r="H108" s="186">
        <v>5</v>
      </c>
      <c r="I108" s="188">
        <v>10</v>
      </c>
      <c r="J108" s="185" t="s">
        <v>419</v>
      </c>
      <c r="K108" s="131" t="s">
        <v>686</v>
      </c>
      <c r="L108" s="122" t="s">
        <v>40</v>
      </c>
      <c r="M108" s="23">
        <v>90</v>
      </c>
      <c r="N108" s="186">
        <v>1</v>
      </c>
      <c r="O108" s="186">
        <v>10</v>
      </c>
      <c r="P108" s="188">
        <v>10</v>
      </c>
      <c r="Q108" s="185" t="s">
        <v>419</v>
      </c>
      <c r="R108" s="35" t="s">
        <v>42</v>
      </c>
      <c r="S108" s="38" t="s">
        <v>676</v>
      </c>
      <c r="T108" s="38" t="s">
        <v>677</v>
      </c>
      <c r="U108" s="86">
        <v>42979</v>
      </c>
      <c r="V108" s="22" t="s">
        <v>45</v>
      </c>
      <c r="W108" s="22" t="s">
        <v>678</v>
      </c>
      <c r="X108" s="36"/>
      <c r="Y108" s="115"/>
      <c r="Z108" s="115"/>
      <c r="AA108" s="115"/>
      <c r="AB108" s="115"/>
      <c r="AC108" s="115"/>
      <c r="AD108" s="115"/>
      <c r="AE108" s="115"/>
    </row>
    <row r="109" spans="1:31" s="135" customFormat="1" ht="45" x14ac:dyDescent="0.25">
      <c r="A109" s="184"/>
      <c r="B109" s="182"/>
      <c r="C109" s="181"/>
      <c r="D109" s="34" t="s">
        <v>687</v>
      </c>
      <c r="E109" s="100" t="s">
        <v>48</v>
      </c>
      <c r="F109" s="185"/>
      <c r="G109" s="186"/>
      <c r="H109" s="186"/>
      <c r="I109" s="188"/>
      <c r="J109" s="185"/>
      <c r="K109" s="131" t="s">
        <v>688</v>
      </c>
      <c r="L109" s="122" t="s">
        <v>84</v>
      </c>
      <c r="M109" s="23">
        <v>85</v>
      </c>
      <c r="N109" s="186"/>
      <c r="O109" s="186"/>
      <c r="P109" s="188"/>
      <c r="Q109" s="185"/>
      <c r="R109" s="35"/>
      <c r="S109" s="144"/>
      <c r="T109" s="38"/>
      <c r="U109" s="38"/>
      <c r="V109" s="38"/>
      <c r="W109" s="38"/>
      <c r="X109" s="36"/>
      <c r="Y109" s="115"/>
      <c r="Z109" s="115"/>
      <c r="AA109" s="115"/>
      <c r="AB109" s="115"/>
      <c r="AC109" s="115"/>
      <c r="AD109" s="115"/>
      <c r="AE109" s="115"/>
    </row>
    <row r="110" spans="1:31" s="135" customFormat="1" ht="33.75" x14ac:dyDescent="0.25">
      <c r="A110" s="184"/>
      <c r="B110" s="182"/>
      <c r="C110" s="181"/>
      <c r="D110" s="34" t="s">
        <v>689</v>
      </c>
      <c r="E110" s="100" t="s">
        <v>58</v>
      </c>
      <c r="F110" s="185"/>
      <c r="G110" s="186"/>
      <c r="H110" s="186"/>
      <c r="I110" s="188"/>
      <c r="J110" s="185"/>
      <c r="K110" s="132"/>
      <c r="L110" s="122"/>
      <c r="M110" s="23">
        <v>0</v>
      </c>
      <c r="N110" s="186"/>
      <c r="O110" s="186"/>
      <c r="P110" s="188"/>
      <c r="Q110" s="185"/>
      <c r="R110" s="35"/>
      <c r="S110" s="38"/>
      <c r="T110" s="38"/>
      <c r="U110" s="38"/>
      <c r="V110" s="38"/>
      <c r="W110" s="38"/>
      <c r="X110" s="36"/>
      <c r="Y110" s="115"/>
      <c r="Z110" s="115"/>
      <c r="AA110" s="115"/>
      <c r="AB110" s="115"/>
      <c r="AC110" s="115"/>
      <c r="AD110" s="115"/>
      <c r="AE110" s="115"/>
    </row>
  </sheetData>
  <mergeCells count="410">
    <mergeCell ref="Z6:Z7"/>
    <mergeCell ref="AA6:AA7"/>
    <mergeCell ref="AB6:AB7"/>
    <mergeCell ref="AC6:AE6"/>
    <mergeCell ref="A1:C4"/>
    <mergeCell ref="D1:AE4"/>
    <mergeCell ref="A5:F6"/>
    <mergeCell ref="G5:J6"/>
    <mergeCell ref="K5:M6"/>
    <mergeCell ref="N5:Q6"/>
    <mergeCell ref="R5:W6"/>
    <mergeCell ref="X5:AE5"/>
    <mergeCell ref="X6:X7"/>
    <mergeCell ref="Y6:Y7"/>
    <mergeCell ref="Q8:Q12"/>
    <mergeCell ref="B13:B16"/>
    <mergeCell ref="C13:C16"/>
    <mergeCell ref="G13:G16"/>
    <mergeCell ref="H13:H16"/>
    <mergeCell ref="I13:I16"/>
    <mergeCell ref="J13:J16"/>
    <mergeCell ref="O13:O16"/>
    <mergeCell ref="P13:P16"/>
    <mergeCell ref="Q13:Q16"/>
    <mergeCell ref="I8:I12"/>
    <mergeCell ref="J8:J12"/>
    <mergeCell ref="O8:O12"/>
    <mergeCell ref="P8:P12"/>
    <mergeCell ref="B8:B12"/>
    <mergeCell ref="C8:C12"/>
    <mergeCell ref="G8:G12"/>
    <mergeCell ref="H8:H12"/>
    <mergeCell ref="Q17:Q21"/>
    <mergeCell ref="B22:B25"/>
    <mergeCell ref="C22:C25"/>
    <mergeCell ref="G22:G25"/>
    <mergeCell ref="H22:H25"/>
    <mergeCell ref="I22:I25"/>
    <mergeCell ref="J22:J25"/>
    <mergeCell ref="O22:O25"/>
    <mergeCell ref="P22:P25"/>
    <mergeCell ref="Q22:Q25"/>
    <mergeCell ref="I17:I21"/>
    <mergeCell ref="J17:J21"/>
    <mergeCell ref="O17:O21"/>
    <mergeCell ref="P17:P21"/>
    <mergeCell ref="B17:B21"/>
    <mergeCell ref="C17:C21"/>
    <mergeCell ref="G17:G21"/>
    <mergeCell ref="H17:H21"/>
    <mergeCell ref="Q26:Q28"/>
    <mergeCell ref="B29:B31"/>
    <mergeCell ref="C29:C31"/>
    <mergeCell ref="G29:G31"/>
    <mergeCell ref="H29:H31"/>
    <mergeCell ref="I29:I31"/>
    <mergeCell ref="J29:J31"/>
    <mergeCell ref="O29:O31"/>
    <mergeCell ref="P29:P31"/>
    <mergeCell ref="Q29:Q31"/>
    <mergeCell ref="I26:I28"/>
    <mergeCell ref="J26:J28"/>
    <mergeCell ref="O26:O28"/>
    <mergeCell ref="P26:P28"/>
    <mergeCell ref="B26:B28"/>
    <mergeCell ref="C26:C28"/>
    <mergeCell ref="G26:G28"/>
    <mergeCell ref="H26:H28"/>
    <mergeCell ref="Q32:Q34"/>
    <mergeCell ref="B35:B37"/>
    <mergeCell ref="C35:C37"/>
    <mergeCell ref="G35:G37"/>
    <mergeCell ref="H35:H37"/>
    <mergeCell ref="I35:I37"/>
    <mergeCell ref="J35:J37"/>
    <mergeCell ref="O35:O37"/>
    <mergeCell ref="P35:P37"/>
    <mergeCell ref="Q35:Q37"/>
    <mergeCell ref="I32:I34"/>
    <mergeCell ref="J32:J34"/>
    <mergeCell ref="O32:O34"/>
    <mergeCell ref="P32:P34"/>
    <mergeCell ref="B32:B34"/>
    <mergeCell ref="C32:C34"/>
    <mergeCell ref="G32:G34"/>
    <mergeCell ref="H32:H34"/>
    <mergeCell ref="Q38:Q40"/>
    <mergeCell ref="B41:B43"/>
    <mergeCell ref="C41:C43"/>
    <mergeCell ref="G41:G43"/>
    <mergeCell ref="H41:H43"/>
    <mergeCell ref="I41:I43"/>
    <mergeCell ref="J41:J43"/>
    <mergeCell ref="O41:O43"/>
    <mergeCell ref="P41:P43"/>
    <mergeCell ref="Q41:Q43"/>
    <mergeCell ref="I38:I40"/>
    <mergeCell ref="J38:J40"/>
    <mergeCell ref="O38:O40"/>
    <mergeCell ref="P38:P40"/>
    <mergeCell ref="B38:B40"/>
    <mergeCell ref="C38:C40"/>
    <mergeCell ref="G38:G40"/>
    <mergeCell ref="H38:H40"/>
    <mergeCell ref="Q44:Q45"/>
    <mergeCell ref="B46:B48"/>
    <mergeCell ref="C46:C48"/>
    <mergeCell ref="G46:G48"/>
    <mergeCell ref="H46:H48"/>
    <mergeCell ref="I46:I48"/>
    <mergeCell ref="J46:J48"/>
    <mergeCell ref="O46:O48"/>
    <mergeCell ref="P46:P48"/>
    <mergeCell ref="Q46:Q48"/>
    <mergeCell ref="I44:I45"/>
    <mergeCell ref="J44:J45"/>
    <mergeCell ref="O44:O45"/>
    <mergeCell ref="P44:P45"/>
    <mergeCell ref="B44:B45"/>
    <mergeCell ref="C44:C45"/>
    <mergeCell ref="G44:G45"/>
    <mergeCell ref="H44:H45"/>
    <mergeCell ref="Q49:Q51"/>
    <mergeCell ref="I49:I51"/>
    <mergeCell ref="J49:J51"/>
    <mergeCell ref="O49:O51"/>
    <mergeCell ref="P49:P51"/>
    <mergeCell ref="B49:B51"/>
    <mergeCell ref="C49:C51"/>
    <mergeCell ref="G49:G51"/>
    <mergeCell ref="H49:H51"/>
    <mergeCell ref="Q52:Q55"/>
    <mergeCell ref="I52:I55"/>
    <mergeCell ref="J52:J55"/>
    <mergeCell ref="O52:O55"/>
    <mergeCell ref="P52:P55"/>
    <mergeCell ref="B52:B55"/>
    <mergeCell ref="C52:C55"/>
    <mergeCell ref="G52:G55"/>
    <mergeCell ref="H52:H55"/>
    <mergeCell ref="Q56:Q58"/>
    <mergeCell ref="I56:I58"/>
    <mergeCell ref="J56:J58"/>
    <mergeCell ref="O56:O58"/>
    <mergeCell ref="P56:P58"/>
    <mergeCell ref="B56:B58"/>
    <mergeCell ref="C56:C58"/>
    <mergeCell ref="G56:G58"/>
    <mergeCell ref="H56:H58"/>
    <mergeCell ref="Q59:Q62"/>
    <mergeCell ref="I59:I62"/>
    <mergeCell ref="J59:J62"/>
    <mergeCell ref="O59:O62"/>
    <mergeCell ref="P59:P62"/>
    <mergeCell ref="B59:B62"/>
    <mergeCell ref="C59:C62"/>
    <mergeCell ref="G59:G62"/>
    <mergeCell ref="H59:H62"/>
    <mergeCell ref="Q63:Q65"/>
    <mergeCell ref="B66:B69"/>
    <mergeCell ref="C66:C69"/>
    <mergeCell ref="G66:G69"/>
    <mergeCell ref="H66:H69"/>
    <mergeCell ref="I66:I69"/>
    <mergeCell ref="J66:J69"/>
    <mergeCell ref="O66:O69"/>
    <mergeCell ref="P66:P69"/>
    <mergeCell ref="Q66:Q69"/>
    <mergeCell ref="I63:I65"/>
    <mergeCell ref="J63:J65"/>
    <mergeCell ref="O63:O65"/>
    <mergeCell ref="P63:P65"/>
    <mergeCell ref="B63:B65"/>
    <mergeCell ref="C63:C65"/>
    <mergeCell ref="G63:G65"/>
    <mergeCell ref="H63:H65"/>
    <mergeCell ref="O73:O74"/>
    <mergeCell ref="P73:P74"/>
    <mergeCell ref="Q73:Q74"/>
    <mergeCell ref="Q70:Q72"/>
    <mergeCell ref="I70:I72"/>
    <mergeCell ref="J70:J72"/>
    <mergeCell ref="O70:O72"/>
    <mergeCell ref="P70:P72"/>
    <mergeCell ref="B70:B72"/>
    <mergeCell ref="C70:C72"/>
    <mergeCell ref="G70:G72"/>
    <mergeCell ref="H70:H72"/>
    <mergeCell ref="Q75:Q77"/>
    <mergeCell ref="I75:I77"/>
    <mergeCell ref="J75:J77"/>
    <mergeCell ref="O75:O77"/>
    <mergeCell ref="P75:P77"/>
    <mergeCell ref="B75:B77"/>
    <mergeCell ref="C75:C77"/>
    <mergeCell ref="G75:G77"/>
    <mergeCell ref="H75:H77"/>
    <mergeCell ref="Q78:Q80"/>
    <mergeCell ref="B81:B83"/>
    <mergeCell ref="C81:C83"/>
    <mergeCell ref="G81:G83"/>
    <mergeCell ref="H81:H83"/>
    <mergeCell ref="I81:I83"/>
    <mergeCell ref="J81:J83"/>
    <mergeCell ref="O81:O83"/>
    <mergeCell ref="P81:P83"/>
    <mergeCell ref="Q81:Q83"/>
    <mergeCell ref="I78:I80"/>
    <mergeCell ref="J78:J80"/>
    <mergeCell ref="O78:O80"/>
    <mergeCell ref="P78:P80"/>
    <mergeCell ref="B78:B80"/>
    <mergeCell ref="C78:C80"/>
    <mergeCell ref="G78:G80"/>
    <mergeCell ref="H78:H80"/>
    <mergeCell ref="Q84:Q85"/>
    <mergeCell ref="I84:I85"/>
    <mergeCell ref="J84:J85"/>
    <mergeCell ref="O84:O85"/>
    <mergeCell ref="P84:P85"/>
    <mergeCell ref="B84:B85"/>
    <mergeCell ref="C84:C85"/>
    <mergeCell ref="G84:G85"/>
    <mergeCell ref="H84:H85"/>
    <mergeCell ref="O89:O90"/>
    <mergeCell ref="P89:P90"/>
    <mergeCell ref="Q89:Q90"/>
    <mergeCell ref="B86:B88"/>
    <mergeCell ref="C86:C88"/>
    <mergeCell ref="G86:G88"/>
    <mergeCell ref="H86:H88"/>
    <mergeCell ref="I86:I88"/>
    <mergeCell ref="J86:J88"/>
    <mergeCell ref="O86:O88"/>
    <mergeCell ref="P86:P88"/>
    <mergeCell ref="Q86:Q88"/>
    <mergeCell ref="Q91:Q92"/>
    <mergeCell ref="I91:I92"/>
    <mergeCell ref="J91:J92"/>
    <mergeCell ref="O91:O92"/>
    <mergeCell ref="P91:P92"/>
    <mergeCell ref="B91:B92"/>
    <mergeCell ref="C91:C92"/>
    <mergeCell ref="G91:G92"/>
    <mergeCell ref="H91:H92"/>
    <mergeCell ref="Q93:Q94"/>
    <mergeCell ref="B95:B97"/>
    <mergeCell ref="C95:C97"/>
    <mergeCell ref="G95:G97"/>
    <mergeCell ref="H95:H97"/>
    <mergeCell ref="I95:I97"/>
    <mergeCell ref="J95:J97"/>
    <mergeCell ref="O95:O97"/>
    <mergeCell ref="P95:P97"/>
    <mergeCell ref="Q95:Q97"/>
    <mergeCell ref="I93:I94"/>
    <mergeCell ref="J93:J94"/>
    <mergeCell ref="O93:O94"/>
    <mergeCell ref="P93:P94"/>
    <mergeCell ref="B93:B94"/>
    <mergeCell ref="C93:C94"/>
    <mergeCell ref="G93:G94"/>
    <mergeCell ref="H93:H94"/>
    <mergeCell ref="O100:O102"/>
    <mergeCell ref="P100:P102"/>
    <mergeCell ref="Q100:Q102"/>
    <mergeCell ref="I98:I99"/>
    <mergeCell ref="J98:J99"/>
    <mergeCell ref="O98:O99"/>
    <mergeCell ref="P98:P99"/>
    <mergeCell ref="B98:B99"/>
    <mergeCell ref="C98:C99"/>
    <mergeCell ref="G98:G99"/>
    <mergeCell ref="H98:H99"/>
    <mergeCell ref="A17:A21"/>
    <mergeCell ref="F17:F21"/>
    <mergeCell ref="N17:N21"/>
    <mergeCell ref="Q108:Q110"/>
    <mergeCell ref="A8:A12"/>
    <mergeCell ref="F8:F12"/>
    <mergeCell ref="N8:N12"/>
    <mergeCell ref="A13:A16"/>
    <mergeCell ref="F13:F16"/>
    <mergeCell ref="N13:N16"/>
    <mergeCell ref="I108:I110"/>
    <mergeCell ref="J108:J110"/>
    <mergeCell ref="O108:O110"/>
    <mergeCell ref="P108:P110"/>
    <mergeCell ref="B108:B110"/>
    <mergeCell ref="C108:C110"/>
    <mergeCell ref="G108:G110"/>
    <mergeCell ref="H108:H110"/>
    <mergeCell ref="O103:O107"/>
    <mergeCell ref="P103:P107"/>
    <mergeCell ref="Q103:Q107"/>
    <mergeCell ref="Q98:Q99"/>
    <mergeCell ref="B100:B102"/>
    <mergeCell ref="C100:C102"/>
    <mergeCell ref="A32:A34"/>
    <mergeCell ref="F32:F34"/>
    <mergeCell ref="N32:N34"/>
    <mergeCell ref="A29:A31"/>
    <mergeCell ref="F29:F31"/>
    <mergeCell ref="N29:N31"/>
    <mergeCell ref="A22:A25"/>
    <mergeCell ref="F22:F25"/>
    <mergeCell ref="N22:N25"/>
    <mergeCell ref="A26:A28"/>
    <mergeCell ref="F26:F28"/>
    <mergeCell ref="N26:N28"/>
    <mergeCell ref="A41:A43"/>
    <mergeCell ref="F41:F43"/>
    <mergeCell ref="N41:N43"/>
    <mergeCell ref="A44:A45"/>
    <mergeCell ref="F44:F45"/>
    <mergeCell ref="N44:N45"/>
    <mergeCell ref="A35:A37"/>
    <mergeCell ref="F35:F37"/>
    <mergeCell ref="N35:N37"/>
    <mergeCell ref="A38:A40"/>
    <mergeCell ref="F38:F40"/>
    <mergeCell ref="N38:N40"/>
    <mergeCell ref="A52:A55"/>
    <mergeCell ref="F52:F55"/>
    <mergeCell ref="N52:N55"/>
    <mergeCell ref="A46:A48"/>
    <mergeCell ref="F46:F48"/>
    <mergeCell ref="N46:N48"/>
    <mergeCell ref="A49:A51"/>
    <mergeCell ref="F49:F51"/>
    <mergeCell ref="N49:N51"/>
    <mergeCell ref="A63:A65"/>
    <mergeCell ref="F63:F65"/>
    <mergeCell ref="N63:N65"/>
    <mergeCell ref="A59:A62"/>
    <mergeCell ref="F59:F62"/>
    <mergeCell ref="N59:N62"/>
    <mergeCell ref="A56:A58"/>
    <mergeCell ref="F56:F58"/>
    <mergeCell ref="N56:N58"/>
    <mergeCell ref="A75:A77"/>
    <mergeCell ref="F75:F77"/>
    <mergeCell ref="N75:N77"/>
    <mergeCell ref="A73:A74"/>
    <mergeCell ref="F73:F74"/>
    <mergeCell ref="N73:N74"/>
    <mergeCell ref="A66:A69"/>
    <mergeCell ref="F66:F69"/>
    <mergeCell ref="N66:N69"/>
    <mergeCell ref="A70:A72"/>
    <mergeCell ref="F70:F72"/>
    <mergeCell ref="N70:N72"/>
    <mergeCell ref="B73:B74"/>
    <mergeCell ref="C73:C74"/>
    <mergeCell ref="G73:G74"/>
    <mergeCell ref="H73:H74"/>
    <mergeCell ref="I73:I74"/>
    <mergeCell ref="J73:J74"/>
    <mergeCell ref="A81:A83"/>
    <mergeCell ref="F81:F83"/>
    <mergeCell ref="N81:N83"/>
    <mergeCell ref="A84:A85"/>
    <mergeCell ref="F84:F85"/>
    <mergeCell ref="N84:N85"/>
    <mergeCell ref="A78:A80"/>
    <mergeCell ref="F78:F80"/>
    <mergeCell ref="N78:N80"/>
    <mergeCell ref="A89:A90"/>
    <mergeCell ref="F89:F90"/>
    <mergeCell ref="N89:N90"/>
    <mergeCell ref="A91:A92"/>
    <mergeCell ref="F91:F92"/>
    <mergeCell ref="N91:N92"/>
    <mergeCell ref="A86:A88"/>
    <mergeCell ref="F86:F88"/>
    <mergeCell ref="N86:N88"/>
    <mergeCell ref="B89:B90"/>
    <mergeCell ref="C89:C90"/>
    <mergeCell ref="G89:G90"/>
    <mergeCell ref="H89:H90"/>
    <mergeCell ref="I89:I90"/>
    <mergeCell ref="J89:J90"/>
    <mergeCell ref="A95:A97"/>
    <mergeCell ref="F95:F97"/>
    <mergeCell ref="N95:N97"/>
    <mergeCell ref="A98:A99"/>
    <mergeCell ref="F98:F99"/>
    <mergeCell ref="N98:N99"/>
    <mergeCell ref="A93:A94"/>
    <mergeCell ref="F93:F94"/>
    <mergeCell ref="N93:N94"/>
    <mergeCell ref="A103:A107"/>
    <mergeCell ref="F103:F107"/>
    <mergeCell ref="N103:N107"/>
    <mergeCell ref="A108:A110"/>
    <mergeCell ref="F108:F110"/>
    <mergeCell ref="N108:N110"/>
    <mergeCell ref="A100:A102"/>
    <mergeCell ref="F100:F102"/>
    <mergeCell ref="N100:N102"/>
    <mergeCell ref="B103:B107"/>
    <mergeCell ref="C103:C107"/>
    <mergeCell ref="G103:G107"/>
    <mergeCell ref="H103:H107"/>
    <mergeCell ref="I103:I107"/>
    <mergeCell ref="J103:J107"/>
    <mergeCell ref="G100:G102"/>
    <mergeCell ref="H100:H102"/>
    <mergeCell ref="I100:I102"/>
    <mergeCell ref="J100:J102"/>
  </mergeCells>
  <conditionalFormatting sqref="J1:J7">
    <cfRule type="containsText" dxfId="265" priority="593" stopIfTrue="1" operator="containsText" text="ALTA">
      <formula>NOT(ISERROR(SEARCH("ALTA",J1)))</formula>
    </cfRule>
    <cfRule type="containsText" dxfId="264" priority="594" stopIfTrue="1" operator="containsText" text="MODERADA">
      <formula>NOT(ISERROR(SEARCH("MODERADA",J1)))</formula>
    </cfRule>
    <cfRule type="containsText" dxfId="263" priority="595" stopIfTrue="1" operator="containsText" text="BAJA">
      <formula>NOT(ISERROR(SEARCH("BAJA",J1)))</formula>
    </cfRule>
    <cfRule type="containsText" dxfId="262" priority="596" stopIfTrue="1" operator="containsText" text="EXTREMA">
      <formula>NOT(ISERROR(SEARCH("EXTREMA",J1)))</formula>
    </cfRule>
  </conditionalFormatting>
  <conditionalFormatting sqref="J8:J12 J26:J31">
    <cfRule type="containsText" dxfId="261" priority="588" operator="containsText" text="BAJA">
      <formula>NOT(ISERROR(SEARCH("BAJA",J8)))</formula>
    </cfRule>
    <cfRule type="containsText" dxfId="260" priority="590" operator="containsText" text="MODERADA">
      <formula>NOT(ISERROR(SEARCH("MODERADA",J8)))</formula>
    </cfRule>
    <cfRule type="containsText" dxfId="259" priority="591" operator="containsText" text="ALTA">
      <formula>NOT(ISERROR(SEARCH("ALTA",J8)))</formula>
    </cfRule>
    <cfRule type="containsText" dxfId="258" priority="592" operator="containsText" text="EXTREMA">
      <formula>NOT(ISERROR(SEARCH("EXTREMA",J8)))</formula>
    </cfRule>
  </conditionalFormatting>
  <conditionalFormatting sqref="Q8:Q12 Q41:Q51 Q17:Q31">
    <cfRule type="containsText" dxfId="257" priority="583" stopIfTrue="1" operator="containsText" text="BAJA">
      <formula>NOT(ISERROR(SEARCH("BAJA",Q8)))</formula>
    </cfRule>
    <cfRule type="containsText" dxfId="256" priority="585" stopIfTrue="1" operator="containsText" text="MODERADA">
      <formula>NOT(ISERROR(SEARCH("MODERADA",Q8)))</formula>
    </cfRule>
    <cfRule type="containsText" dxfId="255" priority="586" stopIfTrue="1" operator="containsText" text="ALTA">
      <formula>NOT(ISERROR(SEARCH("ALTA",Q8)))</formula>
    </cfRule>
    <cfRule type="containsText" dxfId="254" priority="587" stopIfTrue="1" operator="containsText" text="EXTREMA">
      <formula>NOT(ISERROR(SEARCH("EXTREMA",Q8)))</formula>
    </cfRule>
  </conditionalFormatting>
  <conditionalFormatting sqref="J13:J16 Q13:Q16">
    <cfRule type="containsText" dxfId="253" priority="578" stopIfTrue="1" operator="containsText" text="BAJA">
      <formula>NOT(ISERROR(SEARCH("BAJA",J13)))</formula>
    </cfRule>
    <cfRule type="containsText" dxfId="252" priority="580" stopIfTrue="1" operator="containsText" text="MODERADA">
      <formula>NOT(ISERROR(SEARCH("MODERADA",J13)))</formula>
    </cfRule>
    <cfRule type="containsText" dxfId="251" priority="581" stopIfTrue="1" operator="containsText" text="ALTA">
      <formula>NOT(ISERROR(SEARCH("ALTA",J13)))</formula>
    </cfRule>
    <cfRule type="containsText" dxfId="250" priority="582" stopIfTrue="1" operator="containsText" text="EXTREMA">
      <formula>NOT(ISERROR(SEARCH("EXTREMA",J13)))</formula>
    </cfRule>
  </conditionalFormatting>
  <conditionalFormatting sqref="J17:J21">
    <cfRule type="containsText" dxfId="249" priority="573" operator="containsText" text="BAJA">
      <formula>NOT(ISERROR(SEARCH("BAJA",J17)))</formula>
    </cfRule>
    <cfRule type="containsText" dxfId="248" priority="575" operator="containsText" text="MODERADA">
      <formula>NOT(ISERROR(SEARCH("MODERADA",J17)))</formula>
    </cfRule>
    <cfRule type="containsText" dxfId="247" priority="576" operator="containsText" text="ALTA">
      <formula>NOT(ISERROR(SEARCH("ALTA",J17)))</formula>
    </cfRule>
    <cfRule type="containsText" dxfId="246" priority="577" operator="containsText" text="EXTREMA">
      <formula>NOT(ISERROR(SEARCH("EXTREMA",J17)))</formula>
    </cfRule>
  </conditionalFormatting>
  <conditionalFormatting sqref="J22:J25">
    <cfRule type="containsText" dxfId="245" priority="563" stopIfTrue="1" operator="containsText" text="BAJA">
      <formula>NOT(ISERROR(SEARCH("BAJA",J22)))</formula>
    </cfRule>
    <cfRule type="containsText" dxfId="244" priority="565" stopIfTrue="1" operator="containsText" text="MODERADA">
      <formula>NOT(ISERROR(SEARCH("MODERADA",J22)))</formula>
    </cfRule>
    <cfRule type="containsText" dxfId="243" priority="566" stopIfTrue="1" operator="containsText" text="ALTA">
      <formula>NOT(ISERROR(SEARCH("ALTA",J22)))</formula>
    </cfRule>
    <cfRule type="containsText" dxfId="242" priority="567" stopIfTrue="1" operator="containsText" text="EXTREMA">
      <formula>NOT(ISERROR(SEARCH("EXTREMA",J22)))</formula>
    </cfRule>
  </conditionalFormatting>
  <conditionalFormatting sqref="J32:J34">
    <cfRule type="containsText" dxfId="241" priority="558" operator="containsText" text="BAJA">
      <formula>NOT(ISERROR(SEARCH("BAJA",J32)))</formula>
    </cfRule>
    <cfRule type="containsText" dxfId="240" priority="560" operator="containsText" text="MODERADA">
      <formula>NOT(ISERROR(SEARCH("MODERADA",J32)))</formula>
    </cfRule>
    <cfRule type="containsText" dxfId="239" priority="561" operator="containsText" text="ALTA">
      <formula>NOT(ISERROR(SEARCH("ALTA",J32)))</formula>
    </cfRule>
    <cfRule type="containsText" dxfId="238" priority="562" operator="containsText" text="EXTREMA">
      <formula>NOT(ISERROR(SEARCH("EXTREMA",J32)))</formula>
    </cfRule>
  </conditionalFormatting>
  <conditionalFormatting sqref="J35:J37">
    <cfRule type="containsText" dxfId="237" priority="553" operator="containsText" text="BAJA">
      <formula>NOT(ISERROR(SEARCH("BAJA",J35)))</formula>
    </cfRule>
    <cfRule type="containsText" dxfId="236" priority="555" operator="containsText" text="MODERADA">
      <formula>NOT(ISERROR(SEARCH("MODERADA",J35)))</formula>
    </cfRule>
    <cfRule type="containsText" dxfId="235" priority="556" operator="containsText" text="ALTA">
      <formula>NOT(ISERROR(SEARCH("ALTA",J35)))</formula>
    </cfRule>
    <cfRule type="containsText" dxfId="234" priority="557" operator="containsText" text="EXTREMA">
      <formula>NOT(ISERROR(SEARCH("EXTREMA",J35)))</formula>
    </cfRule>
  </conditionalFormatting>
  <conditionalFormatting sqref="J38:J40">
    <cfRule type="containsText" dxfId="233" priority="548" stopIfTrue="1" operator="containsText" text="BAJA">
      <formula>NOT(ISERROR(SEARCH("BAJA",J38)))</formula>
    </cfRule>
    <cfRule type="containsText" dxfId="232" priority="550" stopIfTrue="1" operator="containsText" text="MODERADA">
      <formula>NOT(ISERROR(SEARCH("MODERADA",J38)))</formula>
    </cfRule>
    <cfRule type="containsText" dxfId="231" priority="551" stopIfTrue="1" operator="containsText" text="ALTA">
      <formula>NOT(ISERROR(SEARCH("ALTA",J38)))</formula>
    </cfRule>
    <cfRule type="containsText" dxfId="230" priority="552" stopIfTrue="1" operator="containsText" text="EXTREMA">
      <formula>NOT(ISERROR(SEARCH("EXTREMA",J38)))</formula>
    </cfRule>
  </conditionalFormatting>
  <conditionalFormatting sqref="J41:J43 J49:J51">
    <cfRule type="containsText" dxfId="229" priority="543" operator="containsText" text="BAJA">
      <formula>NOT(ISERROR(SEARCH("BAJA",J41)))</formula>
    </cfRule>
    <cfRule type="containsText" dxfId="228" priority="545" operator="containsText" text="MODERADA">
      <formula>NOT(ISERROR(SEARCH("MODERADA",J41)))</formula>
    </cfRule>
    <cfRule type="containsText" dxfId="227" priority="546" operator="containsText" text="ALTA">
      <formula>NOT(ISERROR(SEARCH("ALTA",J41)))</formula>
    </cfRule>
    <cfRule type="containsText" dxfId="226" priority="547" operator="containsText" text="EXTREMA">
      <formula>NOT(ISERROR(SEARCH("EXTREMA",J41)))</formula>
    </cfRule>
  </conditionalFormatting>
  <conditionalFormatting sqref="J44:J45">
    <cfRule type="containsText" dxfId="225" priority="537" operator="containsText" text="BAJA">
      <formula>NOT(ISERROR(SEARCH("BAJA",J44)))</formula>
    </cfRule>
    <cfRule type="containsText" dxfId="224" priority="539" operator="containsText" text="MODERADA">
      <formula>NOT(ISERROR(SEARCH("MODERADA",J44)))</formula>
    </cfRule>
    <cfRule type="containsText" dxfId="223" priority="540" operator="containsText" text="ALTA">
      <formula>NOT(ISERROR(SEARCH("ALTA",J44)))</formula>
    </cfRule>
    <cfRule type="containsText" dxfId="222" priority="541" operator="containsText" text="EXTREMA">
      <formula>NOT(ISERROR(SEARCH("EXTREMA",J44)))</formula>
    </cfRule>
  </conditionalFormatting>
  <conditionalFormatting sqref="J46:J48">
    <cfRule type="containsText" dxfId="221" priority="532" operator="containsText" text="BAJA">
      <formula>NOT(ISERROR(SEARCH("BAJA",J46)))</formula>
    </cfRule>
    <cfRule type="containsText" dxfId="220" priority="534" operator="containsText" text="MODERADA">
      <formula>NOT(ISERROR(SEARCH("MODERADA",J46)))</formula>
    </cfRule>
    <cfRule type="containsText" dxfId="219" priority="535" operator="containsText" text="ALTA">
      <formula>NOT(ISERROR(SEARCH("ALTA",J46)))</formula>
    </cfRule>
    <cfRule type="containsText" dxfId="218" priority="536" operator="containsText" text="EXTREMA">
      <formula>NOT(ISERROR(SEARCH("EXTREMA",J46)))</formula>
    </cfRule>
  </conditionalFormatting>
  <conditionalFormatting sqref="J52:J55">
    <cfRule type="containsText" dxfId="217" priority="527" operator="containsText" text="BAJA">
      <formula>NOT(ISERROR(SEARCH("BAJA",J52)))</formula>
    </cfRule>
    <cfRule type="containsText" dxfId="216" priority="529" operator="containsText" text="MODERADA">
      <formula>NOT(ISERROR(SEARCH("MODERADA",J52)))</formula>
    </cfRule>
    <cfRule type="containsText" dxfId="215" priority="530" operator="containsText" text="ALTA">
      <formula>NOT(ISERROR(SEARCH("ALTA",J52)))</formula>
    </cfRule>
    <cfRule type="containsText" dxfId="214" priority="531" operator="containsText" text="EXTREMA">
      <formula>NOT(ISERROR(SEARCH("EXTREMA",J52)))</formula>
    </cfRule>
  </conditionalFormatting>
  <conditionalFormatting sqref="Q52:Q55">
    <cfRule type="containsText" dxfId="213" priority="522" stopIfTrue="1" operator="containsText" text="BAJA">
      <formula>NOT(ISERROR(SEARCH("BAJA",Q52)))</formula>
    </cfRule>
    <cfRule type="containsText" dxfId="212" priority="524" stopIfTrue="1" operator="containsText" text="MODERADA">
      <formula>NOT(ISERROR(SEARCH("MODERADA",Q52)))</formula>
    </cfRule>
    <cfRule type="containsText" dxfId="211" priority="525" stopIfTrue="1" operator="containsText" text="ALTA">
      <formula>NOT(ISERROR(SEARCH("ALTA",Q52)))</formula>
    </cfRule>
    <cfRule type="containsText" dxfId="210" priority="526" stopIfTrue="1" operator="containsText" text="EXTREMA">
      <formula>NOT(ISERROR(SEARCH("EXTREMA",Q52)))</formula>
    </cfRule>
  </conditionalFormatting>
  <conditionalFormatting sqref="J56:J58">
    <cfRule type="containsText" dxfId="209" priority="517" operator="containsText" text="BAJA">
      <formula>NOT(ISERROR(SEARCH("BAJA",J56)))</formula>
    </cfRule>
    <cfRule type="containsText" dxfId="208" priority="519" operator="containsText" text="MODERADA">
      <formula>NOT(ISERROR(SEARCH("MODERADA",J56)))</formula>
    </cfRule>
    <cfRule type="containsText" dxfId="207" priority="520" operator="containsText" text="ALTA">
      <formula>NOT(ISERROR(SEARCH("ALTA",J56)))</formula>
    </cfRule>
    <cfRule type="containsText" dxfId="206" priority="521" operator="containsText" text="EXTREMA">
      <formula>NOT(ISERROR(SEARCH("EXTREMA",J56)))</formula>
    </cfRule>
  </conditionalFormatting>
  <conditionalFormatting sqref="Q56:Q58">
    <cfRule type="containsText" dxfId="205" priority="512" stopIfTrue="1" operator="containsText" text="BAJA">
      <formula>NOT(ISERROR(SEARCH("BAJA",Q56)))</formula>
    </cfRule>
    <cfRule type="containsText" dxfId="204" priority="514" stopIfTrue="1" operator="containsText" text="MODERADA">
      <formula>NOT(ISERROR(SEARCH("MODERADA",Q56)))</formula>
    </cfRule>
    <cfRule type="containsText" dxfId="203" priority="515" stopIfTrue="1" operator="containsText" text="ALTA">
      <formula>NOT(ISERROR(SEARCH("ALTA",Q56)))</formula>
    </cfRule>
    <cfRule type="containsText" dxfId="202" priority="516" stopIfTrue="1" operator="containsText" text="EXTREMA">
      <formula>NOT(ISERROR(SEARCH("EXTREMA",Q56)))</formula>
    </cfRule>
  </conditionalFormatting>
  <conditionalFormatting sqref="J59:J62">
    <cfRule type="containsText" dxfId="201" priority="507" operator="containsText" text="BAJA">
      <formula>NOT(ISERROR(SEARCH("BAJA",J59)))</formula>
    </cfRule>
    <cfRule type="containsText" dxfId="200" priority="509" operator="containsText" text="MODERADA">
      <formula>NOT(ISERROR(SEARCH("MODERADA",J59)))</formula>
    </cfRule>
    <cfRule type="containsText" dxfId="199" priority="510" operator="containsText" text="ALTA">
      <formula>NOT(ISERROR(SEARCH("ALTA",J59)))</formula>
    </cfRule>
    <cfRule type="containsText" dxfId="198" priority="511" operator="containsText" text="EXTREMA">
      <formula>NOT(ISERROR(SEARCH("EXTREMA",J59)))</formula>
    </cfRule>
  </conditionalFormatting>
  <conditionalFormatting sqref="Q59:Q62">
    <cfRule type="containsText" dxfId="197" priority="502" stopIfTrue="1" operator="containsText" text="BAJA">
      <formula>NOT(ISERROR(SEARCH("BAJA",Q59)))</formula>
    </cfRule>
    <cfRule type="containsText" dxfId="196" priority="504" stopIfTrue="1" operator="containsText" text="MODERADA">
      <formula>NOT(ISERROR(SEARCH("MODERADA",Q59)))</formula>
    </cfRule>
    <cfRule type="containsText" dxfId="195" priority="505" stopIfTrue="1" operator="containsText" text="ALTA">
      <formula>NOT(ISERROR(SEARCH("ALTA",Q59)))</formula>
    </cfRule>
    <cfRule type="containsText" dxfId="194" priority="506" stopIfTrue="1" operator="containsText" text="EXTREMA">
      <formula>NOT(ISERROR(SEARCH("EXTREMA",Q59)))</formula>
    </cfRule>
  </conditionalFormatting>
  <conditionalFormatting sqref="J63:J65">
    <cfRule type="containsText" dxfId="193" priority="497" operator="containsText" text="BAJA">
      <formula>NOT(ISERROR(SEARCH("BAJA",J63)))</formula>
    </cfRule>
    <cfRule type="containsText" dxfId="192" priority="499" operator="containsText" text="MODERADA">
      <formula>NOT(ISERROR(SEARCH("MODERADA",J63)))</formula>
    </cfRule>
    <cfRule type="containsText" dxfId="191" priority="500" operator="containsText" text="ALTA">
      <formula>NOT(ISERROR(SEARCH("ALTA",J63)))</formula>
    </cfRule>
    <cfRule type="containsText" dxfId="190" priority="501" operator="containsText" text="EXTREMA">
      <formula>NOT(ISERROR(SEARCH("EXTREMA",J63)))</formula>
    </cfRule>
  </conditionalFormatting>
  <conditionalFormatting sqref="Q63:Q65">
    <cfRule type="containsText" dxfId="189" priority="492" stopIfTrue="1" operator="containsText" text="BAJA">
      <formula>NOT(ISERROR(SEARCH("BAJA",Q63)))</formula>
    </cfRule>
    <cfRule type="containsText" dxfId="188" priority="494" stopIfTrue="1" operator="containsText" text="MODERADA">
      <formula>NOT(ISERROR(SEARCH("MODERADA",Q63)))</formula>
    </cfRule>
    <cfRule type="containsText" dxfId="187" priority="495" stopIfTrue="1" operator="containsText" text="ALTA">
      <formula>NOT(ISERROR(SEARCH("ALTA",Q63)))</formula>
    </cfRule>
    <cfRule type="containsText" dxfId="186" priority="496" stopIfTrue="1" operator="containsText" text="EXTREMA">
      <formula>NOT(ISERROR(SEARCH("EXTREMA",Q63)))</formula>
    </cfRule>
  </conditionalFormatting>
  <conditionalFormatting sqref="J86:J88">
    <cfRule type="containsText" dxfId="185" priority="487" operator="containsText" text="BAJA">
      <formula>NOT(ISERROR(SEARCH("BAJA",J86)))</formula>
    </cfRule>
    <cfRule type="containsText" dxfId="184" priority="489" operator="containsText" text="MODERADA">
      <formula>NOT(ISERROR(SEARCH("MODERADA",J86)))</formula>
    </cfRule>
    <cfRule type="containsText" dxfId="183" priority="490" operator="containsText" text="ALTA">
      <formula>NOT(ISERROR(SEARCH("ALTA",J86)))</formula>
    </cfRule>
    <cfRule type="containsText" dxfId="182" priority="491" operator="containsText" text="EXTREMA">
      <formula>NOT(ISERROR(SEARCH("EXTREMA",J86)))</formula>
    </cfRule>
  </conditionalFormatting>
  <conditionalFormatting sqref="Q86:Q88">
    <cfRule type="containsText" dxfId="181" priority="482" stopIfTrue="1" operator="containsText" text="BAJA">
      <formula>NOT(ISERROR(SEARCH("BAJA",Q86)))</formula>
    </cfRule>
    <cfRule type="containsText" dxfId="180" priority="484" stopIfTrue="1" operator="containsText" text="MODERADA">
      <formula>NOT(ISERROR(SEARCH("MODERADA",Q86)))</formula>
    </cfRule>
    <cfRule type="containsText" dxfId="179" priority="485" stopIfTrue="1" operator="containsText" text="ALTA">
      <formula>NOT(ISERROR(SEARCH("ALTA",Q86)))</formula>
    </cfRule>
    <cfRule type="containsText" dxfId="178" priority="486" stopIfTrue="1" operator="containsText" text="EXTREMA">
      <formula>NOT(ISERROR(SEARCH("EXTREMA",Q86)))</formula>
    </cfRule>
  </conditionalFormatting>
  <conditionalFormatting sqref="J89:J90">
    <cfRule type="containsText" dxfId="177" priority="476" operator="containsText" text="BAJA">
      <formula>NOT(ISERROR(SEARCH("BAJA",J89)))</formula>
    </cfRule>
    <cfRule type="containsText" dxfId="176" priority="478" operator="containsText" text="MODERADA">
      <formula>NOT(ISERROR(SEARCH("MODERADA",J89)))</formula>
    </cfRule>
    <cfRule type="containsText" dxfId="175" priority="479" operator="containsText" text="ALTA">
      <formula>NOT(ISERROR(SEARCH("ALTA",J89)))</formula>
    </cfRule>
    <cfRule type="containsText" dxfId="174" priority="480" operator="containsText" text="EXTREMA">
      <formula>NOT(ISERROR(SEARCH("EXTREMA",J89)))</formula>
    </cfRule>
  </conditionalFormatting>
  <conditionalFormatting sqref="Q89:Q90">
    <cfRule type="containsText" dxfId="173" priority="472" stopIfTrue="1" operator="containsText" text="BAJA">
      <formula>NOT(ISERROR(SEARCH("BAJA",Q89)))</formula>
    </cfRule>
    <cfRule type="containsText" dxfId="172" priority="473" stopIfTrue="1" operator="containsText" text="MODERADA">
      <formula>NOT(ISERROR(SEARCH("MODERADA",Q89)))</formula>
    </cfRule>
    <cfRule type="containsText" dxfId="171" priority="474" stopIfTrue="1" operator="containsText" text="ALTA">
      <formula>NOT(ISERROR(SEARCH("ALTA",Q89)))</formula>
    </cfRule>
    <cfRule type="containsText" dxfId="170" priority="475" stopIfTrue="1" operator="containsText" text="EXTREMA">
      <formula>NOT(ISERROR(SEARCH("EXTREMA",Q89)))</formula>
    </cfRule>
  </conditionalFormatting>
  <conditionalFormatting sqref="J91:J92">
    <cfRule type="containsText" dxfId="169" priority="467" operator="containsText" text="BAJA">
      <formula>NOT(ISERROR(SEARCH("BAJA",J91)))</formula>
    </cfRule>
    <cfRule type="containsText" dxfId="168" priority="469" operator="containsText" text="MODERADA">
      <formula>NOT(ISERROR(SEARCH("MODERADA",J91)))</formula>
    </cfRule>
    <cfRule type="containsText" dxfId="167" priority="470" operator="containsText" text="ALTA">
      <formula>NOT(ISERROR(SEARCH("ALTA",J91)))</formula>
    </cfRule>
    <cfRule type="containsText" dxfId="166" priority="471" operator="containsText" text="EXTREMA">
      <formula>NOT(ISERROR(SEARCH("EXTREMA",J91)))</formula>
    </cfRule>
  </conditionalFormatting>
  <conditionalFormatting sqref="Q91:Q92">
    <cfRule type="containsText" dxfId="165" priority="462" stopIfTrue="1" operator="containsText" text="BAJA">
      <formula>NOT(ISERROR(SEARCH("BAJA",Q91)))</formula>
    </cfRule>
    <cfRule type="containsText" dxfId="164" priority="464" stopIfTrue="1" operator="containsText" text="MODERADA">
      <formula>NOT(ISERROR(SEARCH("MODERADA",Q91)))</formula>
    </cfRule>
    <cfRule type="containsText" dxfId="163" priority="465" stopIfTrue="1" operator="containsText" text="ALTA">
      <formula>NOT(ISERROR(SEARCH("ALTA",Q91)))</formula>
    </cfRule>
    <cfRule type="containsText" dxfId="162" priority="466" stopIfTrue="1" operator="containsText" text="EXTREMA">
      <formula>NOT(ISERROR(SEARCH("EXTREMA",Q91)))</formula>
    </cfRule>
  </conditionalFormatting>
  <conditionalFormatting sqref="J93:J94">
    <cfRule type="containsText" dxfId="161" priority="457" operator="containsText" text="BAJA">
      <formula>NOT(ISERROR(SEARCH("BAJA",J93)))</formula>
    </cfRule>
    <cfRule type="containsText" dxfId="160" priority="459" operator="containsText" text="MODERADA">
      <formula>NOT(ISERROR(SEARCH("MODERADA",J93)))</formula>
    </cfRule>
    <cfRule type="containsText" dxfId="159" priority="460" operator="containsText" text="ALTA">
      <formula>NOT(ISERROR(SEARCH("ALTA",J93)))</formula>
    </cfRule>
    <cfRule type="containsText" dxfId="158" priority="461" operator="containsText" text="EXTREMA">
      <formula>NOT(ISERROR(SEARCH("EXTREMA",J93)))</formula>
    </cfRule>
  </conditionalFormatting>
  <conditionalFormatting sqref="Q93:Q94">
    <cfRule type="containsText" dxfId="157" priority="452" stopIfTrue="1" operator="containsText" text="BAJA">
      <formula>NOT(ISERROR(SEARCH("BAJA",Q93)))</formula>
    </cfRule>
    <cfRule type="containsText" dxfId="156" priority="454" stopIfTrue="1" operator="containsText" text="MODERADA">
      <formula>NOT(ISERROR(SEARCH("MODERADA",Q93)))</formula>
    </cfRule>
    <cfRule type="containsText" dxfId="155" priority="455" stopIfTrue="1" operator="containsText" text="ALTA">
      <formula>NOT(ISERROR(SEARCH("ALTA",Q93)))</formula>
    </cfRule>
    <cfRule type="containsText" dxfId="154" priority="456" stopIfTrue="1" operator="containsText" text="EXTREMA">
      <formula>NOT(ISERROR(SEARCH("EXTREMA",Q93)))</formula>
    </cfRule>
  </conditionalFormatting>
  <conditionalFormatting sqref="J95:J97">
    <cfRule type="containsText" dxfId="153" priority="447" operator="containsText" text="BAJA">
      <formula>NOT(ISERROR(SEARCH("BAJA",J95)))</formula>
    </cfRule>
    <cfRule type="containsText" dxfId="152" priority="449" operator="containsText" text="MODERADA">
      <formula>NOT(ISERROR(SEARCH("MODERADA",J95)))</formula>
    </cfRule>
    <cfRule type="containsText" dxfId="151" priority="450" operator="containsText" text="ALTA">
      <formula>NOT(ISERROR(SEARCH("ALTA",J95)))</formula>
    </cfRule>
    <cfRule type="containsText" dxfId="150" priority="451" operator="containsText" text="EXTREMA">
      <formula>NOT(ISERROR(SEARCH("EXTREMA",J95)))</formula>
    </cfRule>
  </conditionalFormatting>
  <conditionalFormatting sqref="Q95:Q97">
    <cfRule type="containsText" dxfId="149" priority="442" stopIfTrue="1" operator="containsText" text="BAJA">
      <formula>NOT(ISERROR(SEARCH("BAJA",Q95)))</formula>
    </cfRule>
    <cfRule type="containsText" dxfId="148" priority="444" stopIfTrue="1" operator="containsText" text="MODERADA">
      <formula>NOT(ISERROR(SEARCH("MODERADA",Q95)))</formula>
    </cfRule>
    <cfRule type="containsText" dxfId="147" priority="445" stopIfTrue="1" operator="containsText" text="ALTA">
      <formula>NOT(ISERROR(SEARCH("ALTA",Q95)))</formula>
    </cfRule>
    <cfRule type="containsText" dxfId="146" priority="446" stopIfTrue="1" operator="containsText" text="EXTREMA">
      <formula>NOT(ISERROR(SEARCH("EXTREMA",Q95)))</formula>
    </cfRule>
  </conditionalFormatting>
  <conditionalFormatting sqref="J98:J99">
    <cfRule type="containsText" dxfId="145" priority="437" operator="containsText" text="BAJA">
      <formula>NOT(ISERROR(SEARCH("BAJA",J98)))</formula>
    </cfRule>
    <cfRule type="containsText" dxfId="144" priority="439" operator="containsText" text="MODERADA">
      <formula>NOT(ISERROR(SEARCH("MODERADA",J98)))</formula>
    </cfRule>
    <cfRule type="containsText" dxfId="143" priority="440" operator="containsText" text="ALTA">
      <formula>NOT(ISERROR(SEARCH("ALTA",J98)))</formula>
    </cfRule>
    <cfRule type="containsText" dxfId="142" priority="441" operator="containsText" text="EXTREMA">
      <formula>NOT(ISERROR(SEARCH("EXTREMA",J98)))</formula>
    </cfRule>
  </conditionalFormatting>
  <conditionalFormatting sqref="Q98:Q99">
    <cfRule type="containsText" dxfId="141" priority="432" stopIfTrue="1" operator="containsText" text="BAJA">
      <formula>NOT(ISERROR(SEARCH("BAJA",Q98)))</formula>
    </cfRule>
    <cfRule type="containsText" dxfId="140" priority="434" stopIfTrue="1" operator="containsText" text="MODERADA">
      <formula>NOT(ISERROR(SEARCH("MODERADA",Q98)))</formula>
    </cfRule>
    <cfRule type="containsText" dxfId="139" priority="435" stopIfTrue="1" operator="containsText" text="ALTA">
      <formula>NOT(ISERROR(SEARCH("ALTA",Q98)))</formula>
    </cfRule>
    <cfRule type="containsText" dxfId="138" priority="436" stopIfTrue="1" operator="containsText" text="EXTREMA">
      <formula>NOT(ISERROR(SEARCH("EXTREMA",Q98)))</formula>
    </cfRule>
  </conditionalFormatting>
  <conditionalFormatting sqref="Q100:Q102">
    <cfRule type="containsText" dxfId="137" priority="427" stopIfTrue="1" operator="containsText" text="BAJA">
      <formula>NOT(ISERROR(SEARCH("BAJA",Q100)))</formula>
    </cfRule>
    <cfRule type="containsText" dxfId="136" priority="429" stopIfTrue="1" operator="containsText" text="MODERADA">
      <formula>NOT(ISERROR(SEARCH("MODERADA",Q100)))</formula>
    </cfRule>
    <cfRule type="containsText" dxfId="135" priority="430" stopIfTrue="1" operator="containsText" text="ALTA">
      <formula>NOT(ISERROR(SEARCH("ALTA",Q100)))</formula>
    </cfRule>
    <cfRule type="containsText" dxfId="134" priority="431" stopIfTrue="1" operator="containsText" text="EXTREMA">
      <formula>NOT(ISERROR(SEARCH("EXTREMA",Q100)))</formula>
    </cfRule>
  </conditionalFormatting>
  <conditionalFormatting sqref="J100:J102">
    <cfRule type="containsText" dxfId="133" priority="422" operator="containsText" text="BAJA">
      <formula>NOT(ISERROR(SEARCH("BAJA",J100)))</formula>
    </cfRule>
    <cfRule type="containsText" dxfId="132" priority="424" operator="containsText" text="MODERADA">
      <formula>NOT(ISERROR(SEARCH("MODERADA",J100)))</formula>
    </cfRule>
    <cfRule type="containsText" dxfId="131" priority="425" operator="containsText" text="ALTA">
      <formula>NOT(ISERROR(SEARCH("ALTA",J100)))</formula>
    </cfRule>
    <cfRule type="containsText" dxfId="130" priority="426" operator="containsText" text="EXTREMA">
      <formula>NOT(ISERROR(SEARCH("EXTREMA",J100)))</formula>
    </cfRule>
  </conditionalFormatting>
  <conditionalFormatting sqref="J103:J107">
    <cfRule type="containsText" dxfId="129" priority="417" operator="containsText" text="BAJA">
      <formula>NOT(ISERROR(SEARCH("BAJA",J103)))</formula>
    </cfRule>
    <cfRule type="containsText" dxfId="128" priority="419" operator="containsText" text="MODERADA">
      <formula>NOT(ISERROR(SEARCH("MODERADA",J103)))</formula>
    </cfRule>
    <cfRule type="containsText" dxfId="127" priority="420" operator="containsText" text="ALTA">
      <formula>NOT(ISERROR(SEARCH("ALTA",J103)))</formula>
    </cfRule>
    <cfRule type="containsText" dxfId="126" priority="421" operator="containsText" text="EXTREMA">
      <formula>NOT(ISERROR(SEARCH("EXTREMA",J103)))</formula>
    </cfRule>
  </conditionalFormatting>
  <conditionalFormatting sqref="J108:J110 Q103:Q110">
    <cfRule type="containsText" dxfId="125" priority="411" stopIfTrue="1" operator="containsText" text="BAJA">
      <formula>NOT(ISERROR(SEARCH("BAJA",J103)))</formula>
    </cfRule>
    <cfRule type="containsText" dxfId="124" priority="413" stopIfTrue="1" operator="containsText" text="MODERADA">
      <formula>NOT(ISERROR(SEARCH("MODERADA",J103)))</formula>
    </cfRule>
    <cfRule type="containsText" dxfId="123" priority="414" stopIfTrue="1" operator="containsText" text="ALTA">
      <formula>NOT(ISERROR(SEARCH("ALTA",J103)))</formula>
    </cfRule>
    <cfRule type="containsText" dxfId="122" priority="415" stopIfTrue="1" operator="containsText" text="EXTREMA">
      <formula>NOT(ISERROR(SEARCH("EXTREMA",J103)))</formula>
    </cfRule>
  </conditionalFormatting>
  <conditionalFormatting sqref="J66">
    <cfRule type="containsText" dxfId="121" priority="331" operator="containsText" text="BAJA">
      <formula>NOT(ISERROR(SEARCH("BAJA",J66)))</formula>
    </cfRule>
    <cfRule type="containsText" dxfId="120" priority="333" operator="containsText" text="MODERADA">
      <formula>NOT(ISERROR(SEARCH("MODERADA",J66)))</formula>
    </cfRule>
    <cfRule type="containsText" dxfId="119" priority="334" operator="containsText" text="ALTA">
      <formula>NOT(ISERROR(SEARCH("ALTA",J66)))</formula>
    </cfRule>
    <cfRule type="containsText" dxfId="118" priority="335" operator="containsText" text="EXTREMA">
      <formula>NOT(ISERROR(SEARCH("EXTREMA",J66)))</formula>
    </cfRule>
  </conditionalFormatting>
  <conditionalFormatting sqref="J70">
    <cfRule type="containsText" dxfId="117" priority="326" operator="containsText" text="BAJA">
      <formula>NOT(ISERROR(SEARCH("BAJA",J70)))</formula>
    </cfRule>
    <cfRule type="containsText" dxfId="116" priority="328" operator="containsText" text="MODERADA">
      <formula>NOT(ISERROR(SEARCH("MODERADA",J70)))</formula>
    </cfRule>
    <cfRule type="containsText" dxfId="115" priority="329" operator="containsText" text="ALTA">
      <formula>NOT(ISERROR(SEARCH("ALTA",J70)))</formula>
    </cfRule>
    <cfRule type="containsText" dxfId="114" priority="330" operator="containsText" text="EXTREMA">
      <formula>NOT(ISERROR(SEARCH("EXTREMA",J70)))</formula>
    </cfRule>
  </conditionalFormatting>
  <conditionalFormatting sqref="J73">
    <cfRule type="containsText" dxfId="113" priority="311" operator="containsText" text="BAJA">
      <formula>NOT(ISERROR(SEARCH("BAJA",J73)))</formula>
    </cfRule>
    <cfRule type="containsText" dxfId="112" priority="313" operator="containsText" text="MODERADA">
      <formula>NOT(ISERROR(SEARCH("MODERADA",J73)))</formula>
    </cfRule>
    <cfRule type="containsText" dxfId="111" priority="314" operator="containsText" text="ALTA">
      <formula>NOT(ISERROR(SEARCH("ALTA",J73)))</formula>
    </cfRule>
    <cfRule type="containsText" dxfId="110" priority="315" operator="containsText" text="EXTREMA">
      <formula>NOT(ISERROR(SEARCH("EXTREMA",J73)))</formula>
    </cfRule>
  </conditionalFormatting>
  <conditionalFormatting sqref="J75">
    <cfRule type="containsText" dxfId="109" priority="296" operator="containsText" text="BAJA">
      <formula>NOT(ISERROR(SEARCH("BAJA",J75)))</formula>
    </cfRule>
    <cfRule type="containsText" dxfId="108" priority="298" operator="containsText" text="MODERADA">
      <formula>NOT(ISERROR(SEARCH("MODERADA",J75)))</formula>
    </cfRule>
    <cfRule type="containsText" dxfId="107" priority="299" operator="containsText" text="ALTA">
      <formula>NOT(ISERROR(SEARCH("ALTA",J75)))</formula>
    </cfRule>
    <cfRule type="containsText" dxfId="106" priority="300" operator="containsText" text="EXTREMA">
      <formula>NOT(ISERROR(SEARCH("EXTREMA",J75)))</formula>
    </cfRule>
  </conditionalFormatting>
  <conditionalFormatting sqref="J78">
    <cfRule type="containsText" dxfId="105" priority="276" operator="containsText" text="BAJA">
      <formula>NOT(ISERROR(SEARCH("BAJA",J78)))</formula>
    </cfRule>
    <cfRule type="containsText" dxfId="104" priority="278" operator="containsText" text="MODERADA">
      <formula>NOT(ISERROR(SEARCH("MODERADA",J78)))</formula>
    </cfRule>
    <cfRule type="containsText" dxfId="103" priority="279" operator="containsText" text="ALTA">
      <formula>NOT(ISERROR(SEARCH("ALTA",J78)))</formula>
    </cfRule>
    <cfRule type="containsText" dxfId="102" priority="280" operator="containsText" text="EXTREMA">
      <formula>NOT(ISERROR(SEARCH("EXTREMA",J78)))</formula>
    </cfRule>
  </conditionalFormatting>
  <conditionalFormatting sqref="J81">
    <cfRule type="containsText" dxfId="101" priority="271" operator="containsText" text="BAJA">
      <formula>NOT(ISERROR(SEARCH("BAJA",J81)))</formula>
    </cfRule>
    <cfRule type="containsText" dxfId="100" priority="273" operator="containsText" text="MODERADA">
      <formula>NOT(ISERROR(SEARCH("MODERADA",J81)))</formula>
    </cfRule>
    <cfRule type="containsText" dxfId="99" priority="274" operator="containsText" text="ALTA">
      <formula>NOT(ISERROR(SEARCH("ALTA",J81)))</formula>
    </cfRule>
    <cfRule type="containsText" dxfId="98" priority="275" operator="containsText" text="EXTREMA">
      <formula>NOT(ISERROR(SEARCH("EXTREMA",J81)))</formula>
    </cfRule>
  </conditionalFormatting>
  <conditionalFormatting sqref="J84">
    <cfRule type="containsText" dxfId="97" priority="266" operator="containsText" text="BAJA">
      <formula>NOT(ISERROR(SEARCH("BAJA",J84)))</formula>
    </cfRule>
    <cfRule type="containsText" dxfId="96" priority="268" operator="containsText" text="MODERADA">
      <formula>NOT(ISERROR(SEARCH("MODERADA",J84)))</formula>
    </cfRule>
    <cfRule type="containsText" dxfId="95" priority="269" operator="containsText" text="ALTA">
      <formula>NOT(ISERROR(SEARCH("ALTA",J84)))</formula>
    </cfRule>
    <cfRule type="containsText" dxfId="94" priority="270" operator="containsText" text="EXTREMA">
      <formula>NOT(ISERROR(SEARCH("EXTREMA",J84)))</formula>
    </cfRule>
  </conditionalFormatting>
  <conditionalFormatting sqref="Q32:Q34">
    <cfRule type="containsText" dxfId="93" priority="176" operator="containsText" text="BAJA">
      <formula>NOT(ISERROR(SEARCH("BAJA",Q32)))</formula>
    </cfRule>
    <cfRule type="containsText" dxfId="92" priority="178" operator="containsText" text="MODERADA">
      <formula>NOT(ISERROR(SEARCH("MODERADA",Q32)))</formula>
    </cfRule>
    <cfRule type="containsText" dxfId="91" priority="179" operator="containsText" text="ALTA">
      <formula>NOT(ISERROR(SEARCH("ALTA",Q32)))</formula>
    </cfRule>
    <cfRule type="containsText" dxfId="90" priority="180" operator="containsText" text="EXTREMA">
      <formula>NOT(ISERROR(SEARCH("EXTREMA",Q32)))</formula>
    </cfRule>
  </conditionalFormatting>
  <conditionalFormatting sqref="Q35:Q37">
    <cfRule type="containsText" dxfId="89" priority="171" operator="containsText" text="BAJA">
      <formula>NOT(ISERROR(SEARCH("BAJA",Q35)))</formula>
    </cfRule>
    <cfRule type="containsText" dxfId="88" priority="173" operator="containsText" text="MODERADA">
      <formula>NOT(ISERROR(SEARCH("MODERADA",Q35)))</formula>
    </cfRule>
    <cfRule type="containsText" dxfId="87" priority="174" operator="containsText" text="ALTA">
      <formula>NOT(ISERROR(SEARCH("ALTA",Q35)))</formula>
    </cfRule>
    <cfRule type="containsText" dxfId="86" priority="175" operator="containsText" text="EXTREMA">
      <formula>NOT(ISERROR(SEARCH("EXTREMA",Q35)))</formula>
    </cfRule>
  </conditionalFormatting>
  <conditionalFormatting sqref="Q38:Q40">
    <cfRule type="containsText" dxfId="85" priority="166" operator="containsText" text="BAJA">
      <formula>NOT(ISERROR(SEARCH("BAJA",Q38)))</formula>
    </cfRule>
    <cfRule type="containsText" dxfId="84" priority="168" operator="containsText" text="MODERADA">
      <formula>NOT(ISERROR(SEARCH("MODERADA",Q38)))</formula>
    </cfRule>
    <cfRule type="containsText" dxfId="83" priority="169" operator="containsText" text="ALTA">
      <formula>NOT(ISERROR(SEARCH("ALTA",Q38)))</formula>
    </cfRule>
    <cfRule type="containsText" dxfId="82" priority="170" operator="containsText" text="EXTREMA">
      <formula>NOT(ISERROR(SEARCH("EXTREMA",Q38)))</formula>
    </cfRule>
  </conditionalFormatting>
  <conditionalFormatting sqref="Q66:Q69">
    <cfRule type="containsText" dxfId="81" priority="121" operator="containsText" text="BAJA">
      <formula>NOT(ISERROR(SEARCH("BAJA",Q66)))</formula>
    </cfRule>
    <cfRule type="containsText" dxfId="80" priority="123" operator="containsText" text="MODERADA">
      <formula>NOT(ISERROR(SEARCH("MODERADA",Q66)))</formula>
    </cfRule>
    <cfRule type="containsText" dxfId="79" priority="124" operator="containsText" text="ALTA">
      <formula>NOT(ISERROR(SEARCH("ALTA",Q66)))</formula>
    </cfRule>
    <cfRule type="containsText" dxfId="78" priority="125" operator="containsText" text="EXTREMA">
      <formula>NOT(ISERROR(SEARCH("EXTREMA",Q66)))</formula>
    </cfRule>
  </conditionalFormatting>
  <conditionalFormatting sqref="Q70:Q72">
    <cfRule type="containsText" dxfId="77" priority="116" operator="containsText" text="BAJA">
      <formula>NOT(ISERROR(SEARCH("BAJA",Q70)))</formula>
    </cfRule>
    <cfRule type="containsText" dxfId="76" priority="118" operator="containsText" text="MODERADA">
      <formula>NOT(ISERROR(SEARCH("MODERADA",Q70)))</formula>
    </cfRule>
    <cfRule type="containsText" dxfId="75" priority="119" operator="containsText" text="ALTA">
      <formula>NOT(ISERROR(SEARCH("ALTA",Q70)))</formula>
    </cfRule>
    <cfRule type="containsText" dxfId="74" priority="120" operator="containsText" text="EXTREMA">
      <formula>NOT(ISERROR(SEARCH("EXTREMA",Q70)))</formula>
    </cfRule>
  </conditionalFormatting>
  <conditionalFormatting sqref="Q73:Q74">
    <cfRule type="containsText" dxfId="73" priority="101" operator="containsText" text="BAJA">
      <formula>NOT(ISERROR(SEARCH("BAJA",Q73)))</formula>
    </cfRule>
    <cfRule type="containsText" dxfId="72" priority="103" operator="containsText" text="MODERADA">
      <formula>NOT(ISERROR(SEARCH("MODERADA",Q73)))</formula>
    </cfRule>
    <cfRule type="containsText" dxfId="71" priority="104" operator="containsText" text="ALTA">
      <formula>NOT(ISERROR(SEARCH("ALTA",Q73)))</formula>
    </cfRule>
    <cfRule type="containsText" dxfId="70" priority="105" operator="containsText" text="EXTREMA">
      <formula>NOT(ISERROR(SEARCH("EXTREMA",Q73)))</formula>
    </cfRule>
  </conditionalFormatting>
  <conditionalFormatting sqref="Q75:Q77">
    <cfRule type="containsText" dxfId="69" priority="86" operator="containsText" text="BAJA">
      <formula>NOT(ISERROR(SEARCH("BAJA",Q75)))</formula>
    </cfRule>
    <cfRule type="containsText" dxfId="68" priority="88" operator="containsText" text="MODERADA">
      <formula>NOT(ISERROR(SEARCH("MODERADA",Q75)))</formula>
    </cfRule>
    <cfRule type="containsText" dxfId="67" priority="89" operator="containsText" text="ALTA">
      <formula>NOT(ISERROR(SEARCH("ALTA",Q75)))</formula>
    </cfRule>
    <cfRule type="containsText" dxfId="66" priority="90" operator="containsText" text="EXTREMA">
      <formula>NOT(ISERROR(SEARCH("EXTREMA",Q75)))</formula>
    </cfRule>
  </conditionalFormatting>
  <conditionalFormatting sqref="Q78:Q80">
    <cfRule type="containsText" dxfId="65" priority="66" operator="containsText" text="BAJA">
      <formula>NOT(ISERROR(SEARCH("BAJA",Q78)))</formula>
    </cfRule>
    <cfRule type="containsText" dxfId="64" priority="68" operator="containsText" text="MODERADA">
      <formula>NOT(ISERROR(SEARCH("MODERADA",Q78)))</formula>
    </cfRule>
    <cfRule type="containsText" dxfId="63" priority="69" operator="containsText" text="ALTA">
      <formula>NOT(ISERROR(SEARCH("ALTA",Q78)))</formula>
    </cfRule>
    <cfRule type="containsText" dxfId="62" priority="70" operator="containsText" text="EXTREMA">
      <formula>NOT(ISERROR(SEARCH("EXTREMA",Q78)))</formula>
    </cfRule>
  </conditionalFormatting>
  <conditionalFormatting sqref="Q81:Q83">
    <cfRule type="containsText" dxfId="61" priority="61" operator="containsText" text="BAJA">
      <formula>NOT(ISERROR(SEARCH("BAJA",Q81)))</formula>
    </cfRule>
    <cfRule type="containsText" dxfId="60" priority="63" operator="containsText" text="MODERADA">
      <formula>NOT(ISERROR(SEARCH("MODERADA",Q81)))</formula>
    </cfRule>
    <cfRule type="containsText" dxfId="59" priority="64" operator="containsText" text="ALTA">
      <formula>NOT(ISERROR(SEARCH("ALTA",Q81)))</formula>
    </cfRule>
    <cfRule type="containsText" dxfId="58" priority="65" operator="containsText" text="EXTREMA">
      <formula>NOT(ISERROR(SEARCH("EXTREMA",Q81)))</formula>
    </cfRule>
  </conditionalFormatting>
  <conditionalFormatting sqref="Q84:Q85">
    <cfRule type="containsText" dxfId="57" priority="56" operator="containsText" text="BAJA">
      <formula>NOT(ISERROR(SEARCH("BAJA",Q84)))</formula>
    </cfRule>
    <cfRule type="containsText" dxfId="56" priority="58" operator="containsText" text="MODERADA">
      <formula>NOT(ISERROR(SEARCH("MODERADA",Q84)))</formula>
    </cfRule>
    <cfRule type="containsText" dxfId="55" priority="59" operator="containsText" text="ALTA">
      <formula>NOT(ISERROR(SEARCH("ALTA",Q84)))</formula>
    </cfRule>
    <cfRule type="containsText" dxfId="54" priority="60" operator="containsText" text="EXTREMA">
      <formula>NOT(ISERROR(SEARCH("EXTREMA",Q84)))</formula>
    </cfRule>
  </conditionalFormatting>
  <dataValidations count="2">
    <dataValidation type="list" allowBlank="1" showInputMessage="1" showErrorMessage="1" sqref="G63:H65 N63:O65 L63:L65 E63:E65 R63:R65 B63:B65 G59:H62 N59:O62 L59:L62 E59:E62 R59:R62 B59:B62 G32:H58 L32:L58 E32:E58 R32:R58 B32:B58 N32:O58" xr:uid="{00000000-0002-0000-0100-000000000000}">
      <formula1>#N/A</formula1>
    </dataValidation>
    <dataValidation type="list" allowBlank="1" showInputMessage="1" showErrorMessage="1" sqref="B103:B110 R103:R110 E103:E110 L103:L110 N103:O110 G103:H110" xr:uid="{00000000-0002-0000-0100-000001000000}">
      <formula1>#REF!</formula1>
    </dataValidation>
  </dataValidations>
  <pageMargins left="0.25" right="0.25" top="0.75" bottom="0.75" header="0.3" footer="0.3"/>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589" operator="between" id="{4B51E317-B68C-4732-887E-850814CD9AE9}">
            <xm:f>'\RIesgos\[Mapa de riesgos de Gestión.xlsx]Hoja1'!#REF!</xm:f>
            <xm:f>'\RIesgos\[Mapa de riesgos de Gestión.xlsx]Hoja1'!#REF!</xm:f>
            <x14:dxf>
              <fill>
                <patternFill>
                  <bgColor rgb="FF92D050"/>
                </patternFill>
              </fill>
            </x14:dxf>
          </x14:cfRule>
          <xm:sqref>J8:J12 Q41:Q51 Q17:Q31</xm:sqref>
        </x14:conditionalFormatting>
        <x14:conditionalFormatting xmlns:xm="http://schemas.microsoft.com/office/excel/2006/main">
          <x14:cfRule type="cellIs" priority="584" operator="between" id="{BD62CF4D-6587-479D-A36B-77757E37D6AC}">
            <xm:f>'\RIesgos\[Mapa de riesgos de Gestión.xlsx]Hoja1'!#REF!</xm:f>
            <xm:f>'\RIesgos\[Mapa de riesgos de Gestión.xlsx]Hoja1'!#REF!</xm:f>
            <x14:dxf>
              <fill>
                <patternFill>
                  <bgColor rgb="FF92D050"/>
                </patternFill>
              </fill>
            </x14:dxf>
          </x14:cfRule>
          <xm:sqref>Q8:Q12</xm:sqref>
        </x14:conditionalFormatting>
        <x14:conditionalFormatting xmlns:xm="http://schemas.microsoft.com/office/excel/2006/main">
          <x14:cfRule type="cellIs" priority="579" operator="between" id="{5CA46D58-E672-47EA-A4B3-09AAA52D527C}">
            <xm:f>'\RIesgos\[Mapa de riesgos de Gestión.xlsx]Hoja1'!#REF!</xm:f>
            <xm:f>'\RIesgos\[Mapa de riesgos de Gestión.xlsx]Hoja1'!#REF!</xm:f>
            <x14:dxf>
              <fill>
                <patternFill>
                  <bgColor rgb="FF92D050"/>
                </patternFill>
              </fill>
            </x14:dxf>
          </x14:cfRule>
          <xm:sqref>J13:J16 Q13:Q16</xm:sqref>
        </x14:conditionalFormatting>
        <x14:conditionalFormatting xmlns:xm="http://schemas.microsoft.com/office/excel/2006/main">
          <x14:cfRule type="cellIs" priority="574" operator="between" id="{9CD69C14-2893-4892-BC4E-93CB492B0950}">
            <xm:f>'\RIesgos\[Mapa de riesgos de Gestión.xlsx]Hoja1'!#REF!</xm:f>
            <xm:f>'\RIesgos\[Mapa de riesgos de Gestión.xlsx]Hoja1'!#REF!</xm:f>
            <x14:dxf>
              <fill>
                <patternFill>
                  <bgColor rgb="FF92D050"/>
                </patternFill>
              </fill>
            </x14:dxf>
          </x14:cfRule>
          <xm:sqref>J17:J21 J26:J31</xm:sqref>
        </x14:conditionalFormatting>
        <x14:conditionalFormatting xmlns:xm="http://schemas.microsoft.com/office/excel/2006/main">
          <x14:cfRule type="cellIs" priority="564" operator="between" id="{68BB5372-AF64-477C-8565-AD185DDBF1BE}">
            <xm:f>'\RIesgos\[Mapa de riesgos de Gestión.xlsx]Hoja1'!#REF!</xm:f>
            <xm:f>'\RIesgos\[Mapa de riesgos de Gestión.xlsx]Hoja1'!#REF!</xm:f>
            <x14:dxf>
              <fill>
                <patternFill>
                  <bgColor rgb="FF92D050"/>
                </patternFill>
              </fill>
            </x14:dxf>
          </x14:cfRule>
          <xm:sqref>J22:J25</xm:sqref>
        </x14:conditionalFormatting>
        <x14:conditionalFormatting xmlns:xm="http://schemas.microsoft.com/office/excel/2006/main">
          <x14:cfRule type="cellIs" priority="559" operator="between" id="{96F1FDDA-D311-4EA4-B9C8-784F8D98B5BD}">
            <xm:f>'D:\RIesgos\[Mapa de riesgos de Gestión.xlsx]Hoja1'!#REF!</xm:f>
            <xm:f>'D:\RIesgos\[Mapa de riesgos de Gestión.xlsx]Hoja1'!#REF!</xm:f>
            <x14:dxf>
              <fill>
                <patternFill>
                  <bgColor rgb="FF92D050"/>
                </patternFill>
              </fill>
            </x14:dxf>
          </x14:cfRule>
          <xm:sqref>J32:J34</xm:sqref>
        </x14:conditionalFormatting>
        <x14:conditionalFormatting xmlns:xm="http://schemas.microsoft.com/office/excel/2006/main">
          <x14:cfRule type="cellIs" priority="554" operator="between" id="{4B1E4D4E-3908-486F-AD76-AB4F2AB2295F}">
            <xm:f>'D:\RIesgos\[Mapa de riesgos de Gestión.xlsx]Hoja1'!#REF!</xm:f>
            <xm:f>'D:\RIesgos\[Mapa de riesgos de Gestión.xlsx]Hoja1'!#REF!</xm:f>
            <x14:dxf>
              <fill>
                <patternFill>
                  <bgColor rgb="FF92D050"/>
                </patternFill>
              </fill>
            </x14:dxf>
          </x14:cfRule>
          <xm:sqref>J35:J37</xm:sqref>
        </x14:conditionalFormatting>
        <x14:conditionalFormatting xmlns:xm="http://schemas.microsoft.com/office/excel/2006/main">
          <x14:cfRule type="cellIs" priority="549" operator="between" id="{E72EDA2D-FDAD-45C7-908E-8A259D9688A3}">
            <xm:f>'D:\RIesgos\[Mapa de riesgos de Gestión.xlsx]Hoja1'!#REF!</xm:f>
            <xm:f>'D:\RIesgos\[Mapa de riesgos de Gestión.xlsx]Hoja1'!#REF!</xm:f>
            <x14:dxf>
              <fill>
                <patternFill>
                  <bgColor rgb="FF92D050"/>
                </patternFill>
              </fill>
            </x14:dxf>
          </x14:cfRule>
          <xm:sqref>J38:J40</xm:sqref>
        </x14:conditionalFormatting>
        <x14:conditionalFormatting xmlns:xm="http://schemas.microsoft.com/office/excel/2006/main">
          <x14:cfRule type="cellIs" priority="544" operator="between" id="{528620D1-6E53-4448-8734-6CEF971A4EFA}">
            <xm:f>'\RIesgos\[Mapa de riesgos de Gestión.xlsx]Hoja1'!#REF!</xm:f>
            <xm:f>'\RIesgos\[Mapa de riesgos de Gestión.xlsx]Hoja1'!#REF!</xm:f>
            <x14:dxf>
              <fill>
                <patternFill>
                  <bgColor rgb="FF92D050"/>
                </patternFill>
              </fill>
            </x14:dxf>
          </x14:cfRule>
          <xm:sqref>J41:J43</xm:sqref>
        </x14:conditionalFormatting>
        <x14:conditionalFormatting xmlns:xm="http://schemas.microsoft.com/office/excel/2006/main">
          <x14:cfRule type="cellIs" priority="542" operator="between" id="{DAD1D3D0-EFD5-41BA-BA36-1A5931266D06}">
            <xm:f>'\RIesgos\[Mapa de riesgos de Gestión.xlsx]Hoja1'!#REF!</xm:f>
            <xm:f>'\RIesgos\[Mapa de riesgos de Gestión.xlsx]Hoja1'!#REF!</xm:f>
            <x14:dxf>
              <fill>
                <patternFill>
                  <bgColor rgb="FF92D050"/>
                </patternFill>
              </fill>
            </x14:dxf>
          </x14:cfRule>
          <xm:sqref>J49:J51</xm:sqref>
        </x14:conditionalFormatting>
        <x14:conditionalFormatting xmlns:xm="http://schemas.microsoft.com/office/excel/2006/main">
          <x14:cfRule type="cellIs" priority="538" operator="between" id="{19A9C0F5-C178-410E-A0A2-606E4D996135}">
            <xm:f>'\RIesgos\[Mapa de riesgos de Gestión.xlsx]Hoja1'!#REF!</xm:f>
            <xm:f>'\RIesgos\[Mapa de riesgos de Gestión.xlsx]Hoja1'!#REF!</xm:f>
            <x14:dxf>
              <fill>
                <patternFill>
                  <bgColor rgb="FF92D050"/>
                </patternFill>
              </fill>
            </x14:dxf>
          </x14:cfRule>
          <xm:sqref>J44:J45</xm:sqref>
        </x14:conditionalFormatting>
        <x14:conditionalFormatting xmlns:xm="http://schemas.microsoft.com/office/excel/2006/main">
          <x14:cfRule type="cellIs" priority="533" operator="between" id="{8903BCFB-514C-4232-A99E-E34334063EC9}">
            <xm:f>'\RIesgos\[Mapa de riesgos de Gestión.xlsx]Hoja1'!#REF!</xm:f>
            <xm:f>'\RIesgos\[Mapa de riesgos de Gestión.xlsx]Hoja1'!#REF!</xm:f>
            <x14:dxf>
              <fill>
                <patternFill>
                  <bgColor rgb="FF92D050"/>
                </patternFill>
              </fill>
            </x14:dxf>
          </x14:cfRule>
          <xm:sqref>J46:J48</xm:sqref>
        </x14:conditionalFormatting>
        <x14:conditionalFormatting xmlns:xm="http://schemas.microsoft.com/office/excel/2006/main">
          <x14:cfRule type="cellIs" priority="528" operator="between" id="{64BC79A6-1515-4BBA-97E4-632421DA9487}">
            <xm:f>'\RIesgos\[Mapa de riesgos de Gestión.xlsx]Hoja1'!#REF!</xm:f>
            <xm:f>'\RIesgos\[Mapa de riesgos de Gestión.xlsx]Hoja1'!#REF!</xm:f>
            <x14:dxf>
              <fill>
                <patternFill>
                  <bgColor rgb="FF92D050"/>
                </patternFill>
              </fill>
            </x14:dxf>
          </x14:cfRule>
          <xm:sqref>J52:J55</xm:sqref>
        </x14:conditionalFormatting>
        <x14:conditionalFormatting xmlns:xm="http://schemas.microsoft.com/office/excel/2006/main">
          <x14:cfRule type="cellIs" priority="523" operator="between" id="{F6910A8F-3D3B-4DED-8221-CC1F8E72873A}">
            <xm:f>'\RIesgos\[Mapa de riesgos de Gestión.xlsx]Hoja1'!#REF!</xm:f>
            <xm:f>'\RIesgos\[Mapa de riesgos de Gestión.xlsx]Hoja1'!#REF!</xm:f>
            <x14:dxf>
              <fill>
                <patternFill>
                  <bgColor rgb="FF92D050"/>
                </patternFill>
              </fill>
            </x14:dxf>
          </x14:cfRule>
          <xm:sqref>Q52:Q55</xm:sqref>
        </x14:conditionalFormatting>
        <x14:conditionalFormatting xmlns:xm="http://schemas.microsoft.com/office/excel/2006/main">
          <x14:cfRule type="cellIs" priority="518" operator="between" id="{9751C797-4741-4A9A-82DF-115D0DFF4AEB}">
            <xm:f>'\RIesgos\[Mapa de riesgos de Gestión.xlsx]Hoja1'!#REF!</xm:f>
            <xm:f>'\RIesgos\[Mapa de riesgos de Gestión.xlsx]Hoja1'!#REF!</xm:f>
            <x14:dxf>
              <fill>
                <patternFill>
                  <bgColor rgb="FF92D050"/>
                </patternFill>
              </fill>
            </x14:dxf>
          </x14:cfRule>
          <xm:sqref>J56:J58</xm:sqref>
        </x14:conditionalFormatting>
        <x14:conditionalFormatting xmlns:xm="http://schemas.microsoft.com/office/excel/2006/main">
          <x14:cfRule type="cellIs" priority="513" operator="between" id="{F6432C09-096D-4249-8E64-B6B0A8C28549}">
            <xm:f>'\RIesgos\[Mapa de riesgos de Gestión.xlsx]Hoja1'!#REF!</xm:f>
            <xm:f>'\RIesgos\[Mapa de riesgos de Gestión.xlsx]Hoja1'!#REF!</xm:f>
            <x14:dxf>
              <fill>
                <patternFill>
                  <bgColor rgb="FF92D050"/>
                </patternFill>
              </fill>
            </x14:dxf>
          </x14:cfRule>
          <xm:sqref>Q56:Q58</xm:sqref>
        </x14:conditionalFormatting>
        <x14:conditionalFormatting xmlns:xm="http://schemas.microsoft.com/office/excel/2006/main">
          <x14:cfRule type="cellIs" priority="508" operator="between" id="{1FA94EE2-56EA-4885-8F8B-93FF5090422F}">
            <xm:f>'\RIesgos\[Mapa de riesgos de Gestión.xlsx]Hoja1'!#REF!</xm:f>
            <xm:f>'\RIesgos\[Mapa de riesgos de Gestión.xlsx]Hoja1'!#REF!</xm:f>
            <x14:dxf>
              <fill>
                <patternFill>
                  <bgColor rgb="FF92D050"/>
                </patternFill>
              </fill>
            </x14:dxf>
          </x14:cfRule>
          <xm:sqref>J59:J62</xm:sqref>
        </x14:conditionalFormatting>
        <x14:conditionalFormatting xmlns:xm="http://schemas.microsoft.com/office/excel/2006/main">
          <x14:cfRule type="cellIs" priority="503" operator="between" id="{2F5921F3-9F3F-4C8E-A2A9-E5FF96C84BA6}">
            <xm:f>'\RIesgos\[Mapa de riesgos de Gestión.xlsx]Hoja1'!#REF!</xm:f>
            <xm:f>'\RIesgos\[Mapa de riesgos de Gestión.xlsx]Hoja1'!#REF!</xm:f>
            <x14:dxf>
              <fill>
                <patternFill>
                  <bgColor rgb="FF92D050"/>
                </patternFill>
              </fill>
            </x14:dxf>
          </x14:cfRule>
          <xm:sqref>Q59:Q62</xm:sqref>
        </x14:conditionalFormatting>
        <x14:conditionalFormatting xmlns:xm="http://schemas.microsoft.com/office/excel/2006/main">
          <x14:cfRule type="cellIs" priority="498" operator="between" id="{B46AAAD0-9E8A-4947-91F1-F1F5C27F517B}">
            <xm:f>'\RIesgos\[Mapa de riesgos de Gestión.xlsx]Hoja1'!#REF!</xm:f>
            <xm:f>'\RIesgos\[Mapa de riesgos de Gestión.xlsx]Hoja1'!#REF!</xm:f>
            <x14:dxf>
              <fill>
                <patternFill>
                  <bgColor rgb="FF92D050"/>
                </patternFill>
              </fill>
            </x14:dxf>
          </x14:cfRule>
          <xm:sqref>J63:J65</xm:sqref>
        </x14:conditionalFormatting>
        <x14:conditionalFormatting xmlns:xm="http://schemas.microsoft.com/office/excel/2006/main">
          <x14:cfRule type="cellIs" priority="493" operator="between" id="{91E3DE89-571B-44AC-BF32-AB0865618BC2}">
            <xm:f>'\RIesgos\[Mapa de riesgos de Gestión.xlsx]Hoja1'!#REF!</xm:f>
            <xm:f>'\RIesgos\[Mapa de riesgos de Gestión.xlsx]Hoja1'!#REF!</xm:f>
            <x14:dxf>
              <fill>
                <patternFill>
                  <bgColor rgb="FF92D050"/>
                </patternFill>
              </fill>
            </x14:dxf>
          </x14:cfRule>
          <xm:sqref>Q63:Q65</xm:sqref>
        </x14:conditionalFormatting>
        <x14:conditionalFormatting xmlns:xm="http://schemas.microsoft.com/office/excel/2006/main">
          <x14:cfRule type="cellIs" priority="488" operator="between" id="{D6DF7534-3903-484B-BF0D-04D7D00AA0F0}">
            <xm:f>'\RIesgos\[Mapa de riesgos de Gestión.xlsx]Hoja1'!#REF!</xm:f>
            <xm:f>'\RIesgos\[Mapa de riesgos de Gestión.xlsx]Hoja1'!#REF!</xm:f>
            <x14:dxf>
              <fill>
                <patternFill>
                  <bgColor rgb="FF92D050"/>
                </patternFill>
              </fill>
            </x14:dxf>
          </x14:cfRule>
          <xm:sqref>J86:J88</xm:sqref>
        </x14:conditionalFormatting>
        <x14:conditionalFormatting xmlns:xm="http://schemas.microsoft.com/office/excel/2006/main">
          <x14:cfRule type="cellIs" priority="483" operator="between" id="{5B79C02B-2577-4235-AC7D-087A69A4B584}">
            <xm:f>'\RIesgos\[Mapa de riesgos de Gestión.xlsx]Hoja1'!#REF!</xm:f>
            <xm:f>'\RIesgos\[Mapa de riesgos de Gestión.xlsx]Hoja1'!#REF!</xm:f>
            <x14:dxf>
              <fill>
                <patternFill>
                  <bgColor rgb="FF92D050"/>
                </patternFill>
              </fill>
            </x14:dxf>
          </x14:cfRule>
          <xm:sqref>Q86:Q88</xm:sqref>
        </x14:conditionalFormatting>
        <x14:conditionalFormatting xmlns:xm="http://schemas.microsoft.com/office/excel/2006/main">
          <x14:cfRule type="cellIs" priority="481" operator="between" id="{F3D81374-4932-4411-8EF0-C4BCD79424AA}">
            <xm:f>'\RIesgos\[Mapa de riesgos de Gestión.xlsx]Hoja1'!#REF!</xm:f>
            <xm:f>'\RIesgos\[Mapa de riesgos de Gestión.xlsx]Hoja1'!#REF!</xm:f>
            <x14:dxf>
              <fill>
                <patternFill>
                  <bgColor rgb="FF92D050"/>
                </patternFill>
              </fill>
            </x14:dxf>
          </x14:cfRule>
          <xm:sqref>Q89:Q90</xm:sqref>
        </x14:conditionalFormatting>
        <x14:conditionalFormatting xmlns:xm="http://schemas.microsoft.com/office/excel/2006/main">
          <x14:cfRule type="cellIs" priority="477" operator="between" id="{6BD101BD-FCDA-44EA-AFC9-421764A18D19}">
            <xm:f>'\RIesgos\[Mapa de riesgos de Gestión.xlsx]Hoja1'!#REF!</xm:f>
            <xm:f>'\RIesgos\[Mapa de riesgos de Gestión.xlsx]Hoja1'!#REF!</xm:f>
            <x14:dxf>
              <fill>
                <patternFill>
                  <bgColor rgb="FF92D050"/>
                </patternFill>
              </fill>
            </x14:dxf>
          </x14:cfRule>
          <xm:sqref>J89:J90</xm:sqref>
        </x14:conditionalFormatting>
        <x14:conditionalFormatting xmlns:xm="http://schemas.microsoft.com/office/excel/2006/main">
          <x14:cfRule type="cellIs" priority="468" operator="between" id="{E4D5AAFB-6A7C-4374-A5F0-EB0D81D473B1}">
            <xm:f>'\RIesgos\[Mapa de riesgos de Gestión.xlsx]Hoja1'!#REF!</xm:f>
            <xm:f>'\RIesgos\[Mapa de riesgos de Gestión.xlsx]Hoja1'!#REF!</xm:f>
            <x14:dxf>
              <fill>
                <patternFill>
                  <bgColor rgb="FF92D050"/>
                </patternFill>
              </fill>
            </x14:dxf>
          </x14:cfRule>
          <xm:sqref>J91:J92</xm:sqref>
        </x14:conditionalFormatting>
        <x14:conditionalFormatting xmlns:xm="http://schemas.microsoft.com/office/excel/2006/main">
          <x14:cfRule type="cellIs" priority="463" operator="between" id="{EF08F031-F62D-42B5-A82F-E6FD8BFFDD1F}">
            <xm:f>'\RIesgos\[Mapa de riesgos de Gestión.xlsx]Hoja1'!#REF!</xm:f>
            <xm:f>'\RIesgos\[Mapa de riesgos de Gestión.xlsx]Hoja1'!#REF!</xm:f>
            <x14:dxf>
              <fill>
                <patternFill>
                  <bgColor rgb="FF92D050"/>
                </patternFill>
              </fill>
            </x14:dxf>
          </x14:cfRule>
          <xm:sqref>Q91:Q92</xm:sqref>
        </x14:conditionalFormatting>
        <x14:conditionalFormatting xmlns:xm="http://schemas.microsoft.com/office/excel/2006/main">
          <x14:cfRule type="cellIs" priority="458" operator="between" id="{091CE686-01DC-4D8F-850F-B07E4F9C07C1}">
            <xm:f>'\RIesgos\[Mapa de riesgos de Gestión.xlsx]Hoja1'!#REF!</xm:f>
            <xm:f>'\RIesgos\[Mapa de riesgos de Gestión.xlsx]Hoja1'!#REF!</xm:f>
            <x14:dxf>
              <fill>
                <patternFill>
                  <bgColor rgb="FF92D050"/>
                </patternFill>
              </fill>
            </x14:dxf>
          </x14:cfRule>
          <xm:sqref>J93:J94</xm:sqref>
        </x14:conditionalFormatting>
        <x14:conditionalFormatting xmlns:xm="http://schemas.microsoft.com/office/excel/2006/main">
          <x14:cfRule type="cellIs" priority="453" operator="between" id="{FF54F9E9-F75C-438B-952D-B424B233C0E8}">
            <xm:f>'\RIesgos\[Mapa de riesgos de Gestión.xlsx]Hoja1'!#REF!</xm:f>
            <xm:f>'\RIesgos\[Mapa de riesgos de Gestión.xlsx]Hoja1'!#REF!</xm:f>
            <x14:dxf>
              <fill>
                <patternFill>
                  <bgColor rgb="FF92D050"/>
                </patternFill>
              </fill>
            </x14:dxf>
          </x14:cfRule>
          <xm:sqref>Q93:Q94</xm:sqref>
        </x14:conditionalFormatting>
        <x14:conditionalFormatting xmlns:xm="http://schemas.microsoft.com/office/excel/2006/main">
          <x14:cfRule type="cellIs" priority="448" operator="between" id="{85CFA3BC-173B-4E10-AB26-D4CE3A905525}">
            <xm:f>'\RIesgos\[Mapa de riesgos de Gestión.xlsx]Hoja1'!#REF!</xm:f>
            <xm:f>'\RIesgos\[Mapa de riesgos de Gestión.xlsx]Hoja1'!#REF!</xm:f>
            <x14:dxf>
              <fill>
                <patternFill>
                  <bgColor rgb="FF92D050"/>
                </patternFill>
              </fill>
            </x14:dxf>
          </x14:cfRule>
          <xm:sqref>J95:J97</xm:sqref>
        </x14:conditionalFormatting>
        <x14:conditionalFormatting xmlns:xm="http://schemas.microsoft.com/office/excel/2006/main">
          <x14:cfRule type="cellIs" priority="443" operator="between" id="{7F78FDAE-A85A-43F9-A57C-B73F70352764}">
            <xm:f>'\RIesgos\[Mapa de riesgos de Gestión.xlsx]Hoja1'!#REF!</xm:f>
            <xm:f>'\RIesgos\[Mapa de riesgos de Gestión.xlsx]Hoja1'!#REF!</xm:f>
            <x14:dxf>
              <fill>
                <patternFill>
                  <bgColor rgb="FF92D050"/>
                </patternFill>
              </fill>
            </x14:dxf>
          </x14:cfRule>
          <xm:sqref>Q95:Q97</xm:sqref>
        </x14:conditionalFormatting>
        <x14:conditionalFormatting xmlns:xm="http://schemas.microsoft.com/office/excel/2006/main">
          <x14:cfRule type="cellIs" priority="438" operator="between" id="{E4C2FC07-BC63-425B-B295-74F0E48D1841}">
            <xm:f>'\RIesgos\[Mapa de riesgos de Gestión.xlsx]Hoja1'!#REF!</xm:f>
            <xm:f>'\RIesgos\[Mapa de riesgos de Gestión.xlsx]Hoja1'!#REF!</xm:f>
            <x14:dxf>
              <fill>
                <patternFill>
                  <bgColor rgb="FF92D050"/>
                </patternFill>
              </fill>
            </x14:dxf>
          </x14:cfRule>
          <xm:sqref>J98:J99</xm:sqref>
        </x14:conditionalFormatting>
        <x14:conditionalFormatting xmlns:xm="http://schemas.microsoft.com/office/excel/2006/main">
          <x14:cfRule type="cellIs" priority="433" operator="between" id="{0CBB734F-CA79-4A86-AA8A-3A7B9788A521}">
            <xm:f>'\RIesgos\[Mapa de riesgos de Gestión.xlsx]Hoja1'!#REF!</xm:f>
            <xm:f>'\RIesgos\[Mapa de riesgos de Gestión.xlsx]Hoja1'!#REF!</xm:f>
            <x14:dxf>
              <fill>
                <patternFill>
                  <bgColor rgb="FF92D050"/>
                </patternFill>
              </fill>
            </x14:dxf>
          </x14:cfRule>
          <xm:sqref>Q98:Q99</xm:sqref>
        </x14:conditionalFormatting>
        <x14:conditionalFormatting xmlns:xm="http://schemas.microsoft.com/office/excel/2006/main">
          <x14:cfRule type="cellIs" priority="428" operator="between" id="{26B89F2D-A639-4448-B456-33657F063EAF}">
            <xm:f>'\RIesgos\[Mapa de riesgos de Gestión.xlsx]Hoja1'!#REF!</xm:f>
            <xm:f>'\RIesgos\[Mapa de riesgos de Gestión.xlsx]Hoja1'!#REF!</xm:f>
            <x14:dxf>
              <fill>
                <patternFill>
                  <bgColor rgb="FF92D050"/>
                </patternFill>
              </fill>
            </x14:dxf>
          </x14:cfRule>
          <xm:sqref>Q100:Q102</xm:sqref>
        </x14:conditionalFormatting>
        <x14:conditionalFormatting xmlns:xm="http://schemas.microsoft.com/office/excel/2006/main">
          <x14:cfRule type="cellIs" priority="423" operator="between" id="{5988D2AC-8FE9-48AE-9E68-369896B6C127}">
            <xm:f>'\RIesgos\[Mapa de riesgos de Gestión.xlsx]Hoja1'!#REF!</xm:f>
            <xm:f>'\RIesgos\[Mapa de riesgos de Gestión.xlsx]Hoja1'!#REF!</xm:f>
            <x14:dxf>
              <fill>
                <patternFill>
                  <bgColor rgb="FF92D050"/>
                </patternFill>
              </fill>
            </x14:dxf>
          </x14:cfRule>
          <xm:sqref>J100:J102</xm:sqref>
        </x14:conditionalFormatting>
        <x14:conditionalFormatting xmlns:xm="http://schemas.microsoft.com/office/excel/2006/main">
          <x14:cfRule type="cellIs" priority="418" operator="between" id="{C21527E5-EB27-4C61-A016-FA473472C5B7}">
            <xm:f>'\RIesgos\[Mapa de riesgos de Gestión.xlsx]Hoja1'!#REF!</xm:f>
            <xm:f>'\RIesgos\[Mapa de riesgos de Gestión.xlsx]Hoja1'!#REF!</xm:f>
            <x14:dxf>
              <fill>
                <patternFill>
                  <bgColor rgb="FF92D050"/>
                </patternFill>
              </fill>
            </x14:dxf>
          </x14:cfRule>
          <xm:sqref>J103:J107</xm:sqref>
        </x14:conditionalFormatting>
        <x14:conditionalFormatting xmlns:xm="http://schemas.microsoft.com/office/excel/2006/main">
          <x14:cfRule type="cellIs" priority="416" operator="between" id="{3EEB5F11-99E6-44FF-89F8-CC73C03BDA38}">
            <xm:f>'\RIesgos\[Mapa de riesgos de Gestión.xlsx]Hoja1'!#REF!</xm:f>
            <xm:f>'\RIesgos\[Mapa de riesgos de Gestión.xlsx]Hoja1'!#REF!</xm:f>
            <x14:dxf>
              <fill>
                <patternFill>
                  <bgColor rgb="FF92D050"/>
                </patternFill>
              </fill>
            </x14:dxf>
          </x14:cfRule>
          <xm:sqref>Q103:Q110</xm:sqref>
        </x14:conditionalFormatting>
        <x14:conditionalFormatting xmlns:xm="http://schemas.microsoft.com/office/excel/2006/main">
          <x14:cfRule type="cellIs" priority="412" operator="between" id="{AFBDDEB9-C966-42D0-AB6A-F711D234E925}">
            <xm:f>'\RIesgos\[Mapa de riesgos de Gestión.xlsx]Hoja1'!#REF!</xm:f>
            <xm:f>'\RIesgos\[Mapa de riesgos de Gestión.xlsx]Hoja1'!#REF!</xm:f>
            <x14:dxf>
              <fill>
                <patternFill>
                  <bgColor rgb="FF92D050"/>
                </patternFill>
              </fill>
            </x14:dxf>
          </x14:cfRule>
          <xm:sqref>J108:J110</xm:sqref>
        </x14:conditionalFormatting>
        <x14:conditionalFormatting xmlns:xm="http://schemas.microsoft.com/office/excel/2006/main">
          <x14:cfRule type="cellIs" priority="332" operator="between" id="{F5BC5434-981D-49A0-A74C-D6B60BDE08AB}">
            <xm:f>'\RIesgos\[Mapa de riesgos de Gestión.xlsx]Hoja1'!#REF!</xm:f>
            <xm:f>'\RIesgos\[Mapa de riesgos de Gestión.xlsx]Hoja1'!#REF!</xm:f>
            <x14:dxf>
              <fill>
                <patternFill>
                  <bgColor rgb="FF92D050"/>
                </patternFill>
              </fill>
            </x14:dxf>
          </x14:cfRule>
          <xm:sqref>J66</xm:sqref>
        </x14:conditionalFormatting>
        <x14:conditionalFormatting xmlns:xm="http://schemas.microsoft.com/office/excel/2006/main">
          <x14:cfRule type="cellIs" priority="327" operator="between" id="{14C55C4D-1A65-4329-94AE-F4E831A7EAC6}">
            <xm:f>'\RIesgos\[Mapa de riesgos de Gestión.xlsx]Hoja1'!#REF!</xm:f>
            <xm:f>'\RIesgos\[Mapa de riesgos de Gestión.xlsx]Hoja1'!#REF!</xm:f>
            <x14:dxf>
              <fill>
                <patternFill>
                  <bgColor rgb="FF92D050"/>
                </patternFill>
              </fill>
            </x14:dxf>
          </x14:cfRule>
          <xm:sqref>J70</xm:sqref>
        </x14:conditionalFormatting>
        <x14:conditionalFormatting xmlns:xm="http://schemas.microsoft.com/office/excel/2006/main">
          <x14:cfRule type="cellIs" priority="312" operator="between" id="{57097B35-897E-4E46-8B1D-D965812DE87B}">
            <xm:f>'\RIesgos\[Mapa de riesgos de Gestión.xlsx]Hoja1'!#REF!</xm:f>
            <xm:f>'\RIesgos\[Mapa de riesgos de Gestión.xlsx]Hoja1'!#REF!</xm:f>
            <x14:dxf>
              <fill>
                <patternFill>
                  <bgColor rgb="FF92D050"/>
                </patternFill>
              </fill>
            </x14:dxf>
          </x14:cfRule>
          <xm:sqref>J73</xm:sqref>
        </x14:conditionalFormatting>
        <x14:conditionalFormatting xmlns:xm="http://schemas.microsoft.com/office/excel/2006/main">
          <x14:cfRule type="cellIs" priority="297" operator="between" id="{681FDF16-3A0D-4B49-A9D3-C50B5D893309}">
            <xm:f>'\RIesgos\[Mapa de riesgos de Gestión.xlsx]Hoja1'!#REF!</xm:f>
            <xm:f>'\RIesgos\[Mapa de riesgos de Gestión.xlsx]Hoja1'!#REF!</xm:f>
            <x14:dxf>
              <fill>
                <patternFill>
                  <bgColor rgb="FF92D050"/>
                </patternFill>
              </fill>
            </x14:dxf>
          </x14:cfRule>
          <xm:sqref>J75</xm:sqref>
        </x14:conditionalFormatting>
        <x14:conditionalFormatting xmlns:xm="http://schemas.microsoft.com/office/excel/2006/main">
          <x14:cfRule type="cellIs" priority="277" operator="between" id="{31048FD8-1709-41D4-9C3A-6546AB525FB9}">
            <xm:f>'\RIesgos\[Mapa de riesgos de Gestión.xlsx]Hoja1'!#REF!</xm:f>
            <xm:f>'\RIesgos\[Mapa de riesgos de Gestión.xlsx]Hoja1'!#REF!</xm:f>
            <x14:dxf>
              <fill>
                <patternFill>
                  <bgColor rgb="FF92D050"/>
                </patternFill>
              </fill>
            </x14:dxf>
          </x14:cfRule>
          <xm:sqref>J78</xm:sqref>
        </x14:conditionalFormatting>
        <x14:conditionalFormatting xmlns:xm="http://schemas.microsoft.com/office/excel/2006/main">
          <x14:cfRule type="cellIs" priority="272" operator="between" id="{7CFCA841-FC54-4DBA-8734-6B913E394CEE}">
            <xm:f>'\RIesgos\[Mapa de riesgos de Gestión.xlsx]Hoja1'!#REF!</xm:f>
            <xm:f>'\RIesgos\[Mapa de riesgos de Gestión.xlsx]Hoja1'!#REF!</xm:f>
            <x14:dxf>
              <fill>
                <patternFill>
                  <bgColor rgb="FF92D050"/>
                </patternFill>
              </fill>
            </x14:dxf>
          </x14:cfRule>
          <xm:sqref>J81</xm:sqref>
        </x14:conditionalFormatting>
        <x14:conditionalFormatting xmlns:xm="http://schemas.microsoft.com/office/excel/2006/main">
          <x14:cfRule type="cellIs" priority="267" operator="between" id="{FE91DC81-091B-43A2-ABC1-9097DA13D678}">
            <xm:f>'\RIesgos\[Mapa de riesgos de Gestión.xlsx]Hoja1'!#REF!</xm:f>
            <xm:f>'\RIesgos\[Mapa de riesgos de Gestión.xlsx]Hoja1'!#REF!</xm:f>
            <x14:dxf>
              <fill>
                <patternFill>
                  <bgColor rgb="FF92D050"/>
                </patternFill>
              </fill>
            </x14:dxf>
          </x14:cfRule>
          <xm:sqref>J84</xm:sqref>
        </x14:conditionalFormatting>
        <x14:conditionalFormatting xmlns:xm="http://schemas.microsoft.com/office/excel/2006/main">
          <x14:cfRule type="cellIs" priority="177" operator="between" id="{ABE532D3-4720-4668-A7FE-EDF506B8E681}">
            <xm:f>'\RIesgos\[Mapa de riesgos de Gestión.xlsx]Hoja1'!#REF!</xm:f>
            <xm:f>'\RIesgos\[Mapa de riesgos de Gestión.xlsx]Hoja1'!#REF!</xm:f>
            <x14:dxf>
              <fill>
                <patternFill>
                  <bgColor rgb="FF92D050"/>
                </patternFill>
              </fill>
            </x14:dxf>
          </x14:cfRule>
          <xm:sqref>Q32:Q34</xm:sqref>
        </x14:conditionalFormatting>
        <x14:conditionalFormatting xmlns:xm="http://schemas.microsoft.com/office/excel/2006/main">
          <x14:cfRule type="cellIs" priority="172" operator="between" id="{589090A5-7C35-4E15-9208-3F6DE5E4630A}">
            <xm:f>'\RIesgos\[Mapa de riesgos de Gestión.xlsx]Hoja1'!#REF!</xm:f>
            <xm:f>'\RIesgos\[Mapa de riesgos de Gestión.xlsx]Hoja1'!#REF!</xm:f>
            <x14:dxf>
              <fill>
                <patternFill>
                  <bgColor rgb="FF92D050"/>
                </patternFill>
              </fill>
            </x14:dxf>
          </x14:cfRule>
          <xm:sqref>Q35:Q37</xm:sqref>
        </x14:conditionalFormatting>
        <x14:conditionalFormatting xmlns:xm="http://schemas.microsoft.com/office/excel/2006/main">
          <x14:cfRule type="cellIs" priority="167" operator="between" id="{812DB33B-8055-46A4-B7CB-1D8E3516CCCC}">
            <xm:f>'\RIesgos\[Mapa de riesgos de Gestión.xlsx]Hoja1'!#REF!</xm:f>
            <xm:f>'\RIesgos\[Mapa de riesgos de Gestión.xlsx]Hoja1'!#REF!</xm:f>
            <x14:dxf>
              <fill>
                <patternFill>
                  <bgColor rgb="FF92D050"/>
                </patternFill>
              </fill>
            </x14:dxf>
          </x14:cfRule>
          <xm:sqref>Q38:Q40</xm:sqref>
        </x14:conditionalFormatting>
        <x14:conditionalFormatting xmlns:xm="http://schemas.microsoft.com/office/excel/2006/main">
          <x14:cfRule type="cellIs" priority="122" operator="between" id="{44907959-DCF4-4201-B7F0-CAA42EC60118}">
            <xm:f>'\RIesgos\[Mapa de riesgos de Gestión.xlsx]Hoja1'!#REF!</xm:f>
            <xm:f>'\RIesgos\[Mapa de riesgos de Gestión.xlsx]Hoja1'!#REF!</xm:f>
            <x14:dxf>
              <fill>
                <patternFill>
                  <bgColor rgb="FF92D050"/>
                </patternFill>
              </fill>
            </x14:dxf>
          </x14:cfRule>
          <xm:sqref>Q66:Q69</xm:sqref>
        </x14:conditionalFormatting>
        <x14:conditionalFormatting xmlns:xm="http://schemas.microsoft.com/office/excel/2006/main">
          <x14:cfRule type="cellIs" priority="117" operator="between" id="{01BC3CFF-E818-435B-8D3A-39ACC21CD2DD}">
            <xm:f>'\RIesgos\[Mapa de riesgos de Gestión.xlsx]Hoja1'!#REF!</xm:f>
            <xm:f>'\RIesgos\[Mapa de riesgos de Gestión.xlsx]Hoja1'!#REF!</xm:f>
            <x14:dxf>
              <fill>
                <patternFill>
                  <bgColor rgb="FF92D050"/>
                </patternFill>
              </fill>
            </x14:dxf>
          </x14:cfRule>
          <xm:sqref>Q70:Q72</xm:sqref>
        </x14:conditionalFormatting>
        <x14:conditionalFormatting xmlns:xm="http://schemas.microsoft.com/office/excel/2006/main">
          <x14:cfRule type="cellIs" priority="102" operator="between" id="{F8AA52B5-4BFE-4DFE-B189-6AA7FB1D2AD0}">
            <xm:f>'\RIesgos\[Mapa de riesgos de Gestión.xlsx]Hoja1'!#REF!</xm:f>
            <xm:f>'\RIesgos\[Mapa de riesgos de Gestión.xlsx]Hoja1'!#REF!</xm:f>
            <x14:dxf>
              <fill>
                <patternFill>
                  <bgColor rgb="FF92D050"/>
                </patternFill>
              </fill>
            </x14:dxf>
          </x14:cfRule>
          <xm:sqref>Q73:Q74</xm:sqref>
        </x14:conditionalFormatting>
        <x14:conditionalFormatting xmlns:xm="http://schemas.microsoft.com/office/excel/2006/main">
          <x14:cfRule type="cellIs" priority="87" operator="between" id="{A84A7F2E-8A07-483B-980B-FAF804A185BB}">
            <xm:f>'\RIesgos\[Mapa de riesgos de Gestión.xlsx]Hoja1'!#REF!</xm:f>
            <xm:f>'\RIesgos\[Mapa de riesgos de Gestión.xlsx]Hoja1'!#REF!</xm:f>
            <x14:dxf>
              <fill>
                <patternFill>
                  <bgColor rgb="FF92D050"/>
                </patternFill>
              </fill>
            </x14:dxf>
          </x14:cfRule>
          <xm:sqref>Q75:Q77</xm:sqref>
        </x14:conditionalFormatting>
        <x14:conditionalFormatting xmlns:xm="http://schemas.microsoft.com/office/excel/2006/main">
          <x14:cfRule type="cellIs" priority="67" operator="between" id="{FEFDF0E2-CDBD-4749-83C7-D01BABA144DD}">
            <xm:f>'\RIesgos\[Mapa de riesgos de Gestión.xlsx]Hoja1'!#REF!</xm:f>
            <xm:f>'\RIesgos\[Mapa de riesgos de Gestión.xlsx]Hoja1'!#REF!</xm:f>
            <x14:dxf>
              <fill>
                <patternFill>
                  <bgColor rgb="FF92D050"/>
                </patternFill>
              </fill>
            </x14:dxf>
          </x14:cfRule>
          <xm:sqref>Q78:Q80</xm:sqref>
        </x14:conditionalFormatting>
        <x14:conditionalFormatting xmlns:xm="http://schemas.microsoft.com/office/excel/2006/main">
          <x14:cfRule type="cellIs" priority="62" operator="between" id="{678B693B-AE9D-41C2-ABB2-1957765669F2}">
            <xm:f>'\RIesgos\[Mapa de riesgos de Gestión.xlsx]Hoja1'!#REF!</xm:f>
            <xm:f>'\RIesgos\[Mapa de riesgos de Gestión.xlsx]Hoja1'!#REF!</xm:f>
            <x14:dxf>
              <fill>
                <patternFill>
                  <bgColor rgb="FF92D050"/>
                </patternFill>
              </fill>
            </x14:dxf>
          </x14:cfRule>
          <xm:sqref>Q81:Q83</xm:sqref>
        </x14:conditionalFormatting>
        <x14:conditionalFormatting xmlns:xm="http://schemas.microsoft.com/office/excel/2006/main">
          <x14:cfRule type="cellIs" priority="57" operator="between" id="{2E496F90-FE44-4764-9E90-E3099A9A40DA}">
            <xm:f>'\RIesgos\[Mapa de riesgos de Gestión.xlsx]Hoja1'!#REF!</xm:f>
            <xm:f>'\RIesgos\[Mapa de riesgos de Gestión.xlsx]Hoja1'!#REF!</xm:f>
            <x14:dxf>
              <fill>
                <patternFill>
                  <bgColor rgb="FF92D050"/>
                </patternFill>
              </fill>
            </x14:dxf>
          </x14:cfRule>
          <xm:sqref>Q84:Q85</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9000000}">
          <x14:formula1>
            <xm:f>'[Mapa de riesgos corrupción DT putumayo 2017 Ultimo.xlsx]Hoja1'!#REF!</xm:f>
          </x14:formula1>
          <xm:sqref>G89:H90 N89:O90 L89:L90 E89:E90 R89:R90 B89:B90</xm:sqref>
        </x14:dataValidation>
        <x14:dataValidation type="list" allowBlank="1" showInputMessage="1" showErrorMessage="1" xr:uid="{00000000-0002-0000-0100-00000B000000}">
          <x14:formula1>
            <xm:f>'[Mapa de Riesgos Corrupcion Valle 2017 Ultimo.xlsx]Hoja1'!#REF!</xm:f>
          </x14:formula1>
          <xm:sqref>G86:H88 N86:O88 L86:L88 E86:E88 R86:R88 B86:B88</xm:sqref>
        </x14:dataValidation>
        <x14:dataValidation type="list" allowBlank="1" showInputMessage="1" showErrorMessage="1" xr:uid="{00000000-0002-0000-0100-00000E000000}">
          <x14:formula1>
            <xm:f>'F:\USB 01082017\DT\Atlantico\[Mapa de riesgos corrupción Direccion territorial Atlantico Ultimo 2017.xlsx]Hoja1'!#REF!</xm:f>
          </x14:formula1>
          <xm:sqref>G8:H16 N8:O16 L8:L16 E8:E16 R8:R16 B8:B16</xm:sqref>
        </x14:dataValidation>
        <x14:dataValidation type="list" allowBlank="1" showInputMessage="1" showErrorMessage="1" xr:uid="{00000000-0002-0000-0100-000010000000}">
          <x14:formula1>
            <xm:f>'F:\USB 01082017\DT\Uraba\[Mapa de riesgos corrupción DT Urabá 2017 Ultimo.xlsx]Hoja1'!#REF!</xm:f>
          </x14:formula1>
          <xm:sqref>B91:B92 E91:E92 R91:R92 L91:L92 N91:O92 G91:H92</xm:sqref>
        </x14:dataValidation>
        <x14:dataValidation type="list" allowBlank="1" showInputMessage="1" showErrorMessage="1" xr:uid="{00000000-0002-0000-0100-000013000000}">
          <x14:formula1>
            <xm:f>'F:\USB 01082017\DT\Santander\[Mapas de riesgos de corrupcion Santander 2017 Ultimo.xlsx]Hoja1'!#REF!</xm:f>
          </x14:formula1>
          <xm:sqref>B93:B94 N93:O94 G93:H94 L93:L94 E93:E94 R93:R94</xm:sqref>
        </x14:dataValidation>
        <x14:dataValidation type="list" allowBlank="1" showInputMessage="1" showErrorMessage="1" xr:uid="{00000000-0002-0000-0100-000014000000}">
          <x14:formula1>
            <xm:f>'F:\USB 01082017\DT\Sucre\[Mapa de riesgos corrupción DT Sucre 2017 Ultimo.xlsx]Hoja1'!#REF!</xm:f>
          </x14:formula1>
          <xm:sqref>B95:B97 N95:O97 G95:H97 L95:L97 E95:E97 R95:R97</xm:sqref>
        </x14:dataValidation>
        <x14:dataValidation type="list" allowBlank="1" showInputMessage="1" showErrorMessage="1" xr:uid="{00000000-0002-0000-0100-000015000000}">
          <x14:formula1>
            <xm:f>'F:\USB 01082017\DT\Nariño\[Mapa de riesgos corrupción Direccion Territorial Nariño 2017 Ultimo.xlsx]Hoja1'!#REF!</xm:f>
          </x14:formula1>
          <xm:sqref>B98:B99 N98:O99 G98:H99 L98:L99 E98:E99 R98:R99</xm:sqref>
        </x14:dataValidation>
        <x14:dataValidation type="list" allowBlank="1" showInputMessage="1" showErrorMessage="1" xr:uid="{00000000-0002-0000-0100-000016000000}">
          <x14:formula1>
            <xm:f>'F:\USB 01082017\DT\Norte de Santander\[Mapa de riesgos corrupción Norte de Santander-Arauca 2017 Ultimo.xlsx]Hoja1'!#REF!</xm:f>
          </x14:formula1>
          <xm:sqref>B100:B102 N100:O102 G100:H102 L100:L102 E100:E102 R100:R102</xm:sqref>
        </x14:dataValidation>
        <x14:dataValidation type="list" allowBlank="1" showInputMessage="1" showErrorMessage="1" xr:uid="{00000000-0002-0000-0100-000018000000}">
          <x14:formula1>
            <xm:f>'F:\USB 01082017\DT\Eje\[Mapa de riesgos de corrupcion DT EJE CAFETERO 2017 Ultimo.xlsx]Hoja1'!#REF!</xm:f>
          </x14:formula1>
          <xm:sqref>G17:H31 B17:B31 N17:O31 L17:L31 E17:E31 R17:R31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Procesos</vt:lpstr>
      <vt:lpstr>Direcciones Territoriales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2017-10-20T16:43:14Z</cp:lastPrinted>
  <dcterms:created xsi:type="dcterms:W3CDTF">2017-10-20T14:08:23Z</dcterms:created>
  <dcterms:modified xsi:type="dcterms:W3CDTF">2018-05-04T23:00:58Z</dcterms:modified>
</cp:coreProperties>
</file>