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49.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carol.rincon\Desktop\"/>
    </mc:Choice>
  </mc:AlternateContent>
  <bookViews>
    <workbookView xWindow="0" yWindow="0" windowWidth="11790" windowHeight="6330" tabRatio="598"/>
  </bookViews>
  <sheets>
    <sheet name="Consolidado PNEP" sheetId="1" r:id="rId1"/>
    <sheet name="Hoja1" sheetId="2" r:id="rId2"/>
    <sheet name="Hoja2" sheetId="3" r:id="rId3"/>
  </sheets>
  <definedNames>
    <definedName name="_xlnm._FilterDatabase" localSheetId="0" hidden="1">'Consolidado PNEP'!$A$1:$W$443</definedName>
    <definedName name="Z_13EE91BC_93A0_4522_B6EE_A4FA42351365_.wvu.Cols" localSheetId="0" hidden="1">'Consolidado PNEP'!$Q:$R</definedName>
    <definedName name="Z_13EE91BC_93A0_4522_B6EE_A4FA42351365_.wvu.FilterData" localSheetId="0" hidden="1">'Consolidado PNEP'!$A$1:$W$441</definedName>
    <definedName name="Z_1FC7841B_6C59_44AE_9A68_A8BD199B93F1_.wvu.Cols" localSheetId="0" hidden="1">'Consolidado PNEP'!$Q:$R</definedName>
    <definedName name="Z_1FC7841B_6C59_44AE_9A68_A8BD199B93F1_.wvu.FilterData" localSheetId="0" hidden="1">'Consolidado PNEP'!$A$1:$W$441</definedName>
    <definedName name="Z_324B86FC_6251_4750_B43C_8A0F987DC9C1_.wvu.Cols" localSheetId="0" hidden="1">'Consolidado PNEP'!$Q:$R</definedName>
    <definedName name="Z_324B86FC_6251_4750_B43C_8A0F987DC9C1_.wvu.FilterData" localSheetId="0" hidden="1">'Consolidado PNEP'!$A$1:$W$443</definedName>
    <definedName name="Z_47E807F0_03EC_4C07_89C9_726506FFD214_.wvu.Cols" localSheetId="0" hidden="1">'Consolidado PNEP'!$Q:$R</definedName>
    <definedName name="Z_47E807F0_03EC_4C07_89C9_726506FFD214_.wvu.FilterData" localSheetId="0" hidden="1">'Consolidado PNEP'!$A$1:$W$441</definedName>
    <definedName name="Z_4F357A7F_6880_44CC_8DCE_A5CC5842DD75_.wvu.Cols" localSheetId="0" hidden="1">'Consolidado PNEP'!$Q:$R</definedName>
    <definedName name="Z_4F357A7F_6880_44CC_8DCE_A5CC5842DD75_.wvu.FilterData" localSheetId="0" hidden="1">'Consolidado PNEP'!$A$1:$W$441</definedName>
    <definedName name="Z_66077CAD_F67A_4FE0_A8FE_ED4A8A3125B9_.wvu.FilterData" localSheetId="0" hidden="1">'Consolidado PNEP'!$A$1:$W$441</definedName>
    <definedName name="Z_699C852A_6D8E_4EC4_B98D_74CFAF9DE810_.wvu.Cols" localSheetId="0" hidden="1">'Consolidado PNEP'!$D:$K,'Consolidado PNEP'!$M:$R</definedName>
    <definedName name="Z_699C852A_6D8E_4EC4_B98D_74CFAF9DE810_.wvu.FilterData" localSheetId="0" hidden="1">'Consolidado PNEP'!$A$1:$W$441</definedName>
    <definedName name="Z_707F49DA_0E32_4368_B3FD_5D66ECD73B6B_.wvu.FilterData" localSheetId="0" hidden="1">'Consolidado PNEP'!$A$1:$W$441</definedName>
    <definedName name="Z_773C3752_F77C_4F22_9EF2_EAF6DD351B01_.wvu.Cols" localSheetId="0" hidden="1">'Consolidado PNEP'!$Q:$R</definedName>
    <definedName name="Z_773C3752_F77C_4F22_9EF2_EAF6DD351B01_.wvu.FilterData" localSheetId="0" hidden="1">'Consolidado PNEP'!$A$1:$W$443</definedName>
    <definedName name="Z_79B4AF4C_C14F_4996_80A7_600595A9DD93_.wvu.Cols" localSheetId="0" hidden="1">'Consolidado PNEP'!$T:$W</definedName>
    <definedName name="Z_79B4AF4C_C14F_4996_80A7_600595A9DD93_.wvu.FilterData" localSheetId="0" hidden="1">'Consolidado PNEP'!$A$1:$W$441</definedName>
    <definedName name="Z_8017405A_6F91_43C6_A138_27E40FC8EEDE_.wvu.FilterData" localSheetId="0" hidden="1">'Consolidado PNEP'!$A$1:$W$441</definedName>
    <definedName name="Z_8082C458_0925_40D8_8FA4_6F9C907F067D_.wvu.FilterData" localSheetId="0" hidden="1">'Consolidado PNEP'!$A$1:$W$441</definedName>
    <definedName name="Z_827A64F5_2544_454B_B8C5_F17D6CE6C833_.wvu.FilterData" localSheetId="0" hidden="1">'Consolidado PNEP'!$A$1:$W$441</definedName>
    <definedName name="Z_9D82755F_BCE6_4FB3_AC8C_C83E00E99F38_.wvu.FilterData" localSheetId="0" hidden="1">'Consolidado PNEP'!$A$1:$W$441</definedName>
    <definedName name="Z_9FB88E75_C5E6_4B0C_A84E_8A5966EAF49A_.wvu.FilterData" localSheetId="0" hidden="1">'Consolidado PNEP'!$A$1:$W$441</definedName>
    <definedName name="Z_A53438AA_171D_45E6_A7C1_4D0E80575638_.wvu.FilterData" localSheetId="0" hidden="1">'Consolidado PNEP'!$A$1:$W$441</definedName>
    <definedName name="Z_D7BBF37F_BFE6_40B3_A121_52AE4139486D_.wvu.FilterData" localSheetId="0" hidden="1">'Consolidado PNEP'!$A$1:$W$441</definedName>
    <definedName name="Z_E46E4A72_E43C_4CB6_88ED_4A2AC43DD70A_.wvu.Cols" localSheetId="0" hidden="1">'Consolidado PNEP'!$Q:$R</definedName>
    <definedName name="Z_E46E4A72_E43C_4CB6_88ED_4A2AC43DD70A_.wvu.FilterData" localSheetId="0" hidden="1">'Consolidado PNEP'!$A$1:$W$443</definedName>
    <definedName name="Z_E9BEE626_E72D_4253_B149_1571D7681786_.wvu.Cols" localSheetId="0" hidden="1">'Consolidado PNEP'!$Q:$R</definedName>
    <definedName name="Z_E9BEE626_E72D_4253_B149_1571D7681786_.wvu.FilterData" localSheetId="0" hidden="1">'Consolidado PNEP'!$A$1:$W$441</definedName>
    <definedName name="Z_FA7B3F34_DEDB_40C2_B3C9_100E33492646_.wvu.FilterData" localSheetId="0" hidden="1">'Consolidado PNEP'!$A$1:$W$441</definedName>
  </definedNames>
  <calcPr calcId="171027"/>
  <customWorkbookViews>
    <customWorkbookView name="UNIDAD VICTIMAS - Vista personalizada" guid="{773C3752-F77C-4F22-9EF2-EAF6DD351B01}" mergeInterval="0" personalView="1" maximized="1" xWindow="-8" yWindow="-8" windowWidth="1382" windowHeight="754" tabRatio="598" activeSheetId="1"/>
    <customWorkbookView name="Dayan Briyip Malaver Camargo - Vista personalizada" guid="{324B86FC-6251-4750-B43C-8A0F987DC9C1}" mergeInterval="0" personalView="1" maximized="1" windowWidth="1362" windowHeight="543" tabRatio="598" activeSheetId="1"/>
    <customWorkbookView name="Javier Andres Salamanca Gutierrez - Vista personalizada" guid="{699C852A-6D8E-4EC4-B98D-74CFAF9DE810}" mergeInterval="0" personalView="1" maximized="1" showHorizontalScroll="0" showVerticalScroll="0" showSheetTabs="0" windowWidth="1366" windowHeight="543" tabRatio="598" activeSheetId="1"/>
    <customWorkbookView name="Laura Cristina Arias Calderon - Vista personalizada" guid="{4F357A7F-6880-44CC-8DCE-A5CC5842DD75}" mergeInterval="0" personalView="1" maximized="1" showHorizontalScroll="0" showVerticalScroll="0" showSheetTabs="0" windowWidth="1362" windowHeight="543" tabRatio="598" activeSheetId="1"/>
    <customWorkbookView name="Daniel Fernando Diaz Gachancipa - Vista personalizada" guid="{1FC7841B-6C59-44AE-9A68-A8BD199B93F1}" mergeInterval="0" personalView="1" maximized="1" showHorizontalScroll="0" showVerticalScroll="0" showSheetTabs="0" windowWidth="1362" windowHeight="543" tabRatio="598" activeSheetId="1"/>
    <customWorkbookView name="harold bustos - Vista personalizada" guid="{47E807F0-03EC-4C07-89C9-726506FFD214}" mergeInterval="0" personalView="1" maximized="1" xWindow="-4" yWindow="-4" windowWidth="1374" windowHeight="732" tabRatio="598" activeSheetId="1"/>
    <customWorkbookView name="Lina Maria Garzon Pataquiva - Vista personalizada" guid="{13EE91BC-93A0-4522-B6EE-A4FA42351365}" mergeInterval="0" personalView="1" maximized="1" windowWidth="1362" windowHeight="543" tabRatio="598" activeSheetId="1"/>
    <customWorkbookView name="Ligia Alejandra Colmenares Valencia - Vista personalizada" guid="{79B4AF4C-C14F-4996-80A7-600595A9DD93}" mergeInterval="0" personalView="1" maximized="1" windowWidth="1362" windowHeight="543" tabRatio="598" activeSheetId="1"/>
    <customWorkbookView name="Yefferson Guerrero Garcia - Vista personalizada" guid="{E9BEE626-E72D-4253-B149-1571D7681786}" mergeInterval="0" personalView="1" maximized="1" showHorizontalScroll="0" showVerticalScroll="0" showSheetTabs="0" windowWidth="1362" windowHeight="543" tabRatio="598" activeSheetId="1"/>
    <customWorkbookView name="Sandra Yanneth Alfonso Duarte - Vista personalizada" guid="{E46E4A72-E43C-4CB6-88ED-4A2AC43DD70A}" mergeInterval="0" personalView="1" maximized="1" windowWidth="1362" windowHeight="543" tabRatio="598" activeSheetId="1"/>
  </customWorkbookViews>
</workbook>
</file>

<file path=xl/calcChain.xml><?xml version="1.0" encoding="utf-8"?>
<calcChain xmlns="http://schemas.openxmlformats.org/spreadsheetml/2006/main">
  <c r="C6" i="2" l="1"/>
  <c r="D6" i="2"/>
  <c r="E6" i="2"/>
  <c r="B6" i="2"/>
  <c r="F5" i="2"/>
  <c r="F4" i="2"/>
  <c r="F3" i="2"/>
  <c r="F2" i="2"/>
</calcChain>
</file>

<file path=xl/sharedStrings.xml><?xml version="1.0" encoding="utf-8"?>
<sst xmlns="http://schemas.openxmlformats.org/spreadsheetml/2006/main" count="5779" uniqueCount="550">
  <si>
    <t>Zona</t>
  </si>
  <si>
    <t>Atlántico</t>
  </si>
  <si>
    <t>Magdalena</t>
  </si>
  <si>
    <t>Sucre</t>
  </si>
  <si>
    <t>Antioquia</t>
  </si>
  <si>
    <t>Caldas</t>
  </si>
  <si>
    <t>Risaralda</t>
  </si>
  <si>
    <t>Bogotá</t>
  </si>
  <si>
    <t>Amazonas</t>
  </si>
  <si>
    <t>Cundinamarca</t>
  </si>
  <si>
    <t>Guaviare</t>
  </si>
  <si>
    <t>Meta</t>
  </si>
  <si>
    <t>Santander</t>
  </si>
  <si>
    <t>Arauca</t>
  </si>
  <si>
    <t>Casanare</t>
  </si>
  <si>
    <t>Norte de Santander</t>
  </si>
  <si>
    <t>Valle</t>
  </si>
  <si>
    <t>Cauca</t>
  </si>
  <si>
    <t>Huila</t>
  </si>
  <si>
    <t>Nariño</t>
  </si>
  <si>
    <t>Putumayo</t>
  </si>
  <si>
    <t>Tolima</t>
  </si>
  <si>
    <t>Guajira</t>
  </si>
  <si>
    <t>Riohacha</t>
  </si>
  <si>
    <t>Barranquilla</t>
  </si>
  <si>
    <t>Bolivar</t>
  </si>
  <si>
    <t>Cartagena</t>
  </si>
  <si>
    <t>Santa Marta</t>
  </si>
  <si>
    <t>Florencia</t>
  </si>
  <si>
    <t>Puerto Boyacá</t>
  </si>
  <si>
    <t>Barrancabermeja</t>
  </si>
  <si>
    <t>Mocoa</t>
  </si>
  <si>
    <t>Sincelejo</t>
  </si>
  <si>
    <t>Bucaramanga</t>
  </si>
  <si>
    <t>Yopal</t>
  </si>
  <si>
    <t>Valledupar</t>
  </si>
  <si>
    <t>Pereira</t>
  </si>
  <si>
    <t>Manizales</t>
  </si>
  <si>
    <t>Funza</t>
  </si>
  <si>
    <t>Cúcuta</t>
  </si>
  <si>
    <t>Cogua</t>
  </si>
  <si>
    <t>Leticia</t>
  </si>
  <si>
    <t>Armenia</t>
  </si>
  <si>
    <t>Valle del cauca</t>
  </si>
  <si>
    <t>Cali</t>
  </si>
  <si>
    <t>Neiva</t>
  </si>
  <si>
    <t>Madrid</t>
  </si>
  <si>
    <t>Duitama</t>
  </si>
  <si>
    <t>Ibagué</t>
  </si>
  <si>
    <t>Siberia</t>
  </si>
  <si>
    <t>Sogamoso</t>
  </si>
  <si>
    <t>Pitalito</t>
  </si>
  <si>
    <t>Pasto</t>
  </si>
  <si>
    <t>Zipaquirá</t>
  </si>
  <si>
    <t>Mosquera</t>
  </si>
  <si>
    <t>Barbosa</t>
  </si>
  <si>
    <t>Buenaventura</t>
  </si>
  <si>
    <t>Tame</t>
  </si>
  <si>
    <t>Santander de Quilichao</t>
  </si>
  <si>
    <t>Sopó</t>
  </si>
  <si>
    <t>Tunja</t>
  </si>
  <si>
    <t>Villavicencio</t>
  </si>
  <si>
    <t>Vichada</t>
  </si>
  <si>
    <t>Puerto Carreño</t>
  </si>
  <si>
    <t>Soacha</t>
  </si>
  <si>
    <t>Palmira</t>
  </si>
  <si>
    <t>Espinal</t>
  </si>
  <si>
    <t>Tumaco</t>
  </si>
  <si>
    <t>San Gil</t>
  </si>
  <si>
    <t>Villeta</t>
  </si>
  <si>
    <t>Buga</t>
  </si>
  <si>
    <t>Honda</t>
  </si>
  <si>
    <t>Puerto Rico</t>
  </si>
  <si>
    <t>Ipiales</t>
  </si>
  <si>
    <t>Girardot</t>
  </si>
  <si>
    <t>Sucursal</t>
  </si>
  <si>
    <t>Municipio</t>
  </si>
  <si>
    <t>San José del Fragua</t>
  </si>
  <si>
    <t>Tuluá</t>
  </si>
  <si>
    <t>Apartadó</t>
  </si>
  <si>
    <t>Medellín</t>
  </si>
  <si>
    <t>San Jose del Guaviare</t>
  </si>
  <si>
    <t>Hotel Mariath</t>
  </si>
  <si>
    <t>Hotel Galerias</t>
  </si>
  <si>
    <t>Ubaté</t>
  </si>
  <si>
    <t>San Andrés</t>
  </si>
  <si>
    <t>Tocancipá</t>
  </si>
  <si>
    <t>Hotel La Sultana</t>
  </si>
  <si>
    <t>Hotel Calima</t>
  </si>
  <si>
    <t>Temática</t>
  </si>
  <si>
    <t>Horario</t>
  </si>
  <si>
    <t>Fecha</t>
  </si>
  <si>
    <t>8:00am a 12:00m</t>
  </si>
  <si>
    <t>Puerto Gaitán</t>
  </si>
  <si>
    <t>Garzón</t>
  </si>
  <si>
    <t>Intensidad horario</t>
  </si>
  <si>
    <t>Fusagasugá</t>
  </si>
  <si>
    <t>Puerto López</t>
  </si>
  <si>
    <t>Popayán</t>
  </si>
  <si>
    <t>Boyacá</t>
  </si>
  <si>
    <t>Fenalco Quindio</t>
  </si>
  <si>
    <t>Lulu Express</t>
  </si>
  <si>
    <t xml:space="preserve">Restaurante Los Yugos </t>
  </si>
  <si>
    <t>colegio integral de Funza</t>
  </si>
  <si>
    <t>Corporacion Cicce</t>
  </si>
  <si>
    <t>salon de recepciones la casa de mi vieja</t>
  </si>
  <si>
    <t xml:space="preserve">Hotel Tentempié </t>
  </si>
  <si>
    <t>A Y R Gestion</t>
  </si>
  <si>
    <t>Hotel Tame Real</t>
  </si>
  <si>
    <t xml:space="preserve">Hotel Royal Plaza </t>
  </si>
  <si>
    <t xml:space="preserve">Alcaldia Municipal </t>
  </si>
  <si>
    <t>Hoteles Casablanca Garzón</t>
  </si>
  <si>
    <t>Hotel Tumburagua</t>
  </si>
  <si>
    <t xml:space="preserve">Instituto Mayor Campesino IMCA </t>
  </si>
  <si>
    <t xml:space="preserve">Positiva Compañía de Seguros S.A </t>
  </si>
  <si>
    <t>Fundación Coomeva</t>
  </si>
  <si>
    <t>Hotel Juan Maria</t>
  </si>
  <si>
    <t xml:space="preserve">Determinar las herramientas de aprendizaje para la adecuada determinación de recursos financieros, técnicos,  humanos y de otra índole requeridos para coordinar y desarrollar el Sistema de Gestión de la Seguridad y la Salud en el Trabajo (SG-SST) </t>
  </si>
  <si>
    <t>Formación de habilidades Gerenciales para líderes en SGSST</t>
  </si>
  <si>
    <t>Proporcionar técnicas para el desarrollo de habilidades gerenciales para el adecuado desarrollo e implementación del SG-SST por los líderes de la organización.</t>
  </si>
  <si>
    <t>Responsabilidad Civil y Penal en riesgos laborales</t>
  </si>
  <si>
    <t>Conocer la normatividad actual vigente y las responsabilidades que tienen las directivas y trabajadores de la organización en el marco del Sistema General de Riesgos Colombiano, con el fin de garantizar la continuidad del negocio en la prevención de un evento no deseado</t>
  </si>
  <si>
    <t>Actualización legal en riesgos laborales</t>
  </si>
  <si>
    <t>Identificar el contexto legal y normatividad general en el marco del Sistema General de Riesgos Laborales al actualizar los conceptos en materia de Seguridad y salud en el trabajo</t>
  </si>
  <si>
    <t>Requisitos legales en Seguridad y Salud en el trabajo</t>
  </si>
  <si>
    <t>Identificar el marco legal y la legislación básica del Sistema General de Riesgos Laborales y su actualización</t>
  </si>
  <si>
    <t>Aspectos normativos y responsabilidades asociadas frente al cumplimiento del Decreto 1072 de 2015</t>
  </si>
  <si>
    <t>Identificar los lineamientos normativos, responsabilidades y responsables en la implementación y ejecución del SGSST</t>
  </si>
  <si>
    <t>Conceptuarlizarlas capacitaciones necesarias para el Sistema de Gestión de la Seguridad y la Salud en el Trabajo</t>
  </si>
  <si>
    <t>Actualización y análisis de la Resolución 1111 de 2017</t>
  </si>
  <si>
    <t>Contextualizar sobre la relevancia que tienen los estándares mínimos,  para la mejor gestión de las organizaciones basados en criterios de evaluación frente al SGRL</t>
  </si>
  <si>
    <t>Programa de capacitación, entrenamiento, inducción y re inducción en SST</t>
  </si>
  <si>
    <t>Identificar los principales aspectos que deben incluir los programas de capacitación, estableciendo los procesos de identificación, prevención y control de riesgos laborales</t>
  </si>
  <si>
    <t xml:space="preserve">Implementación de modelos de seguridad basada en el Comportamiento </t>
  </si>
  <si>
    <t xml:space="preserve">Brindar  metodologías y principios de la seguridad basada en el comportamiento. Por medio de la evolución cultural en los trabajadores para así aumentar la curva de conocimiento y la apropiación de la SST de manera interdependiente. </t>
  </si>
  <si>
    <t>PNL para la formación de líderes en SST</t>
  </si>
  <si>
    <t>Brindar conocimientos y metodologías de Programación Neurolingüística para liderar la SST en las organizaciones desde la alta gerencia y responsables de procesos organizacionales</t>
  </si>
  <si>
    <t xml:space="preserve">Establecer las herramientas para la adecuada implementación y diseño de la Política de Seguridad y Salud en el Trabajo </t>
  </si>
  <si>
    <t>Técnicas y habilidades para el manejo decisivo en SST</t>
  </si>
  <si>
    <t>Proporcionar metodologías para el desarrollo de habilidades que mejoren la toma de decisiones en temas de Seguridad y Salud en el Trabajo.</t>
  </si>
  <si>
    <t xml:space="preserve">Determinar los objetivos del Sistema de Gestión de la Seguridad y la Salud en el Trabajo SG-SST </t>
  </si>
  <si>
    <t>Liderazgo aplicado a la gestión de la SST</t>
  </si>
  <si>
    <t>Promover la implementación de estrategias de liderazgo que fomenten cambios positivos en la organización para el cumplimiento de los objetivos de SST</t>
  </si>
  <si>
    <t>Implementación, evaluación y seguimiento de estándares mínimos resolución 1111 de 2017 (con alternativas para mejorar el plan anual de trabajo)</t>
  </si>
  <si>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</si>
  <si>
    <t xml:space="preserve">Conocer los métodos necesarios para la conservación de la documentación </t>
  </si>
  <si>
    <t>Planeación y conservación de la documentación . Introducción a la ISO 27001:2013.</t>
  </si>
  <si>
    <t>Establecer estrategias que garanticen la conservación documental en SST en las empresas afiliadas bajo metodología ISO27001:2013</t>
  </si>
  <si>
    <t xml:space="preserve">Establecer las mejores prácticas para la rendición de cuentas </t>
  </si>
  <si>
    <t>Mejores prácticas en SST para la continuidad del negocio</t>
  </si>
  <si>
    <t>Brindar herramientas para garantizar el cumplimento del objeto social de las empresas, específicamente cuando se presenten eventos adversos</t>
  </si>
  <si>
    <t>Revisión de la alta gerencia al SGSST, acorde al Decreto 1072 de 2015</t>
  </si>
  <si>
    <t>Definir estrategias de comunicación en SST.</t>
  </si>
  <si>
    <t>La comunicación asertiva, un camino seguro en SST</t>
  </si>
  <si>
    <t>Establecer lineamientos para la efectividad en la comunicación de los objetivos organizacionales frente al  cumplimiento de las actividades desarrolladas</t>
  </si>
  <si>
    <t>Diseño de herramientas para la cadena de valor y caracterización de procesos en SST</t>
  </si>
  <si>
    <t>Establecer estrategias en SST enfocadas en los procesos, con el fin de gestionar las actividades y procesos de la organización, permitiendo además crear valor para el cliente y otras partes interesadas.</t>
  </si>
  <si>
    <t>Conocer cuáles son las condiciones optimas de salud en el trabajo</t>
  </si>
  <si>
    <t>Higiene postural y medidas de prevención</t>
  </si>
  <si>
    <t>Brindar herramientas que propendan por mantener la correcta posición del cuerpo al realizar las actividades diarias, evitando que se presenten lesiones</t>
  </si>
  <si>
    <t>Vigilancia epidemiológica herramientas para la competitividad</t>
  </si>
  <si>
    <t>Identificar y aplicar los lineamientos que componen un PVE, estableciendo la gestión por etapas en un modelo de mejora continua</t>
  </si>
  <si>
    <t>Control y manejo del estrés en el entorno laboral</t>
  </si>
  <si>
    <t>Reconocer el impacto del estrés en la salud física y mental,  desarrollando estrategias de afrontamiento para
el estrés personal, profesional, familiar, mediante un modelo basado en elementos cognitivos, emocionales, lúdicos y creativos.</t>
  </si>
  <si>
    <t>Análisis y resolución de conflictos organizacionales</t>
  </si>
  <si>
    <t>Brindar herramientas de aplicación organizacional, para establecer ambientes trabajo que favorecen las buenas relaciones laborales</t>
  </si>
  <si>
    <t>Prevención del alcoholismo, tabaquismo y farmacodependencia</t>
  </si>
  <si>
    <t>Fomentar la ejecución de actividades de promoción y prevención que permitan establecer hábitos y conductas saludables y que potencialicen los factores protectores frente al riesgo de consumo sustancias psicoactivas dentro del contexto laboral</t>
  </si>
  <si>
    <t>Gestión y organización del programa de orden y aseo, Saneamiento Básico, y manejo Integral de Residuos  como buenas prácticas en SST</t>
  </si>
  <si>
    <t>Establecer herramientas con base en las normatividad ambiental vigente para la eliminación adecuada de residuos sólidos, líquidos o gaseosos. Así mismo, El aprovechamientos y buen uso del agua, servicios sanitarios y disposición de basuras , para establecer controles y acciones de mejora</t>
  </si>
  <si>
    <t>Riesgo cardiovascular, optimización del acondicionamiento físico</t>
  </si>
  <si>
    <t>Brindar elementos para prevenir la enfermedad cardiovascular a través del control o minimización de factores de riesgo modificables, mediante intervenciones educativas y terapéuticas orientadas a modificar actitudes y comportamientos que promueven un estilo de vida favorecedor de la Salud Cardiovascular</t>
  </si>
  <si>
    <t>Conocer herramientas prácticas para el registro, reporte e investigación de las enfermedades laborales, los incidentes y accidentes del trabajo</t>
  </si>
  <si>
    <t>Estructura del diseño metodológico para la investigación de incidentes y accidentes laborales</t>
  </si>
  <si>
    <t>Facilitar elementos metodológicos y técnicos para la efectiva investigación y análisis de incidentes y accidentes laborales, estableciendo estrategias para la prevención de sucesos futuros</t>
  </si>
  <si>
    <t xml:space="preserve">Taller de Investigación de Accidentes y Enfermedad Laboral.  Planifique su SG-SST bajo el decreto 1072 y Res. 1111:2017.  Guía OIT
</t>
  </si>
  <si>
    <t>Facilitar elementos prácticos y experienciales para la efectiva investigación y análisis de enfermedades y accidentes laborales. Estableciendo estrategias para la prevención de sucesos futuros</t>
  </si>
  <si>
    <t>Análisis de causalidad y registro de estadísticas de accidentalidad en riesgos laborales</t>
  </si>
  <si>
    <t>Implementar un método para la recolección y procesamiento de registros de accidentes y enfermedades laborales con el fin de interpretar de manera adecuada los indicadores en SST en conjunto con los planes de mejora y control.</t>
  </si>
  <si>
    <t xml:space="preserve">Establecer mecanismos de vigilancia de las condiciones de salud de los trabajadores </t>
  </si>
  <si>
    <t>Brindar herramientas para la reincorporación laboral de los trabajadores, posterior a su rehabilitación o incapacidad laboral, con el fin de implementar controles efectivos en los accidentes laborales</t>
  </si>
  <si>
    <t>Indicadores de Gestión para la Administración Efectiva del Sistema de Gestión de la Seguridad y Salud en el Trabajo (Decreto 1072 de 2015)</t>
  </si>
  <si>
    <t>Reconocer, medir e interpretar los indicadores de gestión en SST para que sean implementados como herramienta base en los planes de mejora y seguimiento en la organización.</t>
  </si>
  <si>
    <t xml:space="preserve">Implementar herramientas prácticaspara la Identificación de peligros, evaluación y valoración de riesgos </t>
  </si>
  <si>
    <t>Identificación de peligros, evaluación, clasificación y valoración de riesgos -  GTC45</t>
  </si>
  <si>
    <t>Establecer metodologías para la clasificación de los peligros, facilitando la identificación y evaluación de los riesgos en la organización, orientadas a establecer medidas de control y seguimiento</t>
  </si>
  <si>
    <t>La Gestión del Riesgo según la Norma ISO 31000</t>
  </si>
  <si>
    <t>Entender y administrar el cambio de cultura empresarial en lo que respecta a la gestión de riesgos, identificando los peligros que afectan a las empresas y cuál es su naturaleza dentro de los distintos ámbitos donde pueden producirse, comprendiendo los conceptos mínimos involucrados en la integración de la Gestión de Riesgos en las nuevas normas</t>
  </si>
  <si>
    <t xml:space="preserve">Reconocer las medidas de prevención y control para intervenir los peligros/riesgos </t>
  </si>
  <si>
    <t>Gestión integral del peligro Químico</t>
  </si>
  <si>
    <t>Identificar y establecer medidas de seguridad industrial que permitan prevenir, controlar y minimizar el riesgo al contacto con sustancias químicas</t>
  </si>
  <si>
    <t>Gestión integral del peligro Biológico</t>
  </si>
  <si>
    <t>Identificar y establecer medidas de seguridad industrial que permitan prevenir, controlar y minimizar el riesgo  por exposición al mismo</t>
  </si>
  <si>
    <t>Gestión de riesgo por ocupación</t>
  </si>
  <si>
    <t>Establecer metodologías para los procedimientos de las ocupaciones, identificando la actividad o tarea, facilitando la verificación de los riesgos a los que se exponen en el desarrollo de la misma, generando medidas de control y acciones de mejora</t>
  </si>
  <si>
    <t>Gestión integral del peligro físico</t>
  </si>
  <si>
    <t>Identificar y establecer medidas de seguridad industrial que permitan prevenir, controlar y minimizar el riesgo al exponerse ante agentes físicos</t>
  </si>
  <si>
    <t>Seguridad y prevención en minas y labores subterráneas - Socavón</t>
  </si>
  <si>
    <t>Apropiar el Decreto 1886 de 2015 en las organizaciones del sector minero a cielo abierto y túnel para determinar los planes de prevención y control total de pérdidas para así evitar accidentes y enfermedades laborales</t>
  </si>
  <si>
    <t>Estrategias de prevención en el sector Transporte</t>
  </si>
  <si>
    <t>Identificar por medio de la legislación actual vigente, las normas de seguridad del sector transporte. Identificando los peligros y determinando los controles para prevenir accidentes y enfermedades laborales en el sector.</t>
  </si>
  <si>
    <t>Estrategias para la gestión en prevención del riesgo público</t>
  </si>
  <si>
    <t>Suministrar herramientas básicas para la prevención del riesgo públicos, gestionando acciones de control en los entornos del trabajador</t>
  </si>
  <si>
    <t>Riesgo mecánico y atrapamiento</t>
  </si>
  <si>
    <t>Identificar las metodologías de seguridad para el manejo de máquinas y herramientas mecánicas con el fin de aprender a plantear controles de autocuidado y cuidado participativo en las industrias.</t>
  </si>
  <si>
    <t>Señalización y demarcación de áreas</t>
  </si>
  <si>
    <t>Proporcionar herramientas de identificación de condiciones, zonas y  tareas para instalación de señalización  y establecer estrategias de reconocimiento para la prevención de sucesos laborales</t>
  </si>
  <si>
    <t>Estrategias de prevención en el sector Manufactura</t>
  </si>
  <si>
    <t>Establecer metodologías para la identificación de los peligros inherentes en el sector de la manufactura con el fin de aprender a valorar los riesgos e identificar los controles necesarios para la prevención de accidentes y enfermedades laborales.</t>
  </si>
  <si>
    <t>Gestión integral del peligro locativo</t>
  </si>
  <si>
    <t>Manejo integral de energías peligrosas</t>
  </si>
  <si>
    <t>Identificar las metodologías de seguridad para el manejo de energías peligrosas con el fin de aprender a plantear controles de autocuidado y cuidado participativo en las cuadrillas de trabajo.</t>
  </si>
  <si>
    <t>Manejo integral de plaguicidas</t>
  </si>
  <si>
    <t xml:space="preserve">Reconocer métodos en el uso y trabajo correcto de plaguicidas para evitar enfermedades laborales y accidentes de trabajo. </t>
  </si>
  <si>
    <t>Gestión integral del peligro eléctrico</t>
  </si>
  <si>
    <t xml:space="preserve">Identificar y establecer medidas de seguridad industrial que permitan prevenir, controlar y minimizar el riesgo </t>
  </si>
  <si>
    <t>Estrategias de prevención en el sector Construcción</t>
  </si>
  <si>
    <t>Establecer metodologías para la identificación de los peligros inherentes a la actividad de la construcción con el fin de aprender a valorar los riesgos e identificar los controles necesarios para la prevención de accidentes y enfermedades laborales.</t>
  </si>
  <si>
    <t>Inteligencia vial para conductores de moto y carro</t>
  </si>
  <si>
    <t xml:space="preserve">Concienciar a los trabajadores y líderes de área en metodologías lúdicas y preventivas en el manejo seguro de vehículos motorizados y en su rol como peatón </t>
  </si>
  <si>
    <t>Gestión integral del peligro Mecánico</t>
  </si>
  <si>
    <t>Identificar y establecer medidas de seguridad industrial que permitan prevenir, controlar y minimizar el riesgo al contacto con equipos mecánicos</t>
  </si>
  <si>
    <t>Herramientas Prácticas para del Diseño del Plan Estratégico de Seguridad  Vial - PESV</t>
  </si>
  <si>
    <t>Brindar metodologías o herramientas para la implementación del Plan de Seguridad Vial en las organizaciones.</t>
  </si>
  <si>
    <t xml:space="preserve">Administración y prevención de trabajos en alto riesgo: Riesgo eléctrico, espacios confinados, izaje de cargas, trabajo en alturas </t>
  </si>
  <si>
    <t>Proporcionar herramientas para la identificación de peligros, para establecer acciones de control y seguimiento</t>
  </si>
  <si>
    <t>Elementos de protección personal, administración, inspección y uso óptimo</t>
  </si>
  <si>
    <t>Identificar los aspectos generales de los EPP, brindando herramientas para optimizar su adecuado uso en el entorno laboral</t>
  </si>
  <si>
    <t>Establecer las metodologías para realizar el Plan de prevención, preparación y respuesta ante emergencias</t>
  </si>
  <si>
    <t>Programa de prevención, preparación y atención de emergencias</t>
  </si>
  <si>
    <t>Brindar herramientas teórico – prácticas sobre primeros auxilios, que permitan proceder de manera responsable en situaciones de emergencia.</t>
  </si>
  <si>
    <t>Brindar lineamientos para el diseño del plan para la prevención, preparación, respuesta ante emergencias;
estableciendo protocolos confiables que permitan neutralizar las amenazas y realizar la evacuación efectiva</t>
  </si>
  <si>
    <t>Preparación ante fenómenos naturales para una respuesta eficaz</t>
  </si>
  <si>
    <t>Establecer lineamientos que garanticen la reducción del riesgo de desastres, creando una cultura de seguridad y resiliencia, fortaleciendo la preparación para la respuesta</t>
  </si>
  <si>
    <t>Aplicación teórico-práctica de prevención y control del fuego</t>
  </si>
  <si>
    <t>Reconocer las técnicas, sistemas de protección y agentes de extinción, mediante la identificación de situaciones de riesgo potencial, según las propiedades y el comportamiento de los materiales</t>
  </si>
  <si>
    <t>Reconocer los aspectos que determinan la Gestión y resultados del SG-SST</t>
  </si>
  <si>
    <t>SG-SST proceso para la ejecución de auditoria y establecer acciones para la mejora continua</t>
  </si>
  <si>
    <t>Proporcionar lineamientos para la ejecución de auditoría internas del SGSST, evidenciando el cumplimiento y efectividad en la organización</t>
  </si>
  <si>
    <t>Reconocer las acciones preventivas y correctivas con base en los resultados del SG-SST</t>
  </si>
  <si>
    <t>Fomentos de estilos de vida y trabajo saludable</t>
  </si>
  <si>
    <t>Control total de pérdidas en la SST</t>
  </si>
  <si>
    <t>Identificar las acciones necesarias para prevenir accidentes y enfermedades laborales, derivados de actos y condiciones inseguras, proponiendo programas de control y seguimiento.</t>
  </si>
  <si>
    <t>Herramientas para tomar decisiones efectivas en SST bajo Indicadores</t>
  </si>
  <si>
    <t>Brindar herramientas para la adecuada interpretación de los indicadores en SST y sus planes de acción efectivos para la mejora continua del SG-SST.</t>
  </si>
  <si>
    <t>Direccionamiento del tablero de mando integral - BSC en resultados del SGSST</t>
  </si>
  <si>
    <t>proyectar la SST en la perspectiva de los objetivos estratégicos de la compañía para la continuidad del negocio. Saber cómo plantear proyectos a mediano y largo plazo en los planes de SST a través de la metodología de Balance Score Card</t>
  </si>
  <si>
    <t>Responsabilidad social empresarial</t>
  </si>
  <si>
    <t>Brindar pautas para la conformación de un sistema integrado de gestión entre la responsabilidad social empresarial y la SST liderado desde la alta gerencia.</t>
  </si>
  <si>
    <t>El copasst como equipo de trabajo efectivo</t>
  </si>
  <si>
    <t>Identificar aspectos legales y técnicos para la efectividad del COPASST orientado a resultados</t>
  </si>
  <si>
    <t>Método para elaborar el plan estratégico de comunicación en SST</t>
  </si>
  <si>
    <t>Proporcionar la metodología para identificar los peligros para la salud y la seguridad del trabajo y los aspectos ambientales, evaluar los riesgos y establecer las medidas de control apropiadas</t>
  </si>
  <si>
    <t>Identificación, Evaluación y Control de Riesgo Psicosocial</t>
  </si>
  <si>
    <t>Identificar metodologías y técnicas, para la gestión de los factores psicosociales</t>
  </si>
  <si>
    <t xml:space="preserve">Gestión para la prevención de la Enfermedad Laboral </t>
  </si>
  <si>
    <t>Brindar herramientas de diagnóstico, registro y reporte de las enfermedades laborales, con el propósito de generar información para diseñar programas de prevención, incidencia e impacto social y garantizar las prestaciones asistenciales y económicas</t>
  </si>
  <si>
    <t>Gestión para la prevención del acoso laboral mediante la efectividad del comité de convivencia laboral</t>
  </si>
  <si>
    <t>Proponer al comité de convivencia elementos metodológicos y técnicos para establecer medidas que prevengan e intervengan el acoso laboral, alineados con la legislación vigente</t>
  </si>
  <si>
    <t>Primeros Auxilios Básico</t>
  </si>
  <si>
    <t>Celebraciones casa de eventos y banquetes</t>
  </si>
  <si>
    <t>Observacion</t>
  </si>
  <si>
    <t>Cll 22 No. 17-19</t>
  </si>
  <si>
    <t>Carrera 25#23-108 Avenida Las Peñitas</t>
  </si>
  <si>
    <t>Carrera 7 No. 12-02 chia</t>
  </si>
  <si>
    <t>Cra 2 No. 4 - 45</t>
  </si>
  <si>
    <t>Cra 13, Cl. 17, Funza</t>
  </si>
  <si>
    <t>Carrera 14 a # 70 a 91</t>
  </si>
  <si>
    <t>Cra. 9 #11-49</t>
  </si>
  <si>
    <t>Cl. 9 #8-08, Ubaté, Villa de San Diego de Ubaté</t>
  </si>
  <si>
    <t>CALLE 36 #36 50 </t>
  </si>
  <si>
    <t>Cll 15 No. 18 – 50 Centro</t>
  </si>
  <si>
    <t>Cra 11 No. 14 - 64</t>
  </si>
  <si>
    <t>Cra 9 No. 4 - 40 </t>
  </si>
  <si>
    <t>Cra. 9 #5-04</t>
  </si>
  <si>
    <t>Eventos Royal Plaza</t>
  </si>
  <si>
    <t>Cll 4 No. 3 - 76 Segundo Piso</t>
  </si>
  <si>
    <t>Cr 6 No. 12 - 66 piso tres</t>
  </si>
  <si>
    <t>Cra 26 No. 18 - 71 Tercer Piso</t>
  </si>
  <si>
    <t>Centro de Tumaco frente al supermecado Mercacesar</t>
  </si>
  <si>
    <t>Confamiliar</t>
  </si>
  <si>
    <t>Carrera 9 No. 19 - 71 Avenida Colombia</t>
  </si>
  <si>
    <t>Carrera 12 No.5 sur 10 quebrada seca</t>
  </si>
  <si>
    <t>Cra 68 No. 10 A - 12 Barrio Limonar</t>
  </si>
  <si>
    <t>Cra 28 N° 44 - 137</t>
  </si>
  <si>
    <t>Cra 28 No. 27 - 10 </t>
  </si>
  <si>
    <t>Carrera 14 # 8 - 33 - Auditorio Aníbal Jaramillo Botero</t>
  </si>
  <si>
    <t>Cra 23 No 26-60</t>
  </si>
  <si>
    <t xml:space="preserve">Calle 9 sur # 43-09 – El Poblado </t>
  </si>
  <si>
    <t>Camara De Comercio de Honda</t>
  </si>
  <si>
    <t>Cra. 3 call 21 Barrio Belen</t>
  </si>
  <si>
    <t>Calle 12A N° 10A-06</t>
  </si>
  <si>
    <t>Autopista Bogotá Medellín Km 6,5, Alejandria</t>
  </si>
  <si>
    <t>Facredig</t>
  </si>
  <si>
    <t>Carrera 23#9-76-80</t>
  </si>
  <si>
    <t>km 3 via san gil socorro</t>
  </si>
  <si>
    <t>Calle 4 No. 7-29</t>
  </si>
  <si>
    <t>Calle 104 # 101 - 15</t>
  </si>
  <si>
    <t>Comfacauca</t>
  </si>
  <si>
    <t xml:space="preserve">Hotel Los Ocobos Plaza </t>
  </si>
  <si>
    <t>Cra 4 No. 16 - 65 Centro</t>
  </si>
  <si>
    <t>Carr.11 #6-80 centro</t>
  </si>
  <si>
    <t xml:space="preserve">Avenida Circunvalar Cra 13 #12-28 </t>
  </si>
  <si>
    <t>Ciclo de aprendizaje</t>
  </si>
  <si>
    <t>Especialidad de aprendizaje</t>
  </si>
  <si>
    <t>Objetivo</t>
  </si>
  <si>
    <t>Descripción del tema</t>
  </si>
  <si>
    <t>Acacías</t>
  </si>
  <si>
    <t>PLANEACIÓN ESTRATÉGICA DEL SG-SST</t>
  </si>
  <si>
    <t>HERRAMIENTAS INTEGRALES DEL SGSST</t>
  </si>
  <si>
    <t xml:space="preserve">Establecer la Evaluación inicial del SG-SST y determinar herramientas para el diseño del Plan Anual de Trabajo </t>
  </si>
  <si>
    <t>IMPLEMENTACIÓN DE MEJORA DEL SG-SST</t>
  </si>
  <si>
    <t>CONTROL TOTAL DE PÉRDIDAS Y GESTIÓN DEL PELIGRO</t>
  </si>
  <si>
    <t>Metodología para la identificación de peligros, evaluación de riesgos y determinación de controles</t>
  </si>
  <si>
    <t xml:space="preserve">CONTINUIDAD DEL NEGOCIO </t>
  </si>
  <si>
    <t xml:space="preserve">IMPLEMENTACIÓN DE MEJORA DEL SG-SST </t>
  </si>
  <si>
    <t xml:space="preserve">GESTIÓN DE LA PREVENCIÓN Y PROMOCIÓN DE LA SALUD </t>
  </si>
  <si>
    <t>GESTIÓN DE LA PREVENCIÓN Y PROMOCIÓN DE LA SALUD</t>
  </si>
  <si>
    <t>Quindío</t>
  </si>
  <si>
    <t>PLANEACIÓN ESTRATÉGICA DEL RECURSO EN SST</t>
  </si>
  <si>
    <t xml:space="preserve">MONITOREO Y CONTROL DEL SG-SST </t>
  </si>
  <si>
    <t>DIAGNÓSTICO INTEGRAL DEL SG-SST</t>
  </si>
  <si>
    <t xml:space="preserve">AJUSTES DEL SG-SST </t>
  </si>
  <si>
    <t xml:space="preserve">OPORTUNIDAD DE MEJORA </t>
  </si>
  <si>
    <t>Conceptualizar las capacitaciones necesarias para el Sistema de Gestión de la Seguridad y la Salud en el Trabajo</t>
  </si>
  <si>
    <t>Conceptuarlizar las capacitaciones necesarias para el Sistema de Gestión de la Seguridad y la Salud en el Trabajo</t>
  </si>
  <si>
    <t xml:space="preserve">Establecer métodos efectivos para las adquisiciones de SST, conocer herramientas efectivas para la contratación y establecer métodos de gestión del cambio </t>
  </si>
  <si>
    <t>Cuidado y conservación de la voz</t>
  </si>
  <si>
    <t xml:space="preserve">Brindar conocimientos en prevención para el cuidado y conservación de la voz, por medio de controles en el medio y en el individuo. Reconocer metodologías en el PVE (programa de vigilancia epidemiológica) para el seguimiento preventivo,  la detección y reconocimiento temprana de sintomas. </t>
  </si>
  <si>
    <t>Herramientas para cambios en el comportamiento de trabajadores reincidentes en accidentes laborales</t>
  </si>
  <si>
    <t>Promover estilos de vida saludable orientados a la promoción de la salud y la</t>
  </si>
  <si>
    <t>Chía</t>
  </si>
  <si>
    <t>Facatativá</t>
  </si>
  <si>
    <t>Caquetá</t>
  </si>
  <si>
    <t>Córdoba</t>
  </si>
  <si>
    <t>Montería</t>
  </si>
  <si>
    <t>Cesár</t>
  </si>
  <si>
    <t>8:00am a 5:00pm</t>
  </si>
  <si>
    <t>Lugar</t>
  </si>
  <si>
    <t>Dirección</t>
  </si>
  <si>
    <t>Asistentes</t>
  </si>
  <si>
    <t>Certificados</t>
  </si>
  <si>
    <t>Carrera 20 No. 39-52</t>
  </si>
  <si>
    <t>Calle 1 A N° 71-35 Av. Cabal Pombo</t>
  </si>
  <si>
    <t> Bocagrande Cra 2 No. 4 - 66. Edificio Karibeam Center piso 4</t>
  </si>
  <si>
    <t>Sierra Mar Eventos y Recepciones</t>
  </si>
  <si>
    <t>Camara de Comercio Espinal</t>
  </si>
  <si>
    <t>Calle 34 No. 22 -72 Centro</t>
  </si>
  <si>
    <t>Carrera 16 No. 24 - 61 Barrio Cordoba</t>
  </si>
  <si>
    <t>Calle 67 No. 18 - 79 Barrio el Parnaso</t>
  </si>
  <si>
    <t xml:space="preserve">Calle 34 No. 22 -72 Centro </t>
  </si>
  <si>
    <t>Dg 3 N° 3- 209 (Segundo piso Bolivariano)</t>
  </si>
  <si>
    <t>Auditorio del Hospital Departamental San Juan de Dios</t>
  </si>
  <si>
    <t>Edificio Comfanorte</t>
  </si>
  <si>
    <t>Calle 9 Avenida 1 esquina Barrio Latino</t>
  </si>
  <si>
    <t xml:space="preserve">Avenida Francisco Newball </t>
  </si>
  <si>
    <t>carrera10 No.16-70</t>
  </si>
  <si>
    <t>carrera 12#10-70</t>
  </si>
  <si>
    <t>Carrera 13#9-10 centro</t>
  </si>
  <si>
    <t>Carrera 45 No. 94-72</t>
  </si>
  <si>
    <t>Calle18 No.11-22</t>
  </si>
  <si>
    <t>Hotel Boyaca plaza</t>
  </si>
  <si>
    <t>Seminario de Gestión de la Enfermedad de laboral y accidentes de trabajo con enfoque al SG-SST</t>
  </si>
  <si>
    <t>Por definir</t>
  </si>
  <si>
    <t>por definir</t>
  </si>
  <si>
    <t>Serrezuela Country Club</t>
  </si>
  <si>
    <t>Km 1 Via la mesa mosquera</t>
  </si>
  <si>
    <t>Calle 18 No. 10-43 barrio la primavera</t>
  </si>
  <si>
    <t>Hotel Luxury</t>
  </si>
  <si>
    <t>Acción educativa</t>
  </si>
  <si>
    <t>TALLER TÉCNICO</t>
  </si>
  <si>
    <t>Positiva Compañía de Seguros S.A/Refrigerios Panaderia San felipe</t>
  </si>
  <si>
    <t>Confacauca</t>
  </si>
  <si>
    <t>Positiva Compañía de Seguros S.A/Refrigerios Deli</t>
  </si>
  <si>
    <t>Positiva Compañía de Seguros S.A/ Bocados MAJO</t>
  </si>
  <si>
    <t>Hotel Campestre Moncada</t>
  </si>
  <si>
    <t>Carrera 10 No. 9-50</t>
  </si>
  <si>
    <t>Calle 11 No. 18-44</t>
  </si>
  <si>
    <t>Salon de eventos la Mamona</t>
  </si>
  <si>
    <t>Calle 5 No.5-22 frente a la estacion de Policia</t>
  </si>
  <si>
    <t>Cra 4 No.3-25 centro</t>
  </si>
  <si>
    <t>Carrera 7 No 16 A – 30</t>
  </si>
  <si>
    <t>Calle 2 norte No.6A-54</t>
  </si>
  <si>
    <t>Calle 5 No.9-50 centro</t>
  </si>
  <si>
    <t>Positiva Compañía de Seguros S.A</t>
  </si>
  <si>
    <t>CALLE 36 #36-50 </t>
  </si>
  <si>
    <t>La Casa de Eventos Sopó Cundinamarca</t>
  </si>
  <si>
    <t xml:space="preserve">Vereda la violeta </t>
  </si>
  <si>
    <t>Rancho de juancho</t>
  </si>
  <si>
    <t>Calle 31 barrio guayacanes via rio Magdalena</t>
  </si>
  <si>
    <t>Cra 5A No. 5-40</t>
  </si>
  <si>
    <t>CL 87 No.47-88</t>
  </si>
  <si>
    <t>CL 31 No.5-39 Barrio Centro</t>
  </si>
  <si>
    <t>Cámara de Comercio Centro-Salon del café</t>
  </si>
  <si>
    <t>Zione Luxury Hotel-Salon Terraza</t>
  </si>
  <si>
    <t>Camara de comercio- Salon enlace Cameral piso 8</t>
  </si>
  <si>
    <t>Hotel Baroca-Salon Zafiro</t>
  </si>
  <si>
    <t>Camara de comercio de San Andres Camarasai-Salón Alejandro Rankin</t>
  </si>
  <si>
    <t>Hotel Panorama-Salón Alcatraz</t>
  </si>
  <si>
    <t>Wyndham Garden Barranquilla-Salon Wyndham Garden</t>
  </si>
  <si>
    <t>Hotel Vajamar-salón Poniaimo</t>
  </si>
  <si>
    <t>Consejo Colombiano de Seguridad-Auditorio Principal</t>
  </si>
  <si>
    <t>Asturias Centro De Eventos-Salon primer piso</t>
  </si>
  <si>
    <t>Cafamaz-Auditoria Sede Administrativa</t>
  </si>
  <si>
    <t>Hotel Luxor Plaza-Salon segundo piso</t>
  </si>
  <si>
    <t xml:space="preserve">Cofrem-Auditorio 101 </t>
  </si>
  <si>
    <t>Cesvi de colombia-Aula Teórica</t>
  </si>
  <si>
    <t>Hotel San Francisco-Salon Fenix</t>
  </si>
  <si>
    <t>Hotel Internacional Sanbara-Salón Romano</t>
  </si>
  <si>
    <t>Club de Infantas-Salon Orito</t>
  </si>
  <si>
    <t xml:space="preserve">Carrera 16 N° 13-02 </t>
  </si>
  <si>
    <t>Hotel Oicatá-Salón Rojo</t>
  </si>
  <si>
    <t>Hotel Guane-Salon Perla</t>
  </si>
  <si>
    <t>Hotel Guarigua-Salón centro de convenciones</t>
  </si>
  <si>
    <t>Club suamox-Salón Grill Suamox</t>
  </si>
  <si>
    <t>Determinar las herramientas de aprendizaje para la adecuada determinación de recursos financieros, técnicos,  humanos y de otra índole requeridos para coordinar y desarrollar el Sistema de Gestión de la Seguridad y la Salud en el Trabajo (SG-SST)</t>
  </si>
  <si>
    <t>Requisitos legales en Seguridad y Salud en el trabajo, diseño y estructura de la matriz de requisitos legales, alineados con el SG-SST</t>
  </si>
  <si>
    <t>Identificar el marco legal y la legislación básica del Sistema General de Riesgos Laborales y su actualización y brindar herramientas para una mejor organización y documentación de la matriz de requisitos legales</t>
  </si>
  <si>
    <t>IDENTIFICAR DE LOS DIFERENTES TIPOS DE RIESGOS -  ENTENDER LOS EFECTOS QUE CAUSAN LOS CONTAMINANTES EN LOS   TRABAJADORES -  SELECCIONAR DEL RESPIRADOR  APROPIADO
ENTRENAR EN EL USO Y CUIDADO DEL RESPIRADOR</t>
  </si>
  <si>
    <t>La seguridad e higiene en el trabajo cobran cada día mayor importancia en todo el mundo. Sin embargo, es común que en  muchos casos todavía se desconozcan los riesgos respiratorios que existen en las industrias ya que a veces no se pueden ver, oler ni sentir de manera alguna. Además de esto, los efectos adversos de los contaminantes en la salud no aparecen hasta después de mucho tiempo.</t>
  </si>
  <si>
    <t>Seguir</t>
  </si>
  <si>
    <t>Facilitador</t>
  </si>
  <si>
    <t>Evaluacion</t>
  </si>
  <si>
    <t>Cancelado</t>
  </si>
  <si>
    <t>Pre</t>
  </si>
  <si>
    <t>Post</t>
  </si>
  <si>
    <t>Satisfacción de saberes</t>
  </si>
  <si>
    <t>EDGAR MAURICIO ACOSTA GALEANO</t>
  </si>
  <si>
    <t>MARIO HOYOS</t>
  </si>
  <si>
    <t>DIANA CAROLINA VEGA CASTILLO</t>
  </si>
  <si>
    <t>DIANA ISABEL POLO ESCORCIA</t>
  </si>
  <si>
    <t>Marcela Marin</t>
  </si>
  <si>
    <t xml:space="preserve">por definir </t>
  </si>
  <si>
    <t>Hotel Galeon</t>
  </si>
  <si>
    <t xml:space="preserve">Calle 25 # 12-45 </t>
  </si>
  <si>
    <t>Av. Cra. 15 N° 1 -06 Sur,</t>
  </si>
  <si>
    <t>Biblioteca Publica Regional de Zipaquira</t>
  </si>
  <si>
    <t>JUAN SEBASTIAN BARRERA</t>
  </si>
  <si>
    <t>ADRIANA TALERO PARRA</t>
  </si>
  <si>
    <t>DAVID ZARETSKY</t>
  </si>
  <si>
    <t>CLAUDIA SIERRA</t>
  </si>
  <si>
    <t>ANDREA CAÑON</t>
  </si>
  <si>
    <t>LUIS CASTILLO CEDIEL</t>
  </si>
  <si>
    <t>Taller técnico</t>
  </si>
  <si>
    <t>Entrenamiento en pista</t>
  </si>
  <si>
    <t>Jornada experiencial</t>
  </si>
  <si>
    <t>Febrero</t>
  </si>
  <si>
    <t>Jornada Gerencial</t>
  </si>
  <si>
    <t>Marzo</t>
  </si>
  <si>
    <t>Abril</t>
  </si>
  <si>
    <t>Acción educativa/Mes</t>
  </si>
  <si>
    <t>Mayo</t>
  </si>
  <si>
    <t>Total por mes</t>
  </si>
  <si>
    <t>Total por AE</t>
  </si>
  <si>
    <t>La Perla Llanera</t>
  </si>
  <si>
    <t>Calle 15 #20-76 Barrio el Cooperativo</t>
  </si>
  <si>
    <t>Maira Alejandra Pitra</t>
  </si>
  <si>
    <t>JOHNNY ALEXANDER POSSO</t>
  </si>
  <si>
    <t>CLAUDIA SÁNCHEZ VALENCIA</t>
  </si>
  <si>
    <t>Karen Eliana Ramírez Espitia</t>
  </si>
  <si>
    <t>Katia Coral</t>
  </si>
  <si>
    <t>MARIA AYDEE MARTINEZ</t>
  </si>
  <si>
    <t>Carlos Chaves</t>
  </si>
  <si>
    <t>SAMUEL ALBERTO MOLINA ORTIZ</t>
  </si>
  <si>
    <t>HERNAN ALEJANDRO BOHORQUEZ</t>
  </si>
  <si>
    <t>HILDA JANICE VELASCO ALARCON</t>
  </si>
  <si>
    <t>Jose  Agustín Molinares Polo</t>
  </si>
  <si>
    <t>DIANA PATRICIA HERNÁNDEZ</t>
  </si>
  <si>
    <t>Claudia Sierra</t>
  </si>
  <si>
    <t xml:space="preserve">EMILIANO ORJUELA SÁNCHEZ
</t>
  </si>
  <si>
    <t>Ramón Lago</t>
  </si>
  <si>
    <t>EMILIANO ORJUELA SÁNCHEZ</t>
  </si>
  <si>
    <t>ANDREA CAÑÓN</t>
  </si>
  <si>
    <t>EMILIANO</t>
  </si>
  <si>
    <t>ANGELICA MARIA VALENCIA TORRES</t>
  </si>
  <si>
    <t>RODRIGO FORERO</t>
  </si>
  <si>
    <t>DISPONIBLE</t>
  </si>
  <si>
    <t>JESUS UBALDO ARIZABALETA CARDONA</t>
  </si>
  <si>
    <t>RAMÓN LAGO</t>
  </si>
  <si>
    <t>LUIS EDUARDO LANCHEROS RAMÍREZ</t>
  </si>
  <si>
    <t>FABER CANO VARGAS</t>
  </si>
  <si>
    <t>HILDA MARCELA CEBALLOS HURTADO</t>
  </si>
  <si>
    <t>YENNIFER ALMANZA</t>
  </si>
  <si>
    <t>Xiomara Moncada</t>
  </si>
  <si>
    <t xml:space="preserve">YENNIFER ALMANZA
</t>
  </si>
  <si>
    <t>NELLY CONCEPCION PARRA CELY</t>
  </si>
  <si>
    <t>DOLLY CRISTINA RODRIGUEZ</t>
  </si>
  <si>
    <t>LEIDY YOHANA ZAPATA BETANCUR</t>
  </si>
  <si>
    <t>OSCAR HERNAN YEPES</t>
  </si>
  <si>
    <t>TATIANA CONSUEGRA VARGAS</t>
  </si>
  <si>
    <t>GGIAN ÁLVAREZ FRANCO ALVAREZ</t>
  </si>
  <si>
    <t>Jefferson  Jackson Turizo</t>
  </si>
  <si>
    <t>JORGE ERNESTO MARTÍNEZ RAMÍREZ</t>
  </si>
  <si>
    <t>KARINA PALACIO DE LIMA</t>
  </si>
  <si>
    <t>DIANA HERNÁNDEZ</t>
  </si>
  <si>
    <t>DENEB PAOLA RÍOS MORENO</t>
  </si>
  <si>
    <t>Victoria Frías Montalvo</t>
  </si>
  <si>
    <t>Karina Paola Palacio De Lima</t>
  </si>
  <si>
    <t>VICTOR HUGO BERRIO</t>
  </si>
  <si>
    <t>ARMANDO ATENCIA</t>
  </si>
  <si>
    <t>JOSE JOAQUÍN ARROYO</t>
  </si>
  <si>
    <t>Marla Romero</t>
  </si>
  <si>
    <t>RAMON LAGO</t>
  </si>
  <si>
    <t>Maria José Vega</t>
  </si>
  <si>
    <t>LILIANA ALEXANDRA GONZALEZ PEÑA</t>
  </si>
  <si>
    <t>Helmut Renato Oliveros Tinoco</t>
  </si>
  <si>
    <t>Amada Fanny Mendoza Ovalle</t>
  </si>
  <si>
    <t>HAUDY SAMIR MONTERROSA</t>
  </si>
  <si>
    <t>MARIA JOSÉ VEGA</t>
  </si>
  <si>
    <t>KARINA ALCIRA SUAREZ VANEGAS</t>
  </si>
  <si>
    <t>JAVIER GIL</t>
  </si>
  <si>
    <t>YOLANDA ARDILA</t>
  </si>
  <si>
    <t>WILMAN YESID ARDILA BARBOSA</t>
  </si>
  <si>
    <t>JUAN PABLO CONDE</t>
  </si>
  <si>
    <t xml:space="preserve">NELSY CAROLINA FONNEGRA DIAZ  </t>
  </si>
  <si>
    <t>SANDRA JANETH SILVA RODRIGUEZ</t>
  </si>
  <si>
    <t>JESÚS ALEXIS VILLAMIZAR ARAQUE</t>
  </si>
  <si>
    <t>RONALD SOSA MACMAHON</t>
  </si>
  <si>
    <t>DANIEL FERNANDEZ HIGUERA</t>
  </si>
  <si>
    <t xml:space="preserve">EDILMA ROCIO CARVAJAL MÉNDEZ </t>
  </si>
  <si>
    <t>MILEXY CAROLINA CARVAJAL MÉNDEZ</t>
  </si>
  <si>
    <t>MAIRA LAGUADO</t>
  </si>
  <si>
    <t>EDWIN YESID ARIZA MORA</t>
  </si>
  <si>
    <t>JOSE JORDANY LOPEZ GONZALEZ</t>
  </si>
  <si>
    <t>SHIRLEY CABALLERO</t>
  </si>
  <si>
    <t>NATALIA BARRERA</t>
  </si>
  <si>
    <t xml:space="preserve">NELSY CAROLINA FONNEGRA DIAZ   </t>
  </si>
  <si>
    <t>ROGGER IVÁN SILVA MONTAÑA</t>
  </si>
  <si>
    <t>Claudia Milena Infante Valderrama</t>
  </si>
  <si>
    <t>Carlos Arturo Torres Hurtado</t>
  </si>
  <si>
    <t>JHON ANMART MONTENEGRO PAREDES</t>
  </si>
  <si>
    <t>KATERIN V. CUERVO LOPEZ</t>
  </si>
  <si>
    <t>ANDRES FELIPE GUZMAN</t>
  </si>
  <si>
    <t>VLADIMIR  RAMIREZ</t>
  </si>
  <si>
    <t xml:space="preserve"> Jhonathan Osorio Zamora correo</t>
  </si>
  <si>
    <t>Jose Jordany Lopez Gonzalez</t>
  </si>
  <si>
    <t>DAYAN ANDREA BARRIOS CHAVEZ</t>
  </si>
  <si>
    <t xml:space="preserve">DIANA PATRICIA GIRALDO </t>
  </si>
  <si>
    <t>NYLLIMA BOTERO GONZÁLEZ</t>
  </si>
  <si>
    <t>YUMBRAY ANDRADE</t>
  </si>
  <si>
    <t>OSCAR  ARMANDO GÓMEZ CIFUENTES</t>
  </si>
  <si>
    <t>HELMER CASTILLO</t>
  </si>
  <si>
    <t xml:space="preserve">VLADIMIR CUENCA </t>
  </si>
  <si>
    <t>CLAUDIA LUCIA RAMÍREZ LÓPEZ</t>
  </si>
  <si>
    <t>PEDRO JOSE RAMIREZ HINCAPIE</t>
  </si>
  <si>
    <t>Eliana Granados</t>
  </si>
  <si>
    <t xml:space="preserve">ROBERT SALGADO </t>
  </si>
  <si>
    <t>Carrera 7 No 16 A - 30</t>
  </si>
  <si>
    <t>JHOANNY RANGEL</t>
  </si>
  <si>
    <t>HERMES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</si>
</sst>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_(&quot;$&quot;\ * \(#,##0.00\);_(&quot;$&quot;\ * &quot;-&quot;??_);_(@_)"/>
    <numFmt numFmtId="43" formatCode="_(* #,##0.00_);_(* \(#,##0.00\);_(* &quot;-&quot;??_);_(@_)"/>
    <numFmt numFmtId="164" formatCode="_-&quot;$&quot;* #,##0.00_-;\-&quot;$&quot;* #,##0.00_-;_-&quot;$&quot;* &quot;-&quot;??_-;_-@_-"/>
    <numFmt numFmtId="165" formatCode="_-* #,##0.00\ _€_-;\-* #,##0.00\ _€_-;_-* &quot;-&quot;??\ _€_-;_-@_-"/>
    <numFmt numFmtId="166" formatCode="d/mm/yyyy;@"/>
    <numFmt numFmtId="167" formatCode="_-* #,##0.00\ &quot;Pts&quot;_-;\-* #,##0.00\ &quot;Pts&quot;_-;_-* &quot;-&quot;??\ &quot;Pts&quot;_-;_-@_-"/>
    <numFmt numFmtId="168" formatCode="_-&quot;$&quot;* #,##0_-;\-&quot;$&quot;* #,##0_-;_-&quot;$&quot;* &quot;-&quot;_-;_-@_-"/>
    <numFmt numFmtId="169" formatCode="_-&quot;$&quot;\ * #,##0_-;\-&quot;$&quot;\ * #,##0_-;_-&quot;$&quot;\ * &quot;-&quot;_-;_-@_-"/>
  </numFmts>
  <fonts count="15"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u/>
      <sz val="9"/>
      <color indexed="12"/>
      <name val="Arial"/>
      <family val="2"/>
    </font>
    <font>
      <sz val="11"/>
      <color rgb="FF000000"/>
      <name val="Calibri"/>
      <family val="2"/>
      <charset val="204"/>
    </font>
    <font>
      <sz val="11"/>
      <color indexed="8"/>
      <name val="Calibri"/>
      <family val="2"/>
    </font>
    <font>
      <u/>
      <sz val="10"/>
      <color indexed="12"/>
      <name val="Arial"/>
      <family val="2"/>
    </font>
    <font>
      <sz val="10"/>
      <color rgb="FF000000"/>
      <name val="Calibri"/>
      <family val="2"/>
    </font>
    <font>
      <b/>
      <sz val="12"/>
      <color rgb="FFFFFFFF"/>
      <name val="Calibri"/>
      <family val="2"/>
    </font>
    <font>
      <sz val="10"/>
      <name val="Calibri"/>
      <family val="2"/>
    </font>
    <font>
      <sz val="10"/>
      <color rgb="FF222222"/>
      <name val="Calibri"/>
      <family val="2"/>
    </font>
    <font>
      <b/>
      <sz val="11"/>
      <color theme="1"/>
      <name val="Calibri"/>
      <family val="2"/>
      <scheme val="minor"/>
    </font>
    <font>
      <sz val="9"/>
      <color rgb="FF000000"/>
      <name val="Calibri"/>
      <family val="2"/>
      <scheme val="minor"/>
    </font>
    <font>
      <sz val="11"/>
      <color theme="1"/>
      <name val="Calibri"/>
      <family val="2"/>
    </font>
  </fonts>
  <fills count="6">
    <fill>
      <patternFill patternType="none"/>
    </fill>
    <fill>
      <patternFill patternType="gray125"/>
    </fill>
    <fill>
      <patternFill patternType="solid">
        <fgColor rgb="FFFFFFFF"/>
        <bgColor rgb="FF000000"/>
      </patternFill>
    </fill>
    <fill>
      <patternFill patternType="solid">
        <fgColor rgb="FFF79646"/>
        <bgColor rgb="FF000000"/>
      </patternFill>
    </fill>
    <fill>
      <patternFill patternType="solid">
        <fgColor rgb="FFFFFFFF"/>
        <bgColor rgb="FFDCE6F1"/>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44" fontId="1" fillId="0" borderId="0" applyFont="0" applyFill="0" applyBorder="0" applyAlignment="0" applyProtection="0"/>
    <xf numFmtId="0" fontId="2" fillId="0" borderId="0"/>
    <xf numFmtId="167"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165" fontId="1" fillId="0" borderId="0" applyFont="0" applyFill="0" applyBorder="0" applyAlignment="0" applyProtection="0"/>
    <xf numFmtId="0" fontId="6" fillId="0" borderId="0" applyFill="0" applyProtection="0"/>
    <xf numFmtId="0" fontId="6" fillId="0" borderId="0" applyFill="0" applyProtection="0"/>
    <xf numFmtId="168" fontId="1" fillId="0" borderId="0" applyFont="0" applyFill="0" applyBorder="0" applyAlignment="0" applyProtection="0"/>
    <xf numFmtId="169" fontId="1" fillId="0" borderId="0" applyFont="0" applyFill="0" applyBorder="0" applyAlignment="0" applyProtection="0"/>
    <xf numFmtId="0" fontId="2" fillId="0" borderId="0"/>
    <xf numFmtId="0" fontId="7" fillId="0" borderId="0" applyNumberFormat="0" applyFill="0" applyBorder="0" applyAlignment="0" applyProtection="0">
      <alignment vertical="top"/>
      <protection locked="0"/>
    </xf>
    <xf numFmtId="0" fontId="2" fillId="0" borderId="0"/>
  </cellStyleXfs>
  <cellXfs count="65">
    <xf numFmtId="0" fontId="0" fillId="0" borderId="0" xfId="0"/>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xf>
    <xf numFmtId="0" fontId="8" fillId="0" borderId="0" xfId="0" applyFont="1" applyFill="1" applyBorder="1"/>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0" borderId="0" xfId="0" applyFont="1" applyFill="1" applyBorder="1" applyAlignment="1">
      <alignment horizontal="center"/>
    </xf>
    <xf numFmtId="0" fontId="10" fillId="2" borderId="1" xfId="0" applyFont="1" applyFill="1" applyBorder="1" applyAlignment="1">
      <alignment vertical="center"/>
    </xf>
    <xf numFmtId="0" fontId="8" fillId="2" borderId="1" xfId="0" applyFont="1" applyFill="1" applyBorder="1" applyAlignment="1">
      <alignment vertical="center"/>
    </xf>
    <xf numFmtId="0" fontId="10"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0" xfId="0" applyFont="1" applyFill="1" applyBorder="1" applyAlignment="1">
      <alignment vertical="center"/>
    </xf>
    <xf numFmtId="0" fontId="10" fillId="2"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0" borderId="1" xfId="0" applyFont="1" applyFill="1" applyBorder="1" applyAlignment="1">
      <alignment vertical="center"/>
    </xf>
    <xf numFmtId="14" fontId="8" fillId="2" borderId="1" xfId="0" applyNumberFormat="1" applyFont="1" applyFill="1" applyBorder="1" applyAlignment="1">
      <alignment horizontal="center" vertical="center"/>
    </xf>
    <xf numFmtId="0" fontId="8" fillId="0" borderId="0" xfId="0" applyFont="1" applyFill="1" applyBorder="1" applyAlignment="1"/>
    <xf numFmtId="0" fontId="8" fillId="0" borderId="0" xfId="0" applyFont="1" applyFill="1" applyBorder="1" applyAlignment="1">
      <alignment horizontal="left"/>
    </xf>
    <xf numFmtId="0" fontId="8" fillId="0" borderId="0" xfId="0" applyFont="1" applyFill="1" applyBorder="1" applyAlignment="1">
      <alignment horizontal="left" wrapText="1"/>
    </xf>
    <xf numFmtId="0" fontId="8" fillId="0" borderId="1" xfId="0" applyFont="1" applyFill="1" applyBorder="1" applyAlignment="1">
      <alignment vertical="center" wrapText="1"/>
    </xf>
    <xf numFmtId="166" fontId="8"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2" fillId="0" borderId="0" xfId="0" applyFont="1"/>
    <xf numFmtId="0" fontId="12" fillId="0" borderId="0" xfId="0" applyFont="1" applyAlignment="1">
      <alignment horizontal="center"/>
    </xf>
    <xf numFmtId="0" fontId="10" fillId="2" borderId="1" xfId="0" applyFont="1" applyFill="1" applyBorder="1" applyAlignment="1">
      <alignment vertical="center"/>
    </xf>
    <xf numFmtId="0" fontId="10"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166" fontId="8" fillId="2" borderId="1" xfId="0" applyNumberFormat="1" applyFont="1" applyFill="1" applyBorder="1" applyAlignment="1">
      <alignment horizontal="center" vertical="center"/>
    </xf>
    <xf numFmtId="0" fontId="10" fillId="2" borderId="1" xfId="0" applyFont="1" applyFill="1" applyBorder="1" applyAlignment="1">
      <alignment horizontal="left" vertical="center"/>
    </xf>
    <xf numFmtId="0" fontId="10" fillId="2" borderId="1" xfId="0" applyFont="1" applyFill="1" applyBorder="1" applyAlignment="1">
      <alignment vertical="center" wrapText="1"/>
    </xf>
    <xf numFmtId="0" fontId="10" fillId="4" borderId="1" xfId="0" applyFont="1" applyFill="1" applyBorder="1" applyAlignment="1">
      <alignment horizontal="center" vertical="center"/>
    </xf>
    <xf numFmtId="0" fontId="8" fillId="0" borderId="1" xfId="0" applyFont="1" applyFill="1" applyBorder="1" applyAlignment="1">
      <alignment vertical="center"/>
    </xf>
    <xf numFmtId="14" fontId="8" fillId="2" borderId="1"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0" fillId="4" borderId="1" xfId="0" applyFont="1" applyFill="1" applyBorder="1" applyAlignment="1">
      <alignment vertical="center"/>
    </xf>
    <xf numFmtId="0" fontId="10" fillId="2" borderId="1" xfId="10" applyFont="1" applyFill="1" applyBorder="1" applyAlignment="1" applyProtection="1">
      <alignment horizontal="left" vertical="center" wrapText="1"/>
    </xf>
    <xf numFmtId="0" fontId="11" fillId="0" borderId="1" xfId="0" applyFont="1" applyFill="1" applyBorder="1" applyAlignment="1">
      <alignment horizontal="left" vertical="center"/>
    </xf>
    <xf numFmtId="0" fontId="10" fillId="4" borderId="1"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8" fillId="0" borderId="1" xfId="0" applyFont="1" applyFill="1" applyBorder="1" applyAlignment="1">
      <alignment horizontal="center" vertical="center"/>
    </xf>
    <xf numFmtId="0" fontId="10" fillId="2"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0" borderId="1" xfId="0" applyFont="1" applyFill="1" applyBorder="1" applyAlignment="1">
      <alignment vertical="center"/>
    </xf>
    <xf numFmtId="14" fontId="8" fillId="2" borderId="1" xfId="0" applyNumberFormat="1" applyFont="1" applyFill="1" applyBorder="1" applyAlignment="1">
      <alignment horizontal="center" vertical="center"/>
    </xf>
    <xf numFmtId="0" fontId="13" fillId="0" borderId="1" xfId="0" applyFont="1" applyFill="1" applyBorder="1" applyAlignment="1">
      <alignment vertical="center"/>
    </xf>
    <xf numFmtId="0" fontId="8" fillId="0" borderId="1" xfId="0" applyFont="1" applyFill="1" applyBorder="1" applyAlignment="1">
      <alignment vertical="center"/>
    </xf>
    <xf numFmtId="0" fontId="8" fillId="5" borderId="1" xfId="0" applyFont="1" applyFill="1" applyBorder="1" applyAlignment="1">
      <alignment vertical="center"/>
    </xf>
    <xf numFmtId="0" fontId="14" fillId="0" borderId="1" xfId="0" applyFont="1" applyFill="1" applyBorder="1"/>
    <xf numFmtId="0" fontId="9" fillId="3" borderId="1" xfId="0" applyFont="1" applyFill="1" applyBorder="1" applyAlignment="1">
      <alignment horizontal="center" vertical="top"/>
    </xf>
    <xf numFmtId="0" fontId="8" fillId="0" borderId="1" xfId="0" applyFont="1" applyFill="1" applyBorder="1" applyAlignment="1">
      <alignment horizontal="center" vertical="top"/>
    </xf>
    <xf numFmtId="0" fontId="8" fillId="0" borderId="0" xfId="0" applyFont="1" applyFill="1" applyBorder="1" applyAlignment="1">
      <alignment horizontal="center" vertical="top"/>
    </xf>
  </cellXfs>
  <cellStyles count="21">
    <cellStyle name="Hipervínculo 2" xfId="4"/>
    <cellStyle name="Hipervínculo 2 2" xfId="19"/>
    <cellStyle name="Hipervínculo 3" xfId="7"/>
    <cellStyle name="Millares 2" xfId="9"/>
    <cellStyle name="Millares 2 2" xfId="13"/>
    <cellStyle name="Moneda [0] 2" xfId="16"/>
    <cellStyle name="Moneda [0] 3" xfId="17"/>
    <cellStyle name="Moneda 2" xfId="1"/>
    <cellStyle name="Moneda 2 2" xfId="8"/>
    <cellStyle name="Moneda 3" xfId="3"/>
    <cellStyle name="Moneda 4" xfId="5"/>
    <cellStyle name="Normal" xfId="0" builtinId="0"/>
    <cellStyle name="Normal 2" xfId="2"/>
    <cellStyle name="Normal 2 2" xfId="14"/>
    <cellStyle name="Normal 2 3" xfId="10"/>
    <cellStyle name="Normal 3" xfId="11"/>
    <cellStyle name="Normal 3 2" xfId="15"/>
    <cellStyle name="Normal 3 3" xfId="18"/>
    <cellStyle name="Normal 4" xfId="20"/>
    <cellStyle name="Porcentaje 2" xfId="6"/>
    <cellStyle name="Porcentaje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47" Type="http://schemas.openxmlformats.org/officeDocument/2006/relationships/revisionLog" Target="revisionLog47.xml"/><Relationship Id="rId7" Type="http://schemas.openxmlformats.org/officeDocument/2006/relationships/revisionLog" Target="revisionLog7.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8" Type="http://schemas.openxmlformats.org/officeDocument/2006/relationships/revisionLog" Target="revisionLog8.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20" Type="http://schemas.openxmlformats.org/officeDocument/2006/relationships/revisionLog" Target="revisionLog20.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8CD7D1C-C67D-4035-91AB-ED4D57B91E13}" diskRevisions="1" revisionId="1252" version="2">
  <header guid="{983DF2D1-BA8F-4C2C-B38A-EAD030FBDC32}" dateTime="2018-05-25T10:46:52" maxSheetId="4" userName="Dayan Briyip Malaver Camargo" r:id="rId1">
    <sheetIdMap count="3">
      <sheetId val="1"/>
      <sheetId val="2"/>
      <sheetId val="3"/>
    </sheetIdMap>
  </header>
  <header guid="{DA4741D9-2789-4BA8-BEB7-04CDBDF9ACB4}" dateTime="2018-05-25T11:49:40" maxSheetId="4" userName="Dayan Briyip Malaver Camargo" r:id="rId2" minRId="1" maxRId="2">
    <sheetIdMap count="3">
      <sheetId val="1"/>
      <sheetId val="2"/>
      <sheetId val="3"/>
    </sheetIdMap>
  </header>
  <header guid="{FB029797-6788-4D7C-8A65-021AF089C6E8}" dateTime="2018-05-25T12:25:59" maxSheetId="4" userName="Dayan Briyip Malaver Camargo" r:id="rId3" minRId="5" maxRId="23">
    <sheetIdMap count="3">
      <sheetId val="1"/>
      <sheetId val="2"/>
      <sheetId val="3"/>
    </sheetIdMap>
  </header>
  <header guid="{1010E02C-D2C1-4794-9B9A-4E805EF9FB93}" dateTime="2018-05-25T12:26:33" maxSheetId="4" userName="Dayan Briyip Malaver Camargo" r:id="rId4">
    <sheetIdMap count="3">
      <sheetId val="1"/>
      <sheetId val="2"/>
      <sheetId val="3"/>
    </sheetIdMap>
  </header>
  <header guid="{1E713714-8AC9-4FF8-AE39-714F89B4BFED}" dateTime="2018-05-25T12:29:42" maxSheetId="4" userName="Sandra Yanneth Alfonso Duarte" r:id="rId5" minRId="24" maxRId="25">
    <sheetIdMap count="3">
      <sheetId val="1"/>
      <sheetId val="2"/>
      <sheetId val="3"/>
    </sheetIdMap>
  </header>
  <header guid="{C73D0BFA-EE11-4EE3-A0C5-3007DFD1B70C}" dateTime="2018-05-25T15:28:44" maxSheetId="4" userName="Dayan Briyip Malaver Camargo" r:id="rId6" minRId="26" maxRId="38">
    <sheetIdMap count="3">
      <sheetId val="1"/>
      <sheetId val="2"/>
      <sheetId val="3"/>
    </sheetIdMap>
  </header>
  <header guid="{07E0DA04-EB8F-46AA-AFDC-2DB73F0ED66F}" dateTime="2018-05-25T15:54:06" maxSheetId="4" userName="Dayan Briyip Malaver Camargo" r:id="rId7">
    <sheetIdMap count="3">
      <sheetId val="1"/>
      <sheetId val="2"/>
      <sheetId val="3"/>
    </sheetIdMap>
  </header>
  <header guid="{D0D8A79F-6106-4F36-9629-8EB950B463C7}" dateTime="2018-05-28T08:34:51" maxSheetId="4" userName="Sandra Yanneth Alfonso Duarte" r:id="rId8" minRId="41">
    <sheetIdMap count="3">
      <sheetId val="1"/>
      <sheetId val="2"/>
      <sheetId val="3"/>
    </sheetIdMap>
  </header>
  <header guid="{F5453FE1-E78C-43FB-BB7E-8C4668605E21}" dateTime="2018-05-28T09:36:24" maxSheetId="4" userName="Javier Andres Salamanca Gutierrez" r:id="rId9" minRId="44" maxRId="72">
    <sheetIdMap count="3">
      <sheetId val="1"/>
      <sheetId val="2"/>
      <sheetId val="3"/>
    </sheetIdMap>
  </header>
  <header guid="{E67A8800-7329-46AF-8DE0-82EBC888CE8A}" dateTime="2018-05-28T09:37:22" maxSheetId="4" userName="Javier Andres Salamanca Gutierrez" r:id="rId10" minRId="73" maxRId="76">
    <sheetIdMap count="3">
      <sheetId val="1"/>
      <sheetId val="2"/>
      <sheetId val="3"/>
    </sheetIdMap>
  </header>
  <header guid="{7D0149E0-9FD4-4F9E-8725-33A048411865}" dateTime="2018-05-28T09:43:01" maxSheetId="4" userName="Sandra Yanneth Alfonso Duarte" r:id="rId11" minRId="77" maxRId="87">
    <sheetIdMap count="3">
      <sheetId val="1"/>
      <sheetId val="2"/>
      <sheetId val="3"/>
    </sheetIdMap>
  </header>
  <header guid="{C80FC7B7-AB42-4C7B-918D-F10909A00CC1}" dateTime="2018-05-28T11:19:42" maxSheetId="4" userName="Yefferson Guerrero Garcia" r:id="rId12" minRId="90">
    <sheetIdMap count="3">
      <sheetId val="1"/>
      <sheetId val="2"/>
      <sheetId val="3"/>
    </sheetIdMap>
  </header>
  <header guid="{96D75095-CA13-4148-9927-04C2A480C37A}" dateTime="2018-05-28T11:30:44" maxSheetId="4" userName="Yefferson Guerrero Garcia" r:id="rId13" minRId="93" maxRId="94">
    <sheetIdMap count="3">
      <sheetId val="1"/>
      <sheetId val="2"/>
      <sheetId val="3"/>
    </sheetIdMap>
  </header>
  <header guid="{C6D782EE-3139-4FB6-9402-518E4D5C6BFB}" dateTime="2018-05-28T11:45:55" maxSheetId="4" userName="Javier Andres Salamanca Gutierrez" r:id="rId14" minRId="95" maxRId="133">
    <sheetIdMap count="3">
      <sheetId val="1"/>
      <sheetId val="2"/>
      <sheetId val="3"/>
    </sheetIdMap>
  </header>
  <header guid="{50FA2AAB-B3B5-4DC6-86A9-45AAD225CC25}" dateTime="2018-05-28T12:10:22" maxSheetId="4" userName="Javier Andres Salamanca Gutierrez" r:id="rId15" minRId="136" maxRId="140">
    <sheetIdMap count="3">
      <sheetId val="1"/>
      <sheetId val="2"/>
      <sheetId val="3"/>
    </sheetIdMap>
  </header>
  <header guid="{99F4F52A-97F7-4B84-BDC4-968B8E3F0050}" dateTime="2018-05-28T14:16:39" maxSheetId="4" userName="Javier Andres Salamanca Gutierrez" r:id="rId16" minRId="141" maxRId="146">
    <sheetIdMap count="3">
      <sheetId val="1"/>
      <sheetId val="2"/>
      <sheetId val="3"/>
    </sheetIdMap>
  </header>
  <header guid="{176A2DBB-18B1-4DB4-99CC-65263F3EA551}" dateTime="2018-05-28T14:57:41" maxSheetId="4" userName="Javier Andres Salamanca Gutierrez" r:id="rId17" minRId="147">
    <sheetIdMap count="3">
      <sheetId val="1"/>
      <sheetId val="2"/>
      <sheetId val="3"/>
    </sheetIdMap>
  </header>
  <header guid="{BCB3CDEC-5369-484B-A1C3-E186992F7B8E}" dateTime="2018-05-29T12:50:02" maxSheetId="4" userName="Laura Cristina Arias Calderon" r:id="rId18" minRId="150">
    <sheetIdMap count="3">
      <sheetId val="1"/>
      <sheetId val="2"/>
      <sheetId val="3"/>
    </sheetIdMap>
  </header>
  <header guid="{E6D659C7-5BE2-4226-A676-8806F2A8AC8D}" dateTime="2018-05-30T09:36:19" maxSheetId="4" userName="Javier Andres Salamanca Gutierrez" r:id="rId19" minRId="153" maxRId="155">
    <sheetIdMap count="3">
      <sheetId val="1"/>
      <sheetId val="2"/>
      <sheetId val="3"/>
    </sheetIdMap>
  </header>
  <header guid="{66C2F700-2CDA-4BE6-9390-2F0BF85FF133}" dateTime="2018-05-30T13:20:16" maxSheetId="4" userName="Yefferson Guerrero Garcia" r:id="rId20" minRId="158" maxRId="159">
    <sheetIdMap count="3">
      <sheetId val="1"/>
      <sheetId val="2"/>
      <sheetId val="3"/>
    </sheetIdMap>
  </header>
  <header guid="{52DCAE97-1AC6-4077-8AD8-8FC40860A5FC}" dateTime="2018-05-30T15:44:33" maxSheetId="4" userName="Javier Andres Salamanca Gutierrez" r:id="rId21" minRId="160" maxRId="183">
    <sheetIdMap count="3">
      <sheetId val="1"/>
      <sheetId val="2"/>
      <sheetId val="3"/>
    </sheetIdMap>
  </header>
  <header guid="{D4E721C6-86FE-4340-82D3-87D5B28A4248}" dateTime="2018-05-30T16:24:49" maxSheetId="4" userName="Yefferson Guerrero Garcia" r:id="rId22" minRId="184">
    <sheetIdMap count="3">
      <sheetId val="1"/>
      <sheetId val="2"/>
      <sheetId val="3"/>
    </sheetIdMap>
  </header>
  <header guid="{6D0F5E57-A2CC-4A3A-98ED-45C7BF128AF9}" dateTime="2018-05-30T16:30:00" maxSheetId="4" userName="Yefferson Guerrero Garcia" r:id="rId23" minRId="187" maxRId="188">
    <sheetIdMap count="3">
      <sheetId val="1"/>
      <sheetId val="2"/>
      <sheetId val="3"/>
    </sheetIdMap>
  </header>
  <header guid="{2152329F-E9B2-4D35-9121-D9072F6866CF}" dateTime="2018-05-30T16:34:44" maxSheetId="4" userName="Yefferson Guerrero Garcia" r:id="rId24" minRId="189">
    <sheetIdMap count="3">
      <sheetId val="1"/>
      <sheetId val="2"/>
      <sheetId val="3"/>
    </sheetIdMap>
  </header>
  <header guid="{3E4DBFCD-5B44-4E0A-987A-A905F836E861}" dateTime="2018-05-31T09:42:33" maxSheetId="4" userName="Javier Andres Salamanca Gutierrez" r:id="rId25" minRId="190" maxRId="210">
    <sheetIdMap count="3">
      <sheetId val="1"/>
      <sheetId val="2"/>
      <sheetId val="3"/>
    </sheetIdMap>
  </header>
  <header guid="{DBC1E5F4-84C3-4152-8105-2100B1D56C12}" dateTime="2018-05-31T09:49:29" maxSheetId="4" userName="Javier Andres Salamanca Gutierrez" r:id="rId26" minRId="211" maxRId="213">
    <sheetIdMap count="3">
      <sheetId val="1"/>
      <sheetId val="2"/>
      <sheetId val="3"/>
    </sheetIdMap>
  </header>
  <header guid="{C626591F-3BE7-4BA4-B111-5E244028EABB}" dateTime="2018-05-31T10:22:47" maxSheetId="4" userName="Javier Andres Salamanca Gutierrez" r:id="rId27" minRId="216">
    <sheetIdMap count="3">
      <sheetId val="1"/>
      <sheetId val="2"/>
      <sheetId val="3"/>
    </sheetIdMap>
  </header>
  <header guid="{464A1C7C-1FF6-4429-908B-8382304E3100}" dateTime="2018-05-31T11:45:19" maxSheetId="4" userName="Javier Andres Salamanca Gutierrez" r:id="rId28">
    <sheetIdMap count="3">
      <sheetId val="1"/>
      <sheetId val="2"/>
      <sheetId val="3"/>
    </sheetIdMap>
  </header>
  <header guid="{47A8BF7F-C920-47F9-9C11-89D9384EC8E0}" dateTime="2018-05-31T11:45:29" maxSheetId="4" userName="Javier Andres Salamanca Gutierrez" r:id="rId29">
    <sheetIdMap count="3">
      <sheetId val="1"/>
      <sheetId val="2"/>
      <sheetId val="3"/>
    </sheetIdMap>
  </header>
  <header guid="{ED0DD627-4C2C-442C-9105-C52B16595999}" dateTime="2018-05-31T14:26:32" maxSheetId="4" userName="Javier Andres Salamanca Gutierrez" r:id="rId30" minRId="219" maxRId="222">
    <sheetIdMap count="3">
      <sheetId val="1"/>
      <sheetId val="2"/>
      <sheetId val="3"/>
    </sheetIdMap>
  </header>
  <header guid="{150A30FA-F065-49F0-BF72-F77F7106A4FB}" dateTime="2018-05-31T14:43:50" maxSheetId="4" userName="Javier Andres Salamanca Gutierrez" r:id="rId31" minRId="225">
    <sheetIdMap count="3">
      <sheetId val="1"/>
      <sheetId val="2"/>
      <sheetId val="3"/>
    </sheetIdMap>
  </header>
  <header guid="{ADED69B3-95BC-40E9-B291-0B71A47E93CE}" dateTime="2018-06-01T09:23:53" maxSheetId="4" userName="Yefferson Guerrero Garcia" r:id="rId32" minRId="228" maxRId="229">
    <sheetIdMap count="3">
      <sheetId val="1"/>
      <sheetId val="2"/>
      <sheetId val="3"/>
    </sheetIdMap>
  </header>
  <header guid="{8FE4B981-B0B1-4AEB-BC87-0AEFD257921C}" dateTime="2018-06-01T11:21:54" maxSheetId="4" userName="Sandra Yanneth Alfonso Duarte" r:id="rId33" minRId="232" maxRId="236">
    <sheetIdMap count="3">
      <sheetId val="1"/>
      <sheetId val="2"/>
      <sheetId val="3"/>
    </sheetIdMap>
  </header>
  <header guid="{EA0D8321-3C66-4B66-89A8-65F933E8B454}" dateTime="2018-06-01T11:36:15" maxSheetId="4" userName="Sandra Yanneth Alfonso Duarte" r:id="rId34" minRId="237">
    <sheetIdMap count="3">
      <sheetId val="1"/>
      <sheetId val="2"/>
      <sheetId val="3"/>
    </sheetIdMap>
  </header>
  <header guid="{72E5B524-4AD7-4058-886F-2B903B3A71F7}" dateTime="2018-06-01T11:59:47" maxSheetId="4" userName="Dayan Briyip Malaver Camargo" r:id="rId35" minRId="238" maxRId="240">
    <sheetIdMap count="3">
      <sheetId val="1"/>
      <sheetId val="2"/>
      <sheetId val="3"/>
    </sheetIdMap>
  </header>
  <header guid="{1C7196F5-B9B5-4B13-8360-64DF8C462CEF}" dateTime="2018-06-01T16:22:36" maxSheetId="4" userName="Daniel Fernando Diaz Gachancipa" r:id="rId36">
    <sheetIdMap count="3">
      <sheetId val="1"/>
      <sheetId val="2"/>
      <sheetId val="3"/>
    </sheetIdMap>
  </header>
  <header guid="{7A529C57-7FAD-40E9-AC3C-EDF4290634ED}" dateTime="2018-06-05T08:52:42" maxSheetId="4" userName="Yefferson Guerrero Garcia" r:id="rId37" minRId="245" maxRId="246">
    <sheetIdMap count="3">
      <sheetId val="1"/>
      <sheetId val="2"/>
      <sheetId val="3"/>
    </sheetIdMap>
  </header>
  <header guid="{7AB899CF-061C-4215-8C9C-019FA05A5DA8}" dateTime="2018-06-05T09:53:59" maxSheetId="4" userName="Laura Cristina Arias Calderon" r:id="rId38" minRId="249" maxRId="255">
    <sheetIdMap count="3">
      <sheetId val="1"/>
      <sheetId val="2"/>
      <sheetId val="3"/>
    </sheetIdMap>
  </header>
  <header guid="{873E70D3-F8B0-4A09-830F-85DDBF4AA4B6}" dateTime="2018-06-05T10:26:44" maxSheetId="4" userName="Javier Andres Salamanca Gutierrez" r:id="rId39" minRId="256" maxRId="257">
    <sheetIdMap count="3">
      <sheetId val="1"/>
      <sheetId val="2"/>
      <sheetId val="3"/>
    </sheetIdMap>
  </header>
  <header guid="{F920A823-7433-4E1B-A3AB-4CDFA60E7907}" dateTime="2018-06-05T10:36:21" maxSheetId="4" userName="Javier Andres Salamanca Gutierrez" r:id="rId40" minRId="260" maxRId="865">
    <sheetIdMap count="3">
      <sheetId val="1"/>
      <sheetId val="2"/>
      <sheetId val="3"/>
    </sheetIdMap>
  </header>
  <header guid="{21378525-CDF8-4BF1-AEE8-CE1704143751}" dateTime="2018-06-05T10:39:13" maxSheetId="4" userName="Javier Andres Salamanca Gutierrez" r:id="rId41" minRId="866">
    <sheetIdMap count="3">
      <sheetId val="1"/>
      <sheetId val="2"/>
      <sheetId val="3"/>
    </sheetIdMap>
  </header>
  <header guid="{DAB6CB27-F249-402F-AD4A-55B069DFA797}" dateTime="2018-06-05T10:39:28" maxSheetId="4" userName="Javier Andres Salamanca Gutierrez" r:id="rId42">
    <sheetIdMap count="3">
      <sheetId val="1"/>
      <sheetId val="2"/>
      <sheetId val="3"/>
    </sheetIdMap>
  </header>
  <header guid="{DB7D8096-8BE3-43C8-944F-A4E82957A072}" dateTime="2018-06-05T10:53:54" maxSheetId="4" userName="Laura Cristina Arias Calderon" r:id="rId43" minRId="869" maxRId="877">
    <sheetIdMap count="3">
      <sheetId val="1"/>
      <sheetId val="2"/>
      <sheetId val="3"/>
    </sheetIdMap>
  </header>
  <header guid="{BD5D3159-1A25-4F80-B4A8-5B0506A4EA99}" dateTime="2018-06-05T10:59:03" maxSheetId="4" userName="Javier Andres Salamanca Gutierrez" r:id="rId44" minRId="880" maxRId="896">
    <sheetIdMap count="3">
      <sheetId val="1"/>
      <sheetId val="2"/>
      <sheetId val="3"/>
    </sheetIdMap>
  </header>
  <header guid="{671FA037-D01E-4DB8-A691-34C2E79156D9}" dateTime="2018-06-05T12:43:04" maxSheetId="4" userName="Dayan Briyip Malaver Camargo" r:id="rId45" minRId="897" maxRId="898">
    <sheetIdMap count="3">
      <sheetId val="1"/>
      <sheetId val="2"/>
      <sheetId val="3"/>
    </sheetIdMap>
  </header>
  <header guid="{C7749DEF-A676-4856-912E-6EB2F2257263}" dateTime="2018-06-05T13:09:17" maxSheetId="4" userName="Dayan Briyip Malaver Camargo" r:id="rId46" minRId="899" maxRId="924">
    <sheetIdMap count="3">
      <sheetId val="1"/>
      <sheetId val="2"/>
      <sheetId val="3"/>
    </sheetIdMap>
  </header>
  <header guid="{B357B97F-1941-4E34-A019-5361AFD6EA18}" dateTime="2018-06-05T13:11:34" maxSheetId="4" userName="Dayan Briyip Malaver Camargo" r:id="rId47">
    <sheetIdMap count="3">
      <sheetId val="1"/>
      <sheetId val="2"/>
      <sheetId val="3"/>
    </sheetIdMap>
  </header>
  <header guid="{F47DF3FB-B11C-4EDF-8306-D7C7288C85CF}" dateTime="2018-06-05T14:55:43" maxSheetId="4" userName="Sandra Yanneth Alfonso Duarte" r:id="rId48" minRId="929" maxRId="1026">
    <sheetIdMap count="3">
      <sheetId val="1"/>
      <sheetId val="2"/>
      <sheetId val="3"/>
    </sheetIdMap>
  </header>
  <header guid="{68CD7D1C-C67D-4035-91AB-ED4D57B91E13}" dateTime="2018-06-06T08:28:29" maxSheetId="4" userName="UNIDAD VICTIMAS" r:id="rId49" minRId="1029" maxRId="1250">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235">
    <dxf>
      <alignment wrapText="1" readingOrder="0"/>
    </dxf>
  </rfmt>
  <rcc rId="1" sId="1">
    <nc r="O221">
      <v>30</v>
    </nc>
  </rcc>
  <rcc rId="2" sId="1">
    <nc r="O219">
      <v>47</v>
    </nc>
  </rcc>
  <rcv guid="{324B86FC-6251-4750-B43C-8A0F987DC9C1}" action="delete"/>
  <rdn rId="0" localSheetId="1" customView="1" name="Z_324B86FC_6251_4750_B43C_8A0F987DC9C1_.wvu.Cols" hidden="1" oldHidden="1">
    <formula>'Consolidado PNEP'!$Q:$R</formula>
    <oldFormula>'Consolidado PNEP'!$Q:$R</oldFormula>
  </rdn>
  <rdn rId="0" localSheetId="1" customView="1" name="Z_324B86FC_6251_4750_B43C_8A0F987DC9C1_.wvu.FilterData" hidden="1" oldHidden="1">
    <formula>'Consolidado PNEP'!$A$1:$W$761</formula>
    <oldFormula>'Consolidado PNEP'!$A$1:$W$761</oldFormula>
  </rdn>
  <rcv guid="{324B86FC-6251-4750-B43C-8A0F987DC9C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O222" start="0" length="0">
    <dxf/>
  </rfmt>
  <rfmt sheetId="1" sqref="O224" start="0" length="0">
    <dxf/>
  </rfmt>
  <rfmt sheetId="1" sqref="O225" start="0" length="0">
    <dxf/>
  </rfmt>
  <rfmt sheetId="1" sqref="O227" start="0" length="0">
    <dxf/>
  </rfmt>
  <rcc rId="5" sId="1" odxf="1" dxf="1">
    <nc r="O223">
      <v>35</v>
    </nc>
    <odxf/>
    <ndxf/>
  </rcc>
  <rcc rId="6" sId="1" odxf="1" dxf="1">
    <nc r="O243">
      <v>13</v>
    </nc>
    <odxf/>
    <ndxf/>
  </rcc>
  <rcc rId="7" sId="1" odxf="1" dxf="1">
    <nc r="O244">
      <v>26</v>
    </nc>
    <odxf/>
    <ndxf/>
  </rcc>
  <rcc rId="8" sId="1" odxf="1" dxf="1">
    <nc r="O251">
      <v>75</v>
    </nc>
    <odxf/>
    <ndxf/>
  </rcc>
  <rcc rId="9" sId="1">
    <nc r="O226">
      <v>13</v>
    </nc>
  </rcc>
  <rcc rId="10" sId="1">
    <nc r="O229">
      <v>75</v>
    </nc>
  </rcc>
  <rfmt sheetId="1" sqref="O235" start="0" length="0">
    <dxf>
      <font>
        <sz val="10"/>
        <color rgb="FF000000"/>
      </font>
      <alignment horizontal="general" vertical="bottom" readingOrder="0"/>
    </dxf>
  </rfmt>
  <rfmt sheetId="1" sqref="O236" start="0" length="0">
    <dxf>
      <font>
        <sz val="10"/>
        <color rgb="FF000000"/>
      </font>
      <alignment horizontal="general" vertical="bottom" readingOrder="0"/>
    </dxf>
  </rfmt>
  <rcc rId="11" sId="1" odxf="1" dxf="1">
    <nc r="O245">
      <v>51</v>
    </nc>
    <odxf>
      <font>
        <sz val="10"/>
        <color rgb="FF000000"/>
      </font>
      <alignment horizontal="center" vertical="center" readingOrder="0"/>
    </odxf>
    <ndxf>
      <font>
        <sz val="10"/>
        <color rgb="FF000000"/>
      </font>
      <alignment horizontal="general" vertical="bottom" readingOrder="0"/>
    </ndxf>
  </rcc>
  <rcc rId="12" sId="1" odxf="1" dxf="1">
    <nc r="O247">
      <v>67</v>
    </nc>
    <odxf>
      <font>
        <sz val="10"/>
        <color rgb="FF000000"/>
      </font>
      <alignment horizontal="center" vertical="center" readingOrder="0"/>
    </odxf>
    <ndxf>
      <font>
        <sz val="10"/>
        <color rgb="FF000000"/>
      </font>
      <alignment horizontal="general" vertical="bottom" readingOrder="0"/>
    </ndxf>
  </rcc>
  <rcc rId="13" sId="1" odxf="1" dxf="1">
    <nc r="O253">
      <v>59</v>
    </nc>
    <odxf>
      <font>
        <sz val="10"/>
        <color rgb="FF000000"/>
      </font>
      <alignment horizontal="center" vertical="center" readingOrder="0"/>
    </odxf>
    <ndxf>
      <font>
        <sz val="10"/>
        <color rgb="FF000000"/>
      </font>
      <alignment horizontal="general" vertical="bottom" readingOrder="0"/>
    </ndxf>
  </rcc>
  <rcc rId="14" sId="1" odxf="1" dxf="1">
    <nc r="O255">
      <v>42</v>
    </nc>
    <odxf>
      <font>
        <sz val="10"/>
        <color rgb="FF000000"/>
      </font>
      <alignment horizontal="center" vertical="center" readingOrder="0"/>
    </odxf>
    <ndxf>
      <font>
        <sz val="10"/>
        <color rgb="FF000000"/>
      </font>
      <alignment horizontal="general" vertical="bottom" readingOrder="0"/>
    </ndxf>
  </rcc>
  <rcc rId="15" sId="1" odxf="1" dxf="1">
    <nc r="O259">
      <v>32</v>
    </nc>
    <odxf>
      <font>
        <sz val="10"/>
        <color rgb="FF000000"/>
      </font>
      <alignment horizontal="center" vertical="center" readingOrder="0"/>
    </odxf>
    <ndxf>
      <font>
        <sz val="10"/>
        <color rgb="FF000000"/>
      </font>
      <alignment horizontal="general" vertical="bottom" readingOrder="0"/>
    </ndxf>
  </rcc>
  <rcc rId="16" sId="1" odxf="1" dxf="1">
    <nc r="O264">
      <v>46</v>
    </nc>
    <odxf>
      <font>
        <sz val="10"/>
        <color rgb="FF000000"/>
      </font>
      <alignment horizontal="center" vertical="center" readingOrder="0"/>
    </odxf>
    <ndxf>
      <font>
        <sz val="10"/>
        <color rgb="FF000000"/>
      </font>
      <alignment horizontal="general" vertical="bottom" readingOrder="0"/>
    </ndxf>
  </rcc>
  <rcc rId="17" sId="1" odxf="1" dxf="1">
    <nc r="O268">
      <v>59</v>
    </nc>
    <odxf>
      <font>
        <sz val="10"/>
        <color rgb="FF000000"/>
      </font>
      <alignment horizontal="center" vertical="center" readingOrder="0"/>
    </odxf>
    <ndxf>
      <font>
        <sz val="10"/>
        <color rgb="FF000000"/>
      </font>
      <alignment horizontal="general" vertical="bottom" readingOrder="0"/>
    </ndxf>
  </rcc>
  <rcc rId="18" sId="1">
    <nc r="O231">
      <v>67</v>
    </nc>
  </rcc>
  <rcc rId="19" sId="1">
    <nc r="O234">
      <v>59</v>
    </nc>
  </rcc>
  <rcc rId="20" sId="1">
    <nc r="O233">
      <v>32</v>
    </nc>
  </rcc>
  <rcc rId="21" sId="1">
    <nc r="O237">
      <v>46</v>
    </nc>
  </rcc>
  <rcc rId="22" sId="1">
    <nc r="O238">
      <v>59</v>
    </nc>
  </rcc>
  <rcc rId="23" sId="1" odxf="1" dxf="1">
    <nc r="O235">
      <v>60</v>
    </nc>
    <ndxf>
      <font>
        <sz val="10"/>
        <color rgb="FF000000"/>
      </font>
      <alignment horizontal="center" vertical="center" readingOrder="0"/>
    </ndxf>
  </rcc>
  <rfmt sheetId="1" sqref="O236" start="0" length="0">
    <dxf>
      <font>
        <sz val="10"/>
        <color rgb="FF000000"/>
      </font>
      <alignment horizontal="center" vertical="center" readingOrder="0"/>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33" start="0" length="0">
    <dxf>
      <border>
        <left style="thin">
          <color indexed="64"/>
        </left>
        <right style="thin">
          <color indexed="64"/>
        </right>
        <top style="thin">
          <color indexed="64"/>
        </top>
        <bottom style="thin">
          <color indexed="64"/>
        </bottom>
      </border>
    </dxf>
  </rfmt>
  <rfmt sheetId="1" sqref="H233">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 sId="1">
    <oc r="M292" t="inlineStr">
      <is>
        <t>Por definir</t>
      </is>
    </oc>
    <nc r="M292" t="inlineStr">
      <is>
        <t xml:space="preserve">Hotel Robles - </t>
      </is>
    </nc>
  </rcc>
  <rcc rId="25" sId="1">
    <nc r="O239">
      <v>29</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
    <nc r="O240">
      <v>70</v>
    </nc>
  </rcc>
  <rcc rId="27" sId="1">
    <oc r="O244">
      <v>26</v>
    </oc>
    <nc r="O244"/>
  </rcc>
  <rcc rId="28" sId="1">
    <oc r="O251">
      <v>75</v>
    </oc>
    <nc r="O251"/>
  </rcc>
  <rcc rId="29" sId="1">
    <oc r="O245">
      <v>51</v>
    </oc>
    <nc r="O245"/>
  </rcc>
  <rcc rId="30" sId="1">
    <oc r="O247">
      <v>67</v>
    </oc>
    <nc r="O247"/>
  </rcc>
  <rcc rId="31" sId="1">
    <oc r="O253">
      <v>59</v>
    </oc>
    <nc r="O253"/>
  </rcc>
  <rcc rId="32" sId="1">
    <oc r="O259">
      <v>32</v>
    </oc>
    <nc r="O259"/>
  </rcc>
  <rcc rId="33" sId="1">
    <oc r="O243">
      <v>13</v>
    </oc>
    <nc r="O243"/>
  </rcc>
  <rcc rId="34" sId="1">
    <nc r="O241">
      <v>61</v>
    </nc>
  </rcc>
  <rcc rId="35" sId="1">
    <oc r="O255">
      <v>42</v>
    </oc>
    <nc r="O255"/>
  </rcc>
  <rcc rId="36" sId="1" odxf="1" dxf="1">
    <oc r="N204" t="inlineStr">
      <is>
        <t>Cra. 9 #5-04</t>
      </is>
    </oc>
    <nc r="N204" t="inlineStr">
      <is>
        <t>por definir</t>
      </is>
    </nc>
    <ndxf>
      <font>
        <sz val="10"/>
        <color auto="1"/>
      </font>
    </ndxf>
  </rcc>
  <rcc rId="37" sId="1">
    <oc r="O264">
      <v>46</v>
    </oc>
    <nc r="O264"/>
  </rcc>
  <rcc rId="38" sId="1">
    <nc r="O242">
      <v>55</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24B86FC-6251-4750-B43C-8A0F987DC9C1}" action="delete"/>
  <rdn rId="0" localSheetId="1" customView="1" name="Z_324B86FC_6251_4750_B43C_8A0F987DC9C1_.wvu.Cols" hidden="1" oldHidden="1">
    <formula>'Consolidado PNEP'!$Q:$R</formula>
    <oldFormula>'Consolidado PNEP'!$Q:$R</oldFormula>
  </rdn>
  <rdn rId="0" localSheetId="1" customView="1" name="Z_324B86FC_6251_4750_B43C_8A0F987DC9C1_.wvu.FilterData" hidden="1" oldHidden="1">
    <formula>'Consolidado PNEP'!$A$1:$W$761</formula>
    <oldFormula>'Consolidado PNEP'!$A$1:$W$761</oldFormula>
  </rdn>
  <rcv guid="{324B86FC-6251-4750-B43C-8A0F987DC9C1}"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1">
    <nc r="N292" t="inlineStr">
      <is>
        <t xml:space="preserve">Calle 28 # 1 -88 </t>
      </is>
    </nc>
  </rcc>
  <rcv guid="{E46E4A72-E43C-4CB6-88ED-4A2AC43DD70A}" action="delete"/>
  <rdn rId="0" localSheetId="1" customView="1" name="Z_E46E4A72_E43C_4CB6_88ED_4A2AC43DD70A_.wvu.Cols" hidden="1" oldHidden="1">
    <formula>'Consolidado PNEP'!$Q:$R</formula>
    <oldFormula>'Consolidado PNEP'!$Q:$R</oldFormula>
  </rdn>
  <rdn rId="0" localSheetId="1" customView="1" name="Z_E46E4A72_E43C_4CB6_88ED_4A2AC43DD70A_.wvu.FilterData" hidden="1" oldHidden="1">
    <formula>'Consolidado PNEP'!$A$1:$W$761</formula>
    <oldFormula>'Consolidado PNEP'!$A$1:$W$761</oldFormula>
  </rdn>
  <rcv guid="{E46E4A72-E43C-4CB6-88ED-4A2AC43DD70A}"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1">
    <nc r="U201">
      <v>4.4000000000000004</v>
    </nc>
  </rcc>
  <rcc rId="45" sId="1">
    <nc r="V201">
      <v>4.8</v>
    </nc>
  </rcc>
  <rcc rId="46" sId="1">
    <nc r="W201">
      <v>4.3</v>
    </nc>
  </rcc>
  <rcc rId="47" sId="1">
    <nc r="U236">
      <v>2.7</v>
    </nc>
  </rcc>
  <rcc rId="48" sId="1">
    <nc r="V236">
      <v>4.5</v>
    </nc>
  </rcc>
  <rcc rId="49" sId="1">
    <nc r="W236">
      <v>4.45</v>
    </nc>
  </rcc>
  <rcc rId="50" sId="1">
    <nc r="U158">
      <v>4</v>
    </nc>
  </rcc>
  <rcc rId="51" sId="1">
    <nc r="V158">
      <v>5</v>
    </nc>
  </rcc>
  <rcc rId="52" sId="1">
    <nc r="W158">
      <v>4</v>
    </nc>
  </rcc>
  <rcc rId="53" sId="1">
    <oc r="S163" t="inlineStr">
      <is>
        <t>JUAN PABLO CONDE</t>
      </is>
    </oc>
    <nc r="S163">
      <v>0</v>
    </nc>
  </rcc>
  <rcc rId="54" sId="1">
    <nc r="V181">
      <v>4</v>
    </nc>
  </rcc>
  <rcc rId="55" sId="1">
    <nc r="U181">
      <v>1</v>
    </nc>
  </rcc>
  <rcc rId="56" sId="1">
    <nc r="W181">
      <v>4.7</v>
    </nc>
  </rcc>
  <rcc rId="57" sId="1">
    <nc r="U184">
      <v>3.5</v>
    </nc>
  </rcc>
  <rcc rId="58" sId="1">
    <nc r="V184">
      <v>4.2</v>
    </nc>
  </rcc>
  <rcc rId="59" sId="1">
    <nc r="W184">
      <v>0</v>
    </nc>
  </rcc>
  <rcc rId="60" sId="1">
    <nc r="U191">
      <v>4.2</v>
    </nc>
  </rcc>
  <rcc rId="61" sId="1">
    <nc r="V191">
      <v>5</v>
    </nc>
  </rcc>
  <rcc rId="62" sId="1">
    <nc r="W191">
      <v>4.2</v>
    </nc>
  </rcc>
  <rcc rId="63" sId="1">
    <nc r="U210">
      <v>3.3</v>
    </nc>
  </rcc>
  <rcc rId="64" sId="1">
    <nc r="V210">
      <v>4.8</v>
    </nc>
  </rcc>
  <rcc rId="65" sId="1">
    <nc r="W210">
      <v>4.5</v>
    </nc>
  </rcc>
  <rcc rId="66" sId="1">
    <nc r="W216">
      <v>4.4000000000000004</v>
    </nc>
  </rcc>
  <rcc rId="67" sId="1">
    <nc r="U216">
      <v>3</v>
    </nc>
  </rcc>
  <rcc rId="68" sId="1">
    <nc r="V216">
      <v>3</v>
    </nc>
  </rcc>
  <rcc rId="69" sId="1">
    <nc r="W217">
      <v>4.0999999999999996</v>
    </nc>
  </rcc>
  <rcc rId="70" sId="1">
    <nc r="U222">
      <v>4.5</v>
    </nc>
  </rcc>
  <rcc rId="71" sId="1">
    <nc r="V222">
      <v>5</v>
    </nc>
  </rcc>
  <rcc rId="72" sId="1">
    <nc r="W222">
      <v>4.5999999999999996</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1" odxf="1" dxf="1">
    <oc r="S166" t="inlineStr">
      <is>
        <t>Karen Eliana Ramírez Espitia</t>
      </is>
    </oc>
    <nc r="S166" t="inlineStr">
      <is>
        <t>Luis Lancheros</t>
      </is>
    </nc>
    <odxf>
      <font>
        <sz val="10"/>
        <color auto="1"/>
      </font>
      <fill>
        <patternFill patternType="solid">
          <bgColor theme="0"/>
        </patternFill>
      </fill>
      <alignment horizontal="left" readingOrder="0"/>
    </odxf>
    <ndxf>
      <font>
        <sz val="10"/>
        <color rgb="FF000000"/>
      </font>
      <fill>
        <patternFill patternType="none">
          <bgColor indexed="65"/>
        </patternFill>
      </fill>
      <alignment horizontal="general" readingOrder="0"/>
    </ndxf>
  </rcc>
  <rcc rId="74" sId="1">
    <nc r="U166">
      <v>3.3</v>
    </nc>
  </rcc>
  <rcc rId="75" sId="1">
    <nc r="V166">
      <v>4.8</v>
    </nc>
  </rcc>
  <rcc rId="76" sId="1">
    <nc r="W166">
      <v>4.5999999999999996</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nc r="T158">
      <v>4.7</v>
    </nc>
  </rcc>
  <rcc rId="78" sId="1">
    <nc r="T166">
      <v>4.5999999999999996</v>
    </nc>
  </rcc>
  <rcc rId="79" sId="1">
    <nc r="T181">
      <v>4.7</v>
    </nc>
  </rcc>
  <rcc rId="80" sId="1">
    <nc r="T184">
      <v>4.7</v>
    </nc>
  </rcc>
  <rcc rId="81" sId="1">
    <nc r="T191">
      <v>4.0999999999999996</v>
    </nc>
  </rcc>
  <rcc rId="82" sId="1">
    <nc r="T201">
      <v>4.5999999999999996</v>
    </nc>
  </rcc>
  <rcc rId="83" sId="1">
    <nc r="T210">
      <v>4.2</v>
    </nc>
  </rcc>
  <rcc rId="84" sId="1">
    <nc r="T216">
      <v>4.9000000000000004</v>
    </nc>
  </rcc>
  <rcc rId="85" sId="1">
    <nc r="T217">
      <v>4.7</v>
    </nc>
  </rcc>
  <rcc rId="86" sId="1">
    <nc r="T222">
      <v>4.5</v>
    </nc>
  </rcc>
  <rcc rId="87" sId="1">
    <nc r="T236">
      <v>4.5</v>
    </nc>
  </rcc>
  <rcv guid="{E46E4A72-E43C-4CB6-88ED-4A2AC43DD70A}" action="delete"/>
  <rdn rId="0" localSheetId="1" customView="1" name="Z_E46E4A72_E43C_4CB6_88ED_4A2AC43DD70A_.wvu.Cols" hidden="1" oldHidden="1">
    <formula>'Consolidado PNEP'!$Q:$R</formula>
    <oldFormula>'Consolidado PNEP'!$Q:$R</oldFormula>
  </rdn>
  <rdn rId="0" localSheetId="1" customView="1" name="Z_E46E4A72_E43C_4CB6_88ED_4A2AC43DD70A_.wvu.FilterData" hidden="1" oldHidden="1">
    <formula>'Consolidado PNEP'!$A$1:$W$761</formula>
    <oldFormula>'Consolidado PNEP'!$A$1:$W$761</oldFormula>
  </rdn>
  <rcv guid="{E46E4A72-E43C-4CB6-88ED-4A2AC43DD70A}"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 sId="1">
    <nc r="O243">
      <v>43</v>
    </nc>
  </rcc>
  <rcv guid="{E9BEE626-E72D-4253-B149-1571D7681786}" action="delete"/>
  <rdn rId="0" localSheetId="1" customView="1" name="Z_E9BEE626_E72D_4253_B149_1571D7681786_.wvu.Cols" hidden="1" oldHidden="1">
    <formula>'Consolidado PNEP'!$Q:$R</formula>
    <oldFormula>'Consolidado PNEP'!$Q:$R</oldFormula>
  </rdn>
  <rdn rId="0" localSheetId="1" customView="1" name="Z_E9BEE626_E72D_4253_B149_1571D7681786_.wvu.FilterData" hidden="1" oldHidden="1">
    <formula>'Consolidado PNEP'!$A$1:$W$761</formula>
    <oldFormula>'Consolidado PNEP'!$A$1:$W$761</oldFormula>
  </rdn>
  <rcv guid="{E9BEE626-E72D-4253-B149-1571D7681786}"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nc r="T224">
      <v>4.5999999999999996</v>
    </nc>
  </rcc>
  <rcc rId="94" sId="1">
    <nc r="T218">
      <v>3.3</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
    <nc r="U226">
      <v>4.0999999999999996</v>
    </nc>
  </rcc>
  <rcc rId="96" sId="1">
    <nc r="V226">
      <v>4.8</v>
    </nc>
  </rcc>
  <rcc rId="97" sId="1">
    <nc r="W226">
      <v>4.8</v>
    </nc>
  </rcc>
  <rcc rId="98" sId="1">
    <nc r="U169">
      <v>3.1</v>
    </nc>
  </rcc>
  <rcc rId="99" sId="1">
    <nc r="V169">
      <v>4.3</v>
    </nc>
  </rcc>
  <rcc rId="100" sId="1">
    <nc r="W169">
      <v>4.5999999999999996</v>
    </nc>
  </rcc>
  <rcc rId="101" sId="1">
    <nc r="U228">
      <v>4.3</v>
    </nc>
  </rcc>
  <rcc rId="102" sId="1">
    <nc r="V228">
      <v>4.5999999999999996</v>
    </nc>
  </rcc>
  <rcc rId="103" sId="1">
    <nc r="W228">
      <v>4.9000000000000004</v>
    </nc>
  </rcc>
  <rcc rId="104" sId="1">
    <nc r="U215">
      <v>2.9</v>
    </nc>
  </rcc>
  <rcc rId="105" sId="1">
    <nc r="V215">
      <v>4.2</v>
    </nc>
  </rcc>
  <rcc rId="106" sId="1">
    <nc r="W215">
      <v>4.7</v>
    </nc>
  </rcc>
  <rcc rId="107" sId="1">
    <nc r="W208">
      <v>4.3</v>
    </nc>
  </rcc>
  <rcc rId="108" sId="1">
    <nc r="U208">
      <v>3</v>
    </nc>
  </rcc>
  <rcc rId="109" sId="1">
    <nc r="V208">
      <v>3.5</v>
    </nc>
  </rcc>
  <rcc rId="110" sId="1">
    <nc r="U161">
      <v>3.5</v>
    </nc>
  </rcc>
  <rcc rId="111" sId="1">
    <nc r="V161">
      <v>4.8</v>
    </nc>
  </rcc>
  <rcc rId="112" sId="1">
    <nc r="W161">
      <v>4.5199999999999996</v>
    </nc>
  </rcc>
  <rcc rId="113" sId="1">
    <nc r="U175">
      <v>3.1</v>
    </nc>
  </rcc>
  <rcc rId="114" sId="1">
    <nc r="V175">
      <v>4.75</v>
    </nc>
  </rcc>
  <rcc rId="115" sId="1">
    <nc r="W175">
      <v>4.88</v>
    </nc>
  </rcc>
  <rcc rId="116" sId="1">
    <nc r="U212">
      <v>3.6</v>
    </nc>
  </rcc>
  <rcc rId="117" sId="1">
    <nc r="V212">
      <v>4.88</v>
    </nc>
  </rcc>
  <rcc rId="118" sId="1">
    <nc r="W212">
      <v>4.0999999999999996</v>
    </nc>
  </rcc>
  <rcc rId="119" sId="1">
    <nc r="U232">
      <v>3</v>
    </nc>
  </rcc>
  <rcc rId="120" sId="1">
    <nc r="V232">
      <v>3.5</v>
    </nc>
  </rcc>
  <rcc rId="121" sId="1">
    <nc r="W232">
      <v>4.4800000000000004</v>
    </nc>
  </rcc>
  <rcc rId="122" sId="1">
    <nc r="U177">
      <v>2.9</v>
    </nc>
  </rcc>
  <rcc rId="123" sId="1">
    <nc r="V177">
      <v>4.2</v>
    </nc>
  </rcc>
  <rcc rId="124" sId="1">
    <nc r="W177">
      <v>4.57</v>
    </nc>
  </rcc>
  <rcc rId="125" sId="1">
    <oc r="S178" t="inlineStr">
      <is>
        <t>SAMUEL ALBERTO MOLINA ORTIZ</t>
      </is>
    </oc>
    <nc r="S178" t="inlineStr">
      <is>
        <t>Eliana Granados</t>
      </is>
    </nc>
  </rcc>
  <rcc rId="126" sId="1" odxf="1" dxf="1">
    <oc r="S346" t="inlineStr">
      <is>
        <t>SAMUEL ALBERTO MOLINA ORTIZ</t>
      </is>
    </oc>
    <nc r="S346" t="inlineStr">
      <is>
        <t>Eliana Granados</t>
      </is>
    </nc>
    <odxf/>
    <ndxf/>
  </rcc>
  <rcc rId="127" sId="1">
    <nc r="U178">
      <v>4.2</v>
    </nc>
  </rcc>
  <rcc rId="128" sId="1">
    <nc r="V178">
      <v>4.72</v>
    </nc>
  </rcc>
  <rcc rId="129" sId="1">
    <nc r="W178">
      <v>4.82</v>
    </nc>
  </rcc>
  <rcc rId="130" sId="1">
    <oc r="S179" t="inlineStr">
      <is>
        <t>HERNAN ALEJANDRO BOHORQUEZ</t>
      </is>
    </oc>
    <nc r="S179" t="inlineStr">
      <is>
        <t>DIANA CAROLINA VEGA CASTILLO</t>
      </is>
    </nc>
  </rcc>
  <rcc rId="131" sId="1">
    <nc r="V179">
      <v>4.5</v>
    </nc>
  </rcc>
  <rcc rId="132" sId="1">
    <nc r="U179">
      <v>3</v>
    </nc>
  </rcc>
  <rcc rId="133" sId="1">
    <nc r="W179">
      <v>4.2</v>
    </nc>
  </rcc>
  <rcv guid="{699C852A-6D8E-4EC4-B98D-74CFAF9DE810}" action="delete"/>
  <rdn rId="0" localSheetId="1" customView="1" name="Z_699C852A_6D8E_4EC4_B98D_74CFAF9DE810_.wvu.Cols" hidden="1" oldHidden="1">
    <formula>'Consolidado PNEP'!$M:$R</formula>
    <oldFormula>'Consolidado PNEP'!$M:$R,'Consolidado PNEP'!$T:$W</oldFormula>
  </rdn>
  <rdn rId="0" localSheetId="1" customView="1" name="Z_699C852A_6D8E_4EC4_B98D_74CFAF9DE810_.wvu.FilterData" hidden="1" oldHidden="1">
    <formula>'Consolidado PNEP'!$A$1:$W$761</formula>
    <oldFormula>'Consolidado PNEP'!$A$1:$W$761</oldFormula>
  </rdn>
  <rcv guid="{699C852A-6D8E-4EC4-B98D-74CFAF9DE810}"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 sId="1">
    <nc r="U203">
      <v>3</v>
    </nc>
  </rcc>
  <rcc rId="137" sId="1">
    <nc r="V203">
      <v>4.0999999999999996</v>
    </nc>
  </rcc>
  <rcc rId="138" sId="1">
    <nc r="W203">
      <v>4.8</v>
    </nc>
  </rcc>
  <rcc rId="139" sId="1">
    <oc r="U219">
      <v>5</v>
    </oc>
    <nc r="U219">
      <v>4.8</v>
    </nc>
  </rcc>
  <rcc rId="140" sId="1">
    <oc r="V219">
      <v>5</v>
    </oc>
    <nc r="V219">
      <v>4.9000000000000004</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 sId="1">
    <nc r="U224">
      <v>3.4</v>
    </nc>
  </rcc>
  <rcc rId="142" sId="1">
    <nc r="V224">
      <v>5</v>
    </nc>
  </rcc>
  <rcc rId="143" sId="1">
    <nc r="W224">
      <v>4.55</v>
    </nc>
  </rcc>
  <rcc rId="144" sId="1">
    <nc r="U218">
      <v>4</v>
    </nc>
  </rcc>
  <rcc rId="145" sId="1">
    <nc r="V218">
      <v>4.8</v>
    </nc>
  </rcc>
  <rcc rId="146" sId="1">
    <nc r="W218">
      <v>4.3</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S268">
    <dxf>
      <fill>
        <patternFill patternType="none">
          <bgColor auto="1"/>
        </patternFill>
      </fill>
    </dxf>
  </rfmt>
  <rcc rId="147" sId="1">
    <oc r="S268" t="inlineStr">
      <is>
        <t>DISPONIBLE</t>
      </is>
    </oc>
    <nc r="S268" t="inlineStr">
      <is>
        <t xml:space="preserve">ROBERT SALGADO </t>
      </is>
    </nc>
  </rcc>
  <rcv guid="{699C852A-6D8E-4EC4-B98D-74CFAF9DE810}" action="delete"/>
  <rdn rId="0" localSheetId="1" customView="1" name="Z_699C852A_6D8E_4EC4_B98D_74CFAF9DE810_.wvu.Cols" hidden="1" oldHidden="1">
    <formula>'Consolidado PNEP'!$M:$R</formula>
    <oldFormula>'Consolidado PNEP'!$M:$R</oldFormula>
  </rdn>
  <rdn rId="0" localSheetId="1" customView="1" name="Z_699C852A_6D8E_4EC4_B98D_74CFAF9DE810_.wvu.FilterData" hidden="1" oldHidden="1">
    <formula>'Consolidado PNEP'!$A$1:$W$761</formula>
    <oldFormula>'Consolidado PNEP'!$A$1:$W$761</oldFormula>
  </rdn>
  <rcv guid="{699C852A-6D8E-4EC4-B98D-74CFAF9DE810}"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 sId="1">
    <nc r="O246">
      <v>29</v>
    </nc>
  </rcc>
  <rcv guid="{4F357A7F-6880-44CC-8DCE-A5CC5842DD75}" action="delete"/>
  <rdn rId="0" localSheetId="1" customView="1" name="Z_4F357A7F_6880_44CC_8DCE_A5CC5842DD75_.wvu.Cols" hidden="1" oldHidden="1">
    <formula>'Consolidado PNEP'!$Q:$R</formula>
    <oldFormula>'Consolidado PNEP'!$Q:$R</oldFormula>
  </rdn>
  <rdn rId="0" localSheetId="1" customView="1" name="Z_4F357A7F_6880_44CC_8DCE_A5CC5842DD75_.wvu.FilterData" hidden="1" oldHidden="1">
    <formula>'Consolidado PNEP'!$A$1:$W$761</formula>
    <oldFormula>'Consolidado PNEP'!$A$1:$W$761</oldFormula>
  </rdn>
  <rcv guid="{4F357A7F-6880-44CC-8DCE-A5CC5842DD75}"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 sId="1">
    <oc r="S265" t="inlineStr">
      <is>
        <t>NELLY CONCEPCION PARRA CELY</t>
      </is>
    </oc>
    <nc r="S265" t="inlineStr">
      <is>
        <t>DOLLY CRISTINA RODRIGUEZ</t>
      </is>
    </nc>
  </rcc>
  <rcc rId="154" sId="1">
    <nc r="S595" t="inlineStr">
      <is>
        <t>COTIZAR</t>
      </is>
    </nc>
  </rcc>
  <rcc rId="155" sId="1">
    <nc r="S674" t="inlineStr">
      <is>
        <t>FREMAP</t>
      </is>
    </nc>
  </rcc>
  <rcv guid="{699C852A-6D8E-4EC4-B98D-74CFAF9DE810}" action="delete"/>
  <rdn rId="0" localSheetId="1" customView="1" name="Z_699C852A_6D8E_4EC4_B98D_74CFAF9DE810_.wvu.Cols" hidden="1" oldHidden="1">
    <formula>'Consolidado PNEP'!$M:$R</formula>
    <oldFormula>'Consolidado PNEP'!$M:$R</oldFormula>
  </rdn>
  <rdn rId="0" localSheetId="1" customView="1" name="Z_699C852A_6D8E_4EC4_B98D_74CFAF9DE810_.wvu.FilterData" hidden="1" oldHidden="1">
    <formula>'Consolidado PNEP'!$A$1:$W$761</formula>
    <oldFormula>'Consolidado PNEP'!$A$1:$W$761</oldFormula>
  </rdn>
  <rcv guid="{699C852A-6D8E-4EC4-B98D-74CFAF9DE810}"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1">
    <oc r="N284" t="inlineStr">
      <is>
        <t>Carrera 7 No 16 A – 30</t>
      </is>
    </oc>
    <nc r="N284" t="inlineStr">
      <is>
        <t>Carrera 7 No 16 A - 30</t>
      </is>
    </nc>
  </rcc>
  <rcc rId="159" sId="1">
    <nc r="O244">
      <v>32</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 sId="1">
    <oc r="S23" t="inlineStr">
      <is>
        <t>JOSE JORDANY LOPEZ GONZALEZ</t>
      </is>
    </oc>
    <nc r="S23" t="inlineStr">
      <is>
        <t>JHOANNY RANGEL</t>
      </is>
    </nc>
  </rcc>
  <rcc rId="161" sId="1">
    <oc r="S43" t="inlineStr">
      <is>
        <t>JOSE JORDANY LOPEZ GONZALEZ</t>
      </is>
    </oc>
    <nc r="S43" t="inlineStr">
      <is>
        <t>JHOANNY RANGEL</t>
      </is>
    </nc>
  </rcc>
  <rcc rId="162" sId="1">
    <oc r="S59" t="inlineStr">
      <is>
        <t>JOSE JORDANY LOPEZ GONZALEZ</t>
      </is>
    </oc>
    <nc r="S59" t="inlineStr">
      <is>
        <t>JHOANNY RANGEL</t>
      </is>
    </nc>
  </rcc>
  <rcc rId="163" sId="1" odxf="1" dxf="1">
    <oc r="S73" t="inlineStr">
      <is>
        <t>JOSE JORDANY LOPEZ GONZALEZ</t>
      </is>
    </oc>
    <nc r="S73" t="inlineStr">
      <is>
        <t>JHOANNY RANGEL</t>
      </is>
    </nc>
    <odxf/>
    <ndxf/>
  </rcc>
  <rcc rId="164" sId="1" odxf="1" dxf="1">
    <oc r="S87" t="inlineStr">
      <is>
        <t>JOSE JORDANY LOPEZ GONZALEZ</t>
      </is>
    </oc>
    <nc r="S87" t="inlineStr">
      <is>
        <t>JHOANNY RANGEL</t>
      </is>
    </nc>
    <odxf/>
    <ndxf/>
  </rcc>
  <rcc rId="165" sId="1">
    <oc r="S156" t="inlineStr">
      <is>
        <t>JOSE JORDANY LOPEZ GONZALEZ</t>
      </is>
    </oc>
    <nc r="S156" t="inlineStr">
      <is>
        <t>JHOANNY RANGEL</t>
      </is>
    </nc>
  </rcc>
  <rcc rId="166" sId="1">
    <oc r="S208" t="inlineStr">
      <is>
        <t>JOSE JORDANY LOPEZ GONZALEZ</t>
      </is>
    </oc>
    <nc r="S208" t="inlineStr">
      <is>
        <t>JHOANNY RANGEL</t>
      </is>
    </nc>
  </rcc>
  <rcc rId="167" sId="1" odxf="1" dxf="1">
    <oc r="S242" t="inlineStr">
      <is>
        <t>JOSE JORDANY LOPEZ GONZALEZ</t>
      </is>
    </oc>
    <nc r="S242" t="inlineStr">
      <is>
        <t>JHOANNY RANGEL</t>
      </is>
    </nc>
    <odxf/>
    <ndxf/>
  </rcc>
  <rcc rId="168" sId="1">
    <oc r="S266" t="inlineStr">
      <is>
        <t>JOSE JORDANY LOPEZ GONZALEZ</t>
      </is>
    </oc>
    <nc r="S266" t="inlineStr">
      <is>
        <t>JHOANNY RANGEL</t>
      </is>
    </nc>
  </rcc>
  <rcc rId="169" sId="1">
    <oc r="S295" t="inlineStr">
      <is>
        <t>JOSE JORDANY LOPEZ GONZALEZ</t>
      </is>
    </oc>
    <nc r="S295" t="inlineStr">
      <is>
        <t>JHOANNY RANGEL</t>
      </is>
    </nc>
  </rcc>
  <rcc rId="170" sId="1">
    <oc r="S306" t="inlineStr">
      <is>
        <t>JOSE JORDANY LOPEZ GONZALEZ</t>
      </is>
    </oc>
    <nc r="S306" t="inlineStr">
      <is>
        <t>JHOANNY RANGEL</t>
      </is>
    </nc>
  </rcc>
  <rcc rId="171" sId="1" odxf="1" dxf="1">
    <oc r="S481" t="inlineStr">
      <is>
        <t>JOSE JORDANY LOPEZ GONZALEZ</t>
      </is>
    </oc>
    <nc r="S481" t="inlineStr">
      <is>
        <t>JHOANNY RANGEL</t>
      </is>
    </nc>
    <odxf/>
    <ndxf/>
  </rcc>
  <rcc rId="172" sId="1">
    <oc r="S488" t="inlineStr">
      <is>
        <t>JOSE JORDANY LOPEZ GONZALEZ</t>
      </is>
    </oc>
    <nc r="S488" t="inlineStr">
      <is>
        <t>JHOANNY RANGEL</t>
      </is>
    </nc>
  </rcc>
  <rcc rId="173" sId="1">
    <oc r="S519" t="inlineStr">
      <is>
        <t>JOSE JORDANY LOPEZ GONZALEZ</t>
      </is>
    </oc>
    <nc r="S519" t="inlineStr">
      <is>
        <t>JHOANNY RANGEL</t>
      </is>
    </nc>
  </rcc>
  <rcc rId="174" sId="1" odxf="1" dxf="1">
    <oc r="S558" t="inlineStr">
      <is>
        <t>JOSE JORDANY LOPEZ GONZALEZ</t>
      </is>
    </oc>
    <nc r="S558" t="inlineStr">
      <is>
        <t>JHOANNY RANGEL</t>
      </is>
    </nc>
    <odxf/>
    <ndxf/>
  </rcc>
  <rcc rId="175" sId="1">
    <oc r="S582" t="inlineStr">
      <is>
        <t>JOSE JORDANY LOPEZ GONZALEZ</t>
      </is>
    </oc>
    <nc r="S582" t="inlineStr">
      <is>
        <t>JHOANNY RANGEL</t>
      </is>
    </nc>
  </rcc>
  <rcc rId="176" sId="1">
    <oc r="S601" t="inlineStr">
      <is>
        <t>JOSE JORDANY LOPEZ GONZALEZ</t>
      </is>
    </oc>
    <nc r="S601" t="inlineStr">
      <is>
        <t>JHOANNY RANGEL</t>
      </is>
    </nc>
  </rcc>
  <rcc rId="177" sId="1">
    <oc r="S616" t="inlineStr">
      <is>
        <t>JOSE JORDANY LOPEZ GONZALEZ</t>
      </is>
    </oc>
    <nc r="S616" t="inlineStr">
      <is>
        <t>JHOANNY RANGEL</t>
      </is>
    </nc>
  </rcc>
  <rcc rId="178" sId="1">
    <oc r="S642" t="inlineStr">
      <is>
        <t>JOSE JORDANY LOPEZ GONZALEZ</t>
      </is>
    </oc>
    <nc r="S642" t="inlineStr">
      <is>
        <t>JHOANNY RANGEL</t>
      </is>
    </nc>
  </rcc>
  <rcc rId="179" sId="1">
    <oc r="S658" t="inlineStr">
      <is>
        <t>JOSE JORDANY LOPEZ GONZALEZ</t>
      </is>
    </oc>
    <nc r="S658" t="inlineStr">
      <is>
        <t>JHOANNY RANGEL</t>
      </is>
    </nc>
  </rcc>
  <rcc rId="180" sId="1">
    <oc r="S682" t="inlineStr">
      <is>
        <t>JOSE JORDANY LOPEZ GONZALEZ</t>
      </is>
    </oc>
    <nc r="S682" t="inlineStr">
      <is>
        <t>JHOANNY RANGEL</t>
      </is>
    </nc>
  </rcc>
  <rcc rId="181" sId="1">
    <oc r="S708" t="inlineStr">
      <is>
        <t>JOSE JORDANY LOPEZ GONZALEZ</t>
      </is>
    </oc>
    <nc r="S708" t="inlineStr">
      <is>
        <t>JHOANNY RANGEL</t>
      </is>
    </nc>
  </rcc>
  <rcc rId="182" sId="1">
    <oc r="S386" t="inlineStr">
      <is>
        <t>MILEXY CAROLINA CARVAJAL MÉNDEZ</t>
      </is>
    </oc>
    <nc r="S386"/>
  </rcc>
  <rcc rId="183" sId="1">
    <oc r="S574" t="inlineStr">
      <is>
        <t>JOSE JORDANY LOPEZ GONZALEZ</t>
      </is>
    </oc>
    <nc r="S574" t="inlineStr">
      <is>
        <t>HERMES</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 sId="1">
    <nc r="P207">
      <v>5</v>
    </nc>
  </rcc>
  <rcv guid="{E9BEE626-E72D-4253-B149-1571D7681786}" action="delete"/>
  <rdn rId="0" localSheetId="1" customView="1" name="Z_E9BEE626_E72D_4253_B149_1571D7681786_.wvu.Cols" hidden="1" oldHidden="1">
    <formula>'Consolidado PNEP'!$Q:$R</formula>
    <oldFormula>'Consolidado PNEP'!$Q:$R</oldFormula>
  </rdn>
  <rdn rId="0" localSheetId="1" customView="1" name="Z_E9BEE626_E72D_4253_B149_1571D7681786_.wvu.FilterData" hidden="1" oldHidden="1">
    <formula>'Consolidado PNEP'!$A$1:$W$761</formula>
    <oldFormula>'Consolidado PNEP'!$A$1:$W$761</oldFormula>
  </rdn>
  <rcv guid="{E9BEE626-E72D-4253-B149-1571D7681786}"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 sId="1">
    <nc r="P243">
      <v>4</v>
    </nc>
  </rcc>
  <rcc rId="188" sId="1">
    <nc r="P244" t="inlineStr">
      <is>
        <t>4.4</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 sId="1">
    <nc r="P230" t="inlineStr">
      <is>
        <t>4.2</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 sId="1">
    <nc r="U243">
      <v>2</v>
    </nc>
  </rcc>
  <rcc rId="191" sId="1">
    <nc r="V243">
      <v>4.4000000000000004</v>
    </nc>
  </rcc>
  <rcc rId="192" sId="1">
    <nc r="W243">
      <v>4.5</v>
    </nc>
  </rcc>
  <rcc rId="193" sId="1">
    <nc r="U230">
      <v>1.8</v>
    </nc>
  </rcc>
  <rcc rId="194" sId="1">
    <nc r="V230">
      <v>4.2</v>
    </nc>
  </rcc>
  <rcc rId="195" sId="1">
    <nc r="W230">
      <v>4.3</v>
    </nc>
  </rcc>
  <rcc rId="196" sId="1">
    <nc r="W207">
      <v>4.7</v>
    </nc>
  </rcc>
  <rcc rId="197" sId="1">
    <nc r="U207">
      <v>2.8</v>
    </nc>
  </rcc>
  <rcc rId="198" sId="1">
    <nc r="V207">
      <v>3</v>
    </nc>
  </rcc>
  <rcc rId="199" sId="1">
    <nc r="W198">
      <v>4.7</v>
    </nc>
  </rcc>
  <rcc rId="200" sId="1">
    <nc r="U198">
      <v>4.0999999999999996</v>
    </nc>
  </rcc>
  <rcc rId="201" sId="1">
    <nc r="V198">
      <v>4.5999999999999996</v>
    </nc>
  </rcc>
  <rcc rId="202" sId="1">
    <nc r="U233">
      <v>2.8</v>
    </nc>
  </rcc>
  <rcc rId="203" sId="1">
    <nc r="V233">
      <v>4.66</v>
    </nc>
  </rcc>
  <rcc rId="204" sId="1">
    <nc r="W233">
      <v>4.5199999999999996</v>
    </nc>
  </rcc>
  <rcc rId="205" sId="1">
    <nc r="U245">
      <v>4.8</v>
    </nc>
  </rcc>
  <rcc rId="206" sId="1">
    <nc r="V245">
      <v>5</v>
    </nc>
  </rcc>
  <rcc rId="207" sId="1">
    <nc r="W245">
      <v>5</v>
    </nc>
  </rcc>
  <rcc rId="208" sId="1">
    <nc r="U190">
      <v>4.3</v>
    </nc>
  </rcc>
  <rcc rId="209" sId="1">
    <nc r="V190">
      <v>4.5999999999999996</v>
    </nc>
  </rcc>
  <rcc rId="210" sId="1">
    <nc r="W190">
      <v>4.8</v>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 sId="1">
    <oc r="W195">
      <v>4.8</v>
    </oc>
    <nc r="W195">
      <v>5</v>
    </nc>
  </rcc>
  <rcc rId="212" sId="1">
    <oc r="U195">
      <v>4.7</v>
    </oc>
    <nc r="U195">
      <v>3.7</v>
    </nc>
  </rcc>
  <rcc rId="213" sId="1">
    <oc r="V195">
      <v>4.9000000000000004</v>
    </oc>
    <nc r="V195">
      <v>4.8</v>
    </nc>
  </rcc>
  <rcv guid="{699C852A-6D8E-4EC4-B98D-74CFAF9DE810}" action="delete"/>
  <rdn rId="0" localSheetId="1" customView="1" name="Z_699C852A_6D8E_4EC4_B98D_74CFAF9DE810_.wvu.Cols" hidden="1" oldHidden="1">
    <formula>'Consolidado PNEP'!$M:$R</formula>
    <oldFormula>'Consolidado PNEP'!$M:$R</oldFormula>
  </rdn>
  <rdn rId="0" localSheetId="1" customView="1" name="Z_699C852A_6D8E_4EC4_B98D_74CFAF9DE810_.wvu.FilterData" hidden="1" oldHidden="1">
    <formula>'Consolidado PNEP'!$A$1:$W$761</formula>
    <oldFormula>'Consolidado PNEP'!$A$1:$W$761</oldFormula>
  </rdn>
  <rcv guid="{699C852A-6D8E-4EC4-B98D-74CFAF9DE810}"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 sId="1">
    <oc r="V154">
      <v>50</v>
    </oc>
    <nc r="V154">
      <v>5</v>
    </nc>
  </rcc>
  <rfmt sheetId="1" sqref="X147">
    <dxf>
      <numFmt numFmtId="13" formatCode="0%"/>
    </dxf>
  </rfmt>
  <rfmt sheetId="1" sqref="X148" start="0" length="0">
    <dxf>
      <numFmt numFmtId="13" formatCode="0%"/>
    </dxf>
  </rfmt>
  <rfmt sheetId="1" sqref="X149" start="0" length="0">
    <dxf>
      <numFmt numFmtId="13" formatCode="0%"/>
    </dxf>
  </rfmt>
  <rfmt sheetId="1" sqref="X150" start="0" length="0">
    <dxf>
      <numFmt numFmtId="13" formatCode="0%"/>
    </dxf>
  </rfmt>
  <rfmt sheetId="1" sqref="X151" start="0" length="0">
    <dxf>
      <numFmt numFmtId="13" formatCode="0%"/>
    </dxf>
  </rfmt>
  <rfmt sheetId="1" sqref="X152" start="0" length="0">
    <dxf>
      <numFmt numFmtId="13" formatCode="0%"/>
    </dxf>
  </rfmt>
  <rfmt sheetId="1" sqref="X153" start="0" length="0">
    <dxf>
      <numFmt numFmtId="13" formatCode="0%"/>
    </dxf>
  </rfmt>
  <rfmt sheetId="1" sqref="X154" start="0" length="0">
    <dxf>
      <numFmt numFmtId="13" formatCode="0%"/>
    </dxf>
  </rfmt>
  <rfmt sheetId="1" sqref="X155" start="0" length="0">
    <dxf>
      <numFmt numFmtId="13" formatCode="0%"/>
    </dxf>
  </rfmt>
  <rfmt sheetId="1" sqref="X156" start="0" length="0">
    <dxf>
      <numFmt numFmtId="13" formatCode="0%"/>
    </dxf>
  </rfmt>
  <rfmt sheetId="1" sqref="X157" start="0" length="0">
    <dxf>
      <numFmt numFmtId="13" formatCode="0%"/>
    </dxf>
  </rfmt>
  <rfmt sheetId="1" sqref="X158" start="0" length="0">
    <dxf>
      <numFmt numFmtId="13" formatCode="0%"/>
    </dxf>
  </rfmt>
  <rfmt sheetId="1" sqref="X159" start="0" length="0">
    <dxf>
      <numFmt numFmtId="13" formatCode="0%"/>
    </dxf>
  </rfmt>
  <rfmt sheetId="1" sqref="X162" start="0" length="0">
    <dxf>
      <numFmt numFmtId="13" formatCode="0%"/>
    </dxf>
  </rfmt>
  <rfmt sheetId="1" sqref="X160" start="0" length="0">
    <dxf>
      <numFmt numFmtId="13" formatCode="0%"/>
    </dxf>
  </rfmt>
  <rfmt sheetId="1" sqref="X161" start="0" length="0">
    <dxf>
      <numFmt numFmtId="13" formatCode="0%"/>
    </dxf>
  </rfmt>
  <rfmt sheetId="1" sqref="X163" start="0" length="0">
    <dxf>
      <numFmt numFmtId="13" formatCode="0%"/>
    </dxf>
  </rfmt>
  <rfmt sheetId="1" sqref="X164" start="0" length="0">
    <dxf>
      <numFmt numFmtId="13" formatCode="0%"/>
    </dxf>
  </rfmt>
  <rfmt sheetId="1" sqref="X165" start="0" length="0">
    <dxf>
      <numFmt numFmtId="13" formatCode="0%"/>
    </dxf>
  </rfmt>
  <rfmt sheetId="1" sqref="X166" start="0" length="0">
    <dxf>
      <numFmt numFmtId="13" formatCode="0%"/>
    </dxf>
  </rfmt>
  <rfmt sheetId="1" sqref="X168" start="0" length="0">
    <dxf>
      <numFmt numFmtId="13" formatCode="0%"/>
    </dxf>
  </rfmt>
  <rfmt sheetId="1" sqref="X170" start="0" length="0">
    <dxf>
      <numFmt numFmtId="13" formatCode="0%"/>
    </dxf>
  </rfmt>
  <rfmt sheetId="1" sqref="X172" start="0" length="0">
    <dxf>
      <numFmt numFmtId="13" formatCode="0%"/>
    </dxf>
  </rfmt>
  <rfmt sheetId="1" sqref="X167" start="0" length="0">
    <dxf>
      <numFmt numFmtId="13" formatCode="0%"/>
    </dxf>
  </rfmt>
  <rfmt sheetId="1" sqref="X169" start="0" length="0">
    <dxf>
      <numFmt numFmtId="13" formatCode="0%"/>
    </dxf>
  </rfmt>
  <rfmt sheetId="1" sqref="X173" start="0" length="0">
    <dxf>
      <numFmt numFmtId="13" formatCode="0%"/>
    </dxf>
  </rfmt>
  <rfmt sheetId="1" sqref="X171" start="0" length="0">
    <dxf>
      <numFmt numFmtId="13" formatCode="0%"/>
    </dxf>
  </rfmt>
  <rfmt sheetId="1" sqref="X181" start="0" length="0">
    <dxf>
      <numFmt numFmtId="13" formatCode="0%"/>
    </dxf>
  </rfmt>
  <rfmt sheetId="1" sqref="X176" start="0" length="0">
    <dxf>
      <numFmt numFmtId="13" formatCode="0%"/>
    </dxf>
  </rfmt>
  <rfmt sheetId="1" sqref="X174" start="0" length="0">
    <dxf>
      <numFmt numFmtId="13" formatCode="0%"/>
    </dxf>
  </rfmt>
  <rfmt sheetId="1" sqref="X177" start="0" length="0">
    <dxf>
      <numFmt numFmtId="13" formatCode="0%"/>
    </dxf>
  </rfmt>
  <rfmt sheetId="1" sqref="X178" start="0" length="0">
    <dxf>
      <numFmt numFmtId="13" formatCode="0%"/>
    </dxf>
  </rfmt>
  <rfmt sheetId="1" sqref="X179" start="0" length="0">
    <dxf>
      <numFmt numFmtId="13" formatCode="0%"/>
    </dxf>
  </rfmt>
  <rfmt sheetId="1" sqref="X175" start="0" length="0">
    <dxf>
      <numFmt numFmtId="13" formatCode="0%"/>
    </dxf>
  </rfmt>
  <rfmt sheetId="1" sqref="X182" start="0" length="0">
    <dxf>
      <numFmt numFmtId="13" formatCode="0%"/>
    </dxf>
  </rfmt>
  <rfmt sheetId="1" sqref="X180" start="0" length="0">
    <dxf>
      <numFmt numFmtId="13" formatCode="0%"/>
    </dxf>
  </rfmt>
  <rfmt sheetId="1" sqref="X183" start="0" length="0">
    <dxf>
      <numFmt numFmtId="13" formatCode="0%"/>
    </dxf>
  </rfmt>
  <rfmt sheetId="1" sqref="X184" start="0" length="0">
    <dxf>
      <numFmt numFmtId="13" formatCode="0%"/>
    </dxf>
  </rfmt>
  <rfmt sheetId="1" sqref="X187" start="0" length="0">
    <dxf>
      <numFmt numFmtId="13" formatCode="0%"/>
    </dxf>
  </rfmt>
  <rfmt sheetId="1" sqref="X185" start="0" length="0">
    <dxf>
      <numFmt numFmtId="13" formatCode="0%"/>
    </dxf>
  </rfmt>
  <rfmt sheetId="1" sqref="X186" start="0" length="0">
    <dxf>
      <numFmt numFmtId="13" formatCode="0%"/>
    </dxf>
  </rfmt>
  <rfmt sheetId="1" sqref="X188" start="0" length="0">
    <dxf>
      <numFmt numFmtId="13" formatCode="0%"/>
    </dxf>
  </rfmt>
  <rfmt sheetId="1" sqref="X189" start="0" length="0">
    <dxf>
      <numFmt numFmtId="13" formatCode="0%"/>
    </dxf>
  </rfmt>
  <rfmt sheetId="1" sqref="X191" start="0" length="0">
    <dxf>
      <numFmt numFmtId="13" formatCode="0%"/>
    </dxf>
  </rfmt>
  <rfmt sheetId="1" sqref="X194" start="0" length="0">
    <dxf>
      <numFmt numFmtId="13" formatCode="0%"/>
    </dxf>
  </rfmt>
  <rfmt sheetId="1" sqref="X197" start="0" length="0">
    <dxf>
      <numFmt numFmtId="13" formatCode="0%"/>
    </dxf>
  </rfmt>
  <rfmt sheetId="1" sqref="X190" start="0" length="0">
    <dxf>
      <numFmt numFmtId="13" formatCode="0%"/>
    </dxf>
  </rfmt>
  <rfmt sheetId="1" sqref="X193" start="0" length="0">
    <dxf>
      <numFmt numFmtId="13" formatCode="0%"/>
    </dxf>
  </rfmt>
  <rfmt sheetId="1" sqref="X196" start="0" length="0">
    <dxf>
      <numFmt numFmtId="13" formatCode="0%"/>
    </dxf>
  </rfmt>
  <rfmt sheetId="1" sqref="X192" start="0" length="0">
    <dxf>
      <numFmt numFmtId="13" formatCode="0%"/>
    </dxf>
  </rfmt>
  <rfmt sheetId="1" sqref="X199" start="0" length="0">
    <dxf>
      <numFmt numFmtId="13" formatCode="0%"/>
    </dxf>
  </rfmt>
  <rfmt sheetId="1" sqref="X195" start="0" length="0">
    <dxf>
      <numFmt numFmtId="13" formatCode="0%"/>
    </dxf>
  </rfmt>
  <rfmt sheetId="1" sqref="X198" start="0" length="0">
    <dxf>
      <numFmt numFmtId="13" formatCode="0%"/>
    </dxf>
  </rfmt>
  <rfmt sheetId="1" sqref="X201" start="0" length="0">
    <dxf>
      <numFmt numFmtId="13" formatCode="0%"/>
    </dxf>
  </rfmt>
  <rfmt sheetId="1" sqref="X207" start="0" length="0">
    <dxf>
      <numFmt numFmtId="13" formatCode="0%"/>
    </dxf>
  </rfmt>
  <rfmt sheetId="1" sqref="X200" start="0" length="0">
    <dxf>
      <numFmt numFmtId="13" formatCode="0%"/>
    </dxf>
  </rfmt>
  <rfmt sheetId="1" sqref="X203" start="0" length="0">
    <dxf>
      <numFmt numFmtId="13" formatCode="0%"/>
    </dxf>
  </rfmt>
  <rfmt sheetId="1" sqref="X208" start="0" length="0">
    <dxf>
      <numFmt numFmtId="13" formatCode="0%"/>
    </dxf>
  </rfmt>
  <rfmt sheetId="1" sqref="X202" start="0" length="0">
    <dxf>
      <numFmt numFmtId="13" formatCode="0%"/>
    </dxf>
  </rfmt>
  <rfmt sheetId="1" sqref="X204" start="0" length="0">
    <dxf>
      <numFmt numFmtId="13" formatCode="0%"/>
    </dxf>
  </rfmt>
  <rfmt sheetId="1" sqref="X205" start="0" length="0">
    <dxf>
      <numFmt numFmtId="13" formatCode="0%"/>
    </dxf>
  </rfmt>
  <rfmt sheetId="1" sqref="X206" start="0" length="0">
    <dxf>
      <numFmt numFmtId="13" formatCode="0%"/>
    </dxf>
  </rfmt>
  <rfmt sheetId="1" sqref="X209" start="0" length="0">
    <dxf>
      <numFmt numFmtId="13" formatCode="0%"/>
    </dxf>
  </rfmt>
  <rfmt sheetId="1" sqref="X210" start="0" length="0">
    <dxf>
      <numFmt numFmtId="13" formatCode="0%"/>
    </dxf>
  </rfmt>
  <rfmt sheetId="1" sqref="X211" start="0" length="0">
    <dxf>
      <numFmt numFmtId="13" formatCode="0%"/>
    </dxf>
  </rfmt>
  <rfmt sheetId="1" sqref="X212" start="0" length="0">
    <dxf>
      <numFmt numFmtId="13" formatCode="0%"/>
    </dxf>
  </rfmt>
  <rfmt sheetId="1" sqref="X213" start="0" length="0">
    <dxf>
      <numFmt numFmtId="13" formatCode="0%"/>
    </dxf>
  </rfmt>
  <rfmt sheetId="1" sqref="X214" start="0" length="0">
    <dxf>
      <numFmt numFmtId="13" formatCode="0%"/>
    </dxf>
  </rfmt>
  <rfmt sheetId="1" sqref="X215" start="0" length="0">
    <dxf>
      <numFmt numFmtId="13" formatCode="0%"/>
    </dxf>
  </rfmt>
  <rfmt sheetId="1" sqref="X216" start="0" length="0">
    <dxf>
      <numFmt numFmtId="13" formatCode="0%"/>
    </dxf>
  </rfmt>
  <rfmt sheetId="1" sqref="X217" start="0" length="0">
    <dxf>
      <numFmt numFmtId="13" formatCode="0%"/>
    </dxf>
  </rfmt>
  <rfmt sheetId="1" sqref="X218" start="0" length="0">
    <dxf>
      <numFmt numFmtId="13" formatCode="0%"/>
    </dxf>
  </rfmt>
  <rfmt sheetId="1" sqref="X219" start="0" length="0">
    <dxf>
      <numFmt numFmtId="13" formatCode="0%"/>
    </dxf>
  </rfmt>
  <rfmt sheetId="1" sqref="X220" start="0" length="0">
    <dxf>
      <numFmt numFmtId="13" formatCode="0%"/>
    </dxf>
  </rfmt>
  <rfmt sheetId="1" sqref="X221" start="0" length="0">
    <dxf>
      <numFmt numFmtId="13" formatCode="0%"/>
    </dxf>
  </rfmt>
  <rfmt sheetId="1" sqref="X222" start="0" length="0">
    <dxf>
      <numFmt numFmtId="13" formatCode="0%"/>
    </dxf>
  </rfmt>
  <rfmt sheetId="1" sqref="X224" start="0" length="0">
    <dxf>
      <numFmt numFmtId="13" formatCode="0%"/>
    </dxf>
  </rfmt>
  <rfmt sheetId="1" sqref="X225" start="0" length="0">
    <dxf>
      <numFmt numFmtId="13" formatCode="0%"/>
    </dxf>
  </rfmt>
  <rfmt sheetId="1" sqref="X227" start="0" length="0">
    <dxf>
      <numFmt numFmtId="13" formatCode="0%"/>
    </dxf>
  </rfmt>
  <rfmt sheetId="1" sqref="X223" start="0" length="0">
    <dxf>
      <numFmt numFmtId="13" formatCode="0%"/>
    </dxf>
  </rfmt>
  <rfmt sheetId="1" sqref="X226" start="0" length="0">
    <dxf>
      <numFmt numFmtId="13" formatCode="0%"/>
    </dxf>
  </rfmt>
  <rfmt sheetId="1" sqref="X228" start="0" length="0">
    <dxf>
      <numFmt numFmtId="13" formatCode="0%"/>
    </dxf>
  </rfmt>
  <rfmt sheetId="1" sqref="X229" start="0" length="0">
    <dxf>
      <numFmt numFmtId="13" formatCode="0%"/>
    </dxf>
  </rfmt>
  <rfmt sheetId="1" sqref="X235" start="0" length="0">
    <dxf>
      <numFmt numFmtId="13" formatCode="0%"/>
    </dxf>
  </rfmt>
  <rfmt sheetId="1" sqref="X236" start="0" length="0">
    <dxf>
      <numFmt numFmtId="13" formatCode="0%"/>
    </dxf>
  </rfmt>
  <rfmt sheetId="1" sqref="X234" start="0" length="0">
    <dxf>
      <numFmt numFmtId="13" formatCode="0%"/>
    </dxf>
  </rfmt>
  <rfmt sheetId="1" sqref="X230" start="0" length="0">
    <dxf>
      <numFmt numFmtId="13" formatCode="0%"/>
    </dxf>
  </rfmt>
  <rfmt sheetId="1" sqref="X231" start="0" length="0">
    <dxf>
      <numFmt numFmtId="13" formatCode="0%"/>
    </dxf>
  </rfmt>
  <rfmt sheetId="1" sqref="X232" start="0" length="0">
    <dxf>
      <numFmt numFmtId="13" formatCode="0%"/>
    </dxf>
  </rfmt>
  <rfmt sheetId="1" sqref="X233" start="0" length="0">
    <dxf>
      <numFmt numFmtId="13" formatCode="0%"/>
    </dxf>
  </rfmt>
  <rfmt sheetId="1" sqref="X237" start="0" length="0">
    <dxf>
      <numFmt numFmtId="13" formatCode="0%"/>
    </dxf>
  </rfmt>
  <rfmt sheetId="1" sqref="X238" start="0" length="0">
    <dxf>
      <numFmt numFmtId="13" formatCode="0%"/>
    </dxf>
  </rfmt>
  <rfmt sheetId="1" sqref="X239" start="0" length="0">
    <dxf>
      <numFmt numFmtId="13" formatCode="0%"/>
    </dxf>
  </rfmt>
  <rfmt sheetId="1" sqref="X240" start="0" length="0">
    <dxf>
      <numFmt numFmtId="13" formatCode="0%"/>
    </dxf>
  </rfmt>
  <rfmt sheetId="1" sqref="X242" start="0" length="0">
    <dxf>
      <numFmt numFmtId="13" formatCode="0%"/>
    </dxf>
  </rfmt>
  <rfmt sheetId="1" sqref="X241" start="0" length="0">
    <dxf>
      <numFmt numFmtId="13" formatCode="0%"/>
    </dxf>
  </rfmt>
  <rfmt sheetId="1" sqref="X243" start="0" length="0">
    <dxf>
      <numFmt numFmtId="13" formatCode="0%"/>
    </dxf>
  </rfmt>
  <rfmt sheetId="1" sqref="X244" start="0" length="0">
    <dxf>
      <numFmt numFmtId="13" formatCode="0%"/>
    </dxf>
  </rfmt>
  <rfmt sheetId="1" sqref="X245" start="0" length="0">
    <dxf>
      <numFmt numFmtId="13" formatCode="0%"/>
    </dxf>
  </rfmt>
  <rfmt sheetId="1" sqref="X246" start="0" length="0">
    <dxf>
      <numFmt numFmtId="13" formatCode="0%"/>
    </dxf>
  </rfmt>
  <rfmt sheetId="1" sqref="X247" start="0" length="0">
    <dxf>
      <numFmt numFmtId="13" formatCode="0%"/>
    </dxf>
  </rfmt>
  <rfmt sheetId="1" sqref="X248" start="0" length="0">
    <dxf>
      <numFmt numFmtId="13" formatCode="0%"/>
    </dxf>
  </rfmt>
  <rfmt sheetId="1" sqref="X751" start="0" length="0">
    <dxf>
      <numFmt numFmtId="13" formatCode="0%"/>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T1:W1 T762:W1048576 T753:W753 T58:W58 T653:W653 T635:W635 T134:W134 T141:W141 T149:W149 T152:W152 T154:W155 T158:W158 T624:W624 T618:W618 T612:W612 T568:W568 T545:W545 T237:W237 T254:W254 T518:W518 T489:W489 T482:W482 T475:W475 T468:W469 T344:W344 T349:W349 T368:W368 T446:W446 T394:W394 T439:W439 T409:W409 T27:W27 T49:W49 T118:W118 T120:W120 T117:W117 T161:W161 T170:W170 T172:W172 T182:W182 T185:W185 T195:W195 T261:W261 T279:W279 T298:W298 T314:W314 T312:W312 T375:W375 T397:W397 T400:W400">
    <dxf>
      <alignment horizontal="left" readingOrder="0"/>
    </dxf>
  </rfmt>
  <rfmt sheetId="1" sqref="T1:W1 T762:W1048576 T753:W753 T58:W58 T653:W653 T635:W635 T134:W134 T141:W141 T149:W149 T152:W152 T154:W155 T158:W158 T624:W624 T618:W618 T612:W612 T568:W568 T545:W545 T237:W237 T254:W254 T518:W518 T489:W489 T482:W482 T475:W475 T468:W469 T344:W344 T349:W349 T368:W368 T446:W446 T394:W394 T439:W439 T409:W409 T27:W27 T49:W49 T118:W118 T120:W120 T117:W117 T161:W161 T170:W170 T172:W172 T182:W182 T185:W185 T195:W195 T261:W261 T279:W279 T298:W298 T314:W314 T312:W312 T375:W375 T397:W397 T400:W400">
    <dxf>
      <alignment vertical="top" readingOrder="0"/>
    </dxf>
  </rfmt>
  <rcv guid="{699C852A-6D8E-4EC4-B98D-74CFAF9DE810}" action="delete"/>
  <rdn rId="0" localSheetId="1" customView="1" name="Z_699C852A_6D8E_4EC4_B98D_74CFAF9DE810_.wvu.Cols" hidden="1" oldHidden="1">
    <formula>'Consolidado PNEP'!$M:$R</formula>
    <oldFormula>'Consolidado PNEP'!$M:$R</oldFormula>
  </rdn>
  <rdn rId="0" localSheetId="1" customView="1" name="Z_699C852A_6D8E_4EC4_B98D_74CFAF9DE810_.wvu.FilterData" hidden="1" oldHidden="1">
    <formula>'Consolidado PNEP'!$A$1:$W$761</formula>
    <oldFormula>'Consolidado PNEP'!$A$1:$W$761</oldFormula>
  </rdn>
  <rcv guid="{699C852A-6D8E-4EC4-B98D-74CFAF9DE810}"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T1:W1048576">
    <dxf>
      <alignment horizontal="general" readingOrder="0"/>
    </dxf>
  </rfmt>
  <rfmt sheetId="1" sqref="T1:W1048576">
    <dxf>
      <alignment horizontal="left" readingOrder="0"/>
    </dxf>
  </rfmt>
  <rfmt sheetId="1" sqref="T1:W1048576">
    <dxf>
      <alignment horizontal="center" readingOrder="0"/>
    </dxf>
  </rfmt>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 sId="1" odxf="1" dxf="1">
    <oc r="S264" t="inlineStr">
      <is>
        <t>HERNAN ALEJANDRO BOHORQUEZ</t>
      </is>
    </oc>
    <nc r="S264" t="inlineStr">
      <is>
        <t>DIANA CAROLINA VEGA CASTILLO</t>
      </is>
    </nc>
    <odxf>
      <alignment wrapText="0" readingOrder="0"/>
    </odxf>
    <ndxf>
      <alignment wrapText="1" readingOrder="0"/>
    </ndxf>
  </rcc>
  <rcc rId="220" sId="1" odxf="1" dxf="1">
    <oc r="S313" t="inlineStr">
      <is>
        <t>HERNAN ALEJANDRO BOHORQUEZ</t>
      </is>
    </oc>
    <nc r="S313" t="inlineStr">
      <is>
        <t>DIANA CAROLINA VEGA CASTILLO</t>
      </is>
    </nc>
    <odxf>
      <alignment wrapText="0" readingOrder="0"/>
    </odxf>
    <ndxf>
      <alignment wrapText="1" readingOrder="0"/>
    </ndxf>
  </rcc>
  <rcc rId="221" sId="1" odxf="1" dxf="1">
    <oc r="S377" t="inlineStr">
      <is>
        <t>HERNAN ALEJANDRO BOHORQUEZ</t>
      </is>
    </oc>
    <nc r="S377" t="inlineStr">
      <is>
        <t>DIANA CAROLINA VEGA CASTILLO</t>
      </is>
    </nc>
    <odxf>
      <alignment wrapText="0" readingOrder="0"/>
    </odxf>
    <ndxf>
      <alignment wrapText="1" readingOrder="0"/>
    </ndxf>
  </rcc>
  <rfmt sheetId="1" sqref="S504" start="0" length="0">
    <dxf>
      <alignment wrapText="1" readingOrder="0"/>
    </dxf>
  </rfmt>
  <rcc rId="222" sId="1">
    <oc r="S504" t="inlineStr">
      <is>
        <t>HERNAN ALEJANDRO BOHORQUEZ</t>
      </is>
    </oc>
    <nc r="S504"/>
  </rcc>
  <rcv guid="{699C852A-6D8E-4EC4-B98D-74CFAF9DE810}" action="delete"/>
  <rdn rId="0" localSheetId="1" customView="1" name="Z_699C852A_6D8E_4EC4_B98D_74CFAF9DE810_.wvu.Cols" hidden="1" oldHidden="1">
    <formula>'Consolidado PNEP'!$M:$R</formula>
    <oldFormula>'Consolidado PNEP'!$M:$R</oldFormula>
  </rdn>
  <rdn rId="0" localSheetId="1" customView="1" name="Z_699C852A_6D8E_4EC4_B98D_74CFAF9DE810_.wvu.FilterData" hidden="1" oldHidden="1">
    <formula>'Consolidado PNEP'!$A$1:$W$761</formula>
    <oldFormula>'Consolidado PNEP'!$A$1:$W$761</oldFormula>
  </rdn>
  <rcv guid="{699C852A-6D8E-4EC4-B98D-74CFAF9DE810}"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 sId="1" odxf="1" dxf="1">
    <oc r="S257" t="inlineStr">
      <is>
        <t>WILMAN YESID ARDILA BARBOSA</t>
      </is>
    </oc>
    <nc r="S257" t="inlineStr">
      <is>
        <t>JHOANNY RANGEL</t>
      </is>
    </nc>
    <odxf/>
    <ndxf/>
  </rcc>
  <rcv guid="{699C852A-6D8E-4EC4-B98D-74CFAF9DE810}" action="delete"/>
  <rdn rId="0" localSheetId="1" customView="1" name="Z_699C852A_6D8E_4EC4_B98D_74CFAF9DE810_.wvu.Cols" hidden="1" oldHidden="1">
    <formula>'Consolidado PNEP'!$M:$R</formula>
    <oldFormula>'Consolidado PNEP'!$M:$R</oldFormula>
  </rdn>
  <rdn rId="0" localSheetId="1" customView="1" name="Z_699C852A_6D8E_4EC4_B98D_74CFAF9DE810_.wvu.FilterData" hidden="1" oldHidden="1">
    <formula>'Consolidado PNEP'!$A$1:$W$761</formula>
    <oldFormula>'Consolidado PNEP'!$A$1:$W$761</oldFormula>
  </rdn>
  <rcv guid="{699C852A-6D8E-4EC4-B98D-74CFAF9DE810}"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8" sId="1">
    <nc r="P197">
      <v>4.5</v>
    </nc>
  </rcc>
  <rcc rId="229" sId="1">
    <nc r="P227">
      <v>3.9</v>
    </nc>
  </rcc>
  <rcv guid="{E9BEE626-E72D-4253-B149-1571D7681786}" action="delete"/>
  <rdn rId="0" localSheetId="1" customView="1" name="Z_E9BEE626_E72D_4253_B149_1571D7681786_.wvu.Cols" hidden="1" oldHidden="1">
    <formula>'Consolidado PNEP'!$Q:$R</formula>
    <oldFormula>'Consolidado PNEP'!$Q:$R</oldFormula>
  </rdn>
  <rdn rId="0" localSheetId="1" customView="1" name="Z_E9BEE626_E72D_4253_B149_1571D7681786_.wvu.FilterData" hidden="1" oldHidden="1">
    <formula>'Consolidado PNEP'!$A$1:$W$761</formula>
    <oldFormula>'Consolidado PNEP'!$A$1:$W$761</oldFormula>
  </rdn>
  <rcv guid="{E9BEE626-E72D-4253-B149-1571D7681786}"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 sId="1">
    <nc r="T153">
      <v>4.4000000000000004</v>
    </nc>
  </rcc>
  <rcc rId="233" sId="1">
    <nc r="S240" t="inlineStr">
      <is>
        <t>Gonzalo Muñoz / Javier Mendez</t>
      </is>
    </nc>
  </rcc>
  <rcc rId="234" sId="1">
    <nc r="T240">
      <v>4.8</v>
    </nc>
  </rcc>
  <rcc rId="235" sId="1">
    <nc r="T248">
      <v>0</v>
    </nc>
  </rcc>
  <rcc rId="236" sId="1">
    <nc r="O248">
      <v>72</v>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 sId="1">
    <nc r="O249">
      <v>59</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 sId="1" odxf="1" dxf="1">
    <nc r="O245">
      <v>28</v>
    </nc>
    <ndxf>
      <font>
        <sz val="10"/>
        <color rgb="FF000000"/>
      </font>
      <alignment horizontal="center" vertical="center" readingOrder="0"/>
    </ndxf>
  </rcc>
  <rfmt sheetId="1" sqref="O247" start="0" length="0">
    <dxf>
      <font>
        <sz val="10"/>
        <color rgb="FF000000"/>
      </font>
      <alignment horizontal="center" vertical="center" readingOrder="0"/>
    </dxf>
  </rfmt>
  <rfmt sheetId="1" sqref="O248" start="0" length="0">
    <dxf/>
  </rfmt>
  <rfmt sheetId="1" sqref="O751" start="0" length="0">
    <dxf/>
  </rfmt>
  <rfmt sheetId="1" sqref="N751">
    <dxf>
      <border>
        <left style="thin">
          <color indexed="64"/>
        </left>
        <right style="thin">
          <color indexed="64"/>
        </right>
        <top style="thin">
          <color indexed="64"/>
        </top>
        <bottom style="thin">
          <color indexed="64"/>
        </bottom>
        <vertical style="thin">
          <color indexed="64"/>
        </vertical>
        <horizontal style="thin">
          <color indexed="64"/>
        </horizontal>
      </border>
    </dxf>
  </rfmt>
  <rcc rId="239" sId="1">
    <nc r="O247">
      <v>59</v>
    </nc>
  </rcc>
  <rcc rId="240" sId="1">
    <nc r="O250">
      <v>65</v>
    </nc>
  </rcc>
  <rcv guid="{324B86FC-6251-4750-B43C-8A0F987DC9C1}" action="delete"/>
  <rdn rId="0" localSheetId="1" customView="1" name="Z_324B86FC_6251_4750_B43C_8A0F987DC9C1_.wvu.Cols" hidden="1" oldHidden="1">
    <formula>'Consolidado PNEP'!$Q:$R</formula>
    <oldFormula>'Consolidado PNEP'!$Q:$R</oldFormula>
  </rdn>
  <rdn rId="0" localSheetId="1" customView="1" name="Z_324B86FC_6251_4750_B43C_8A0F987DC9C1_.wvu.FilterData" hidden="1" oldHidden="1">
    <formula>'Consolidado PNEP'!$A$1:$W$761</formula>
    <oldFormula>'Consolidado PNEP'!$A$1:$W$761</oldFormula>
  </rdn>
  <rcv guid="{324B86FC-6251-4750-B43C-8A0F987DC9C1}"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1FC7841B_6C59_44AE_9A68_A8BD199B93F1_.wvu.Cols" hidden="1" oldHidden="1">
    <formula>'Consolidado PNEP'!$Q:$R</formula>
  </rdn>
  <rdn rId="0" localSheetId="1" customView="1" name="Z_1FC7841B_6C59_44AE_9A68_A8BD199B93F1_.wvu.FilterData" hidden="1" oldHidden="1">
    <formula>'Consolidado PNEP'!$A$1:$W$761</formula>
  </rdn>
  <rcv guid="{1FC7841B-6C59-44AE-9A68-A8BD199B93F1}"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 sId="1">
    <nc r="P170">
      <v>4.7</v>
    </nc>
  </rcc>
  <rcc rId="246" sId="1">
    <nc r="P225">
      <v>4.7</v>
    </nc>
  </rcc>
  <rcv guid="{E9BEE626-E72D-4253-B149-1571D7681786}" action="delete"/>
  <rdn rId="0" localSheetId="1" customView="1" name="Z_E9BEE626_E72D_4253_B149_1571D7681786_.wvu.Cols" hidden="1" oldHidden="1">
    <formula>'Consolidado PNEP'!$Q:$R</formula>
    <oldFormula>'Consolidado PNEP'!$Q:$R</oldFormula>
  </rdn>
  <rdn rId="0" localSheetId="1" customView="1" name="Z_E9BEE626_E72D_4253_B149_1571D7681786_.wvu.FilterData" hidden="1" oldHidden="1">
    <formula>'Consolidado PNEP'!$A$1:$W$761</formula>
    <oldFormula>'Consolidado PNEP'!$A$1:$W$761</oldFormula>
  </rdn>
  <rcv guid="{E9BEE626-E72D-4253-B149-1571D7681786}"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9" sId="1">
    <nc r="T246">
      <f>(4.9+5+5+4.8+5+5+4.9+5+4.7+5)/10</f>
    </nc>
  </rcc>
  <rcc rId="250" sId="1">
    <nc r="T213">
      <f>(5+4.7+5+4.9+5+5+5+4.8+4.9+4.8)/10</f>
    </nc>
  </rcc>
  <rcc rId="251" sId="1">
    <nc r="T232">
      <f>(4.3+5+5+3.9+4+4.8+3.7+3.5+3.6+4.5)/10</f>
    </nc>
  </rcc>
  <rcc rId="252" sId="1">
    <nc r="T228">
      <f>(5+4.9+5+4.9+5+5+5+4.5+4.5+4.9+4.9+4.4+4.9)/13</f>
    </nc>
  </rcc>
  <rfmt sheetId="1" sqref="T228">
    <dxf>
      <numFmt numFmtId="171" formatCode="0.00000000"/>
    </dxf>
  </rfmt>
  <rfmt sheetId="1" sqref="T228">
    <dxf>
      <numFmt numFmtId="172" formatCode="0.0000000"/>
    </dxf>
  </rfmt>
  <rfmt sheetId="1" sqref="T228">
    <dxf>
      <numFmt numFmtId="173" formatCode="0.000000"/>
    </dxf>
  </rfmt>
  <rfmt sheetId="1" sqref="T228">
    <dxf>
      <numFmt numFmtId="174" formatCode="0.00000"/>
    </dxf>
  </rfmt>
  <rfmt sheetId="1" sqref="T228">
    <dxf>
      <numFmt numFmtId="175" formatCode="0.0000"/>
    </dxf>
  </rfmt>
  <rfmt sheetId="1" sqref="T228">
    <dxf>
      <numFmt numFmtId="176" formatCode="0.000"/>
    </dxf>
  </rfmt>
  <rfmt sheetId="1" sqref="T228">
    <dxf>
      <numFmt numFmtId="2" formatCode="0.00"/>
    </dxf>
  </rfmt>
  <rcc rId="253" sId="1">
    <nc r="T215">
      <f>(4.8+4.7+5+4.5+4.8+4.7+4.8+5+4.9+5+5+5+3.3+4.9)/14</f>
    </nc>
  </rcc>
  <rcc rId="254" sId="1">
    <nc r="T212">
      <f>(4.2+5+4.9+5+5+4+4.4+3.5+5+4.1+4.3)/11</f>
    </nc>
  </rcc>
  <rfmt sheetId="1" sqref="T212">
    <dxf>
      <numFmt numFmtId="35" formatCode="_(* #,##0.00_);_(* \(#,##0.00\);_(* &quot;-&quot;??_);_(@_)"/>
    </dxf>
  </rfmt>
  <rfmt sheetId="1" sqref="T212">
    <dxf>
      <numFmt numFmtId="35" formatCode="_(* #,##0.00_);_(* \(#,##0.00\);_(* &quot;-&quot;??_);_(@_)"/>
    </dxf>
  </rfmt>
  <rfmt sheetId="1" sqref="T215">
    <dxf>
      <numFmt numFmtId="171" formatCode="0.00000000"/>
    </dxf>
  </rfmt>
  <rfmt sheetId="1" sqref="T215">
    <dxf>
      <numFmt numFmtId="172" formatCode="0.0000000"/>
    </dxf>
  </rfmt>
  <rfmt sheetId="1" sqref="T215">
    <dxf>
      <numFmt numFmtId="173" formatCode="0.000000"/>
    </dxf>
  </rfmt>
  <rfmt sheetId="1" sqref="T215">
    <dxf>
      <numFmt numFmtId="174" formatCode="0.00000"/>
    </dxf>
  </rfmt>
  <rfmt sheetId="1" sqref="T215">
    <dxf>
      <numFmt numFmtId="175" formatCode="0.0000"/>
    </dxf>
  </rfmt>
  <rfmt sheetId="1" sqref="T215">
    <dxf>
      <numFmt numFmtId="176" formatCode="0.000"/>
    </dxf>
  </rfmt>
  <rfmt sheetId="1" sqref="T215">
    <dxf>
      <numFmt numFmtId="2" formatCode="0.00"/>
    </dxf>
  </rfmt>
  <rfmt sheetId="1" sqref="T212:T213 T215">
    <dxf>
      <alignment horizontal="general" readingOrder="0"/>
    </dxf>
  </rfmt>
  <rfmt sheetId="1" sqref="T212:T213 T215">
    <dxf>
      <alignment horizontal="center" readingOrder="0"/>
    </dxf>
  </rfmt>
  <rcc rId="255" sId="1">
    <nc r="T192">
      <f>(4.7+5+4.9+5+4.5+5+4.8+4.7+5+5)/10</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S173" start="0" length="0">
    <dxf/>
  </rfmt>
  <rcc rId="256" sId="1" odxf="1" dxf="1">
    <oc r="S9" t="inlineStr">
      <is>
        <t>ALEJANDRO MARTINEZ</t>
      </is>
    </oc>
    <nc r="S9" t="inlineStr">
      <is>
        <t>ALEJANDRO MATÍNEZ</t>
      </is>
    </nc>
    <odxf>
      <font>
        <sz val="9"/>
        <color rgb="FF000000"/>
      </font>
      <alignment horizontal="left" wrapText="1" readingOrder="0"/>
    </odxf>
    <ndxf>
      <font>
        <sz val="10"/>
        <color rgb="FF000000"/>
      </font>
      <alignment horizontal="general" wrapText="0" readingOrder="0"/>
    </ndxf>
  </rcc>
  <rcc rId="257" sId="1" odxf="1" dxf="1">
    <oc r="S13" t="inlineStr">
      <is>
        <t>ALEJANDRO MARTINEZ</t>
      </is>
    </oc>
    <nc r="S13" t="inlineStr">
      <is>
        <t>ALEJANDRO MATÍNEZ</t>
      </is>
    </nc>
    <odxf>
      <font>
        <sz val="9"/>
        <color rgb="FF000000"/>
      </font>
      <alignment horizontal="left" wrapText="1" readingOrder="0"/>
    </odxf>
    <ndxf>
      <font>
        <sz val="10"/>
        <color rgb="FF000000"/>
      </font>
      <alignment horizontal="general" wrapText="0" readingOrder="0"/>
    </ndxf>
  </rcc>
  <rcv guid="{699C852A-6D8E-4EC4-B98D-74CFAF9DE810}" action="delete"/>
  <rdn rId="0" localSheetId="1" customView="1" name="Z_699C852A_6D8E_4EC4_B98D_74CFAF9DE810_.wvu.Cols" hidden="1" oldHidden="1">
    <formula>'Consolidado PNEP'!$M:$R</formula>
    <oldFormula>'Consolidado PNEP'!$M:$R</oldFormula>
  </rdn>
  <rdn rId="0" localSheetId="1" customView="1" name="Z_699C852A_6D8E_4EC4_B98D_74CFAF9DE810_.wvu.FilterData" hidden="1" oldHidden="1">
    <formula>'Consolidado PNEP'!$A$1:$W$761</formula>
    <oldFormula>'Consolidado PNEP'!$A$1:$W$761</oldFormula>
  </rdn>
  <rcv guid="{699C852A-6D8E-4EC4-B98D-74CFAF9DE810}"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S211" start="0" length="0">
    <dxf/>
  </rfmt>
  <rfmt sheetId="1" sqref="S186" start="0" length="0">
    <dxf/>
  </rfmt>
  <rfmt sheetId="1" sqref="S74" start="0" length="0">
    <dxf/>
  </rfmt>
  <rfmt sheetId="1" sqref="S248" start="0" length="0">
    <dxf/>
  </rfmt>
  <rfmt sheetId="1" sqref="S53" start="0" length="0">
    <dxf/>
  </rfmt>
  <rfmt sheetId="1" sqref="S138" start="0" length="0">
    <dxf>
      <alignment wrapText="0" readingOrder="0"/>
    </dxf>
  </rfmt>
  <rfmt sheetId="1" sqref="S27" start="0" length="0">
    <dxf>
      <font>
        <sz val="10"/>
        <color rgb="FF000000"/>
      </font>
    </dxf>
  </rfmt>
  <rfmt sheetId="1" sqref="S80" start="0" length="0">
    <dxf>
      <alignment wrapText="0" readingOrder="0"/>
    </dxf>
  </rfmt>
  <rfmt sheetId="1" sqref="S29" start="0" length="0">
    <dxf>
      <font>
        <sz val="10"/>
        <color rgb="FF000000"/>
      </font>
      <alignment wrapText="0" readingOrder="0"/>
    </dxf>
  </rfmt>
  <rfmt sheetId="1" sqref="S12" start="0" length="0">
    <dxf>
      <font>
        <sz val="10"/>
        <color rgb="FF000000"/>
      </font>
      <alignment horizontal="general" wrapText="0" readingOrder="0"/>
    </dxf>
  </rfmt>
  <rfmt sheetId="1" sqref="S191" start="0" length="0">
    <dxf/>
  </rfmt>
  <rfmt sheetId="1" sqref="S56" start="0" length="0">
    <dxf/>
  </rfmt>
  <rfmt sheetId="1" sqref="S130" start="0" length="0">
    <dxf/>
  </rfmt>
  <rfmt sheetId="1" sqref="S157" start="0" length="0">
    <dxf/>
  </rfmt>
  <rfmt sheetId="1" sqref="S114" start="0" length="0">
    <dxf/>
  </rfmt>
  <rfmt sheetId="1" sqref="S60" start="0" length="0">
    <dxf/>
  </rfmt>
  <rfmt sheetId="1" sqref="S113" start="0" length="0">
    <dxf/>
  </rfmt>
  <rfmt sheetId="1" sqref="S69" start="0" length="0">
    <dxf/>
  </rfmt>
  <rfmt sheetId="1" sqref="S190" start="0" length="0">
    <dxf>
      <alignment wrapText="1" readingOrder="0"/>
    </dxf>
  </rfmt>
  <rfmt sheetId="1" sqref="S18" start="0" length="0">
    <dxf>
      <font>
        <sz val="10"/>
        <color rgb="FF000000"/>
      </font>
    </dxf>
  </rfmt>
  <rfmt sheetId="1" sqref="S110" start="0" length="0">
    <dxf/>
  </rfmt>
  <rfmt sheetId="1" sqref="S63" start="0" length="0">
    <dxf/>
  </rfmt>
  <rfmt sheetId="1" sqref="S230" start="0" length="0">
    <dxf/>
  </rfmt>
  <rfmt sheetId="1" sqref="S131" start="0" length="0">
    <dxf/>
  </rfmt>
  <rfmt sheetId="1" sqref="S40" start="0" length="0">
    <dxf>
      <font>
        <sz val="10"/>
        <color rgb="FF000000"/>
      </font>
      <alignment wrapText="0" readingOrder="0"/>
    </dxf>
  </rfmt>
  <rfmt sheetId="1" sqref="S32" start="0" length="0">
    <dxf>
      <font>
        <sz val="10"/>
        <color rgb="FF000000"/>
      </font>
      <alignment wrapText="0" readingOrder="0"/>
    </dxf>
  </rfmt>
  <rfmt sheetId="1" sqref="S42" start="0" length="0">
    <dxf>
      <font>
        <sz val="10"/>
        <color rgb="FF000000"/>
      </font>
      <alignment wrapText="0" readingOrder="0"/>
    </dxf>
  </rfmt>
  <rfmt sheetId="1" sqref="S210" start="0" length="0">
    <dxf/>
  </rfmt>
  <rfmt sheetId="1" sqref="S153" start="0" length="0">
    <dxf/>
  </rfmt>
  <rfmt sheetId="1" sqref="S143" start="0" length="0">
    <dxf/>
  </rfmt>
  <rfmt sheetId="1" sqref="S125" start="0" length="0">
    <dxf/>
  </rfmt>
  <rfmt sheetId="1" sqref="S92" start="0" length="0">
    <dxf>
      <font>
        <sz val="9"/>
        <color rgb="FF000000"/>
      </font>
    </dxf>
  </rfmt>
  <rfmt sheetId="1" sqref="S185" start="0" length="0">
    <dxf>
      <font>
        <sz val="9"/>
        <color rgb="FF000000"/>
      </font>
    </dxf>
  </rfmt>
  <rfmt sheetId="1" sqref="S159" start="0" length="0">
    <dxf/>
  </rfmt>
  <rfmt sheetId="1" sqref="S50" start="0" length="0">
    <dxf>
      <alignment wrapText="0" readingOrder="0"/>
    </dxf>
  </rfmt>
  <rfmt sheetId="1" sqref="S83" start="0" length="0">
    <dxf/>
  </rfmt>
  <rfmt sheetId="1" sqref="S194" start="0" length="0">
    <dxf/>
  </rfmt>
  <rfmt sheetId="1" sqref="S188" start="0" length="0">
    <dxf/>
  </rfmt>
  <rfmt sheetId="1" sqref="S146" start="0" length="0">
    <dxf/>
  </rfmt>
  <rfmt sheetId="1" sqref="S140" start="0" length="0">
    <dxf>
      <alignment wrapText="1" readingOrder="0"/>
    </dxf>
  </rfmt>
  <rcc rId="260" sId="1">
    <nc r="X5">
      <f>UPPER(S5)</f>
    </nc>
  </rcc>
  <rcc rId="261" sId="1">
    <nc r="X6">
      <f>UPPER(S6)</f>
    </nc>
  </rcc>
  <rcc rId="262" sId="1">
    <nc r="X14">
      <f>UPPER(S14)</f>
    </nc>
  </rcc>
  <rcc rId="263" sId="1">
    <nc r="X10">
      <f>UPPER(S10)</f>
    </nc>
  </rcc>
  <rcc rId="264" sId="1">
    <nc r="X13">
      <f>UPPER(S13)</f>
    </nc>
  </rcc>
  <rcc rId="265" sId="1">
    <nc r="X7">
      <f>UPPER(S7)</f>
    </nc>
  </rcc>
  <rcc rId="266" sId="1">
    <nc r="X8">
      <f>UPPER(S8)</f>
    </nc>
  </rcc>
  <rcc rId="267" sId="1">
    <nc r="X9">
      <f>UPPER(S9)</f>
    </nc>
  </rcc>
  <rcc rId="268" sId="1">
    <nc r="X12">
      <f>UPPER(S12)</f>
    </nc>
  </rcc>
  <rcc rId="269" sId="1">
    <nc r="X11">
      <f>UPPER(S11)</f>
    </nc>
  </rcc>
  <rcc rId="270" sId="1">
    <nc r="X21">
      <f>UPPER(S21)</f>
    </nc>
  </rcc>
  <rcc rId="271" sId="1">
    <nc r="X15">
      <f>UPPER(S15)</f>
    </nc>
  </rcc>
  <rcc rId="272" sId="1">
    <nc r="X16">
      <f>UPPER(S16)</f>
    </nc>
  </rcc>
  <rcc rId="273" sId="1">
    <nc r="X19">
      <f>UPPER(S19)</f>
    </nc>
  </rcc>
  <rcc rId="274" sId="1">
    <nc r="X22">
      <f>UPPER(S22)</f>
    </nc>
  </rcc>
  <rcc rId="275" sId="1">
    <nc r="X23">
      <f>UPPER(S23)</f>
    </nc>
  </rcc>
  <rcc rId="276" sId="1">
    <nc r="X17">
      <f>UPPER(S17)</f>
    </nc>
  </rcc>
  <rcc rId="277" sId="1">
    <nc r="X18">
      <f>UPPER(S18)</f>
    </nc>
  </rcc>
  <rcc rId="278" sId="1">
    <nc r="X20">
      <f>UPPER(S20)</f>
    </nc>
  </rcc>
  <rcc rId="279" sId="1">
    <nc r="X24">
      <f>UPPER(S24)</f>
    </nc>
  </rcc>
  <rcc rId="280" sId="1">
    <nc r="X25">
      <f>UPPER(S25)</f>
    </nc>
  </rcc>
  <rcc rId="281" sId="1">
    <nc r="X26">
      <f>UPPER(S26)</f>
    </nc>
  </rcc>
  <rcc rId="282" sId="1">
    <nc r="X29">
      <f>UPPER(S29)</f>
    </nc>
  </rcc>
  <rcc rId="283" sId="1">
    <nc r="X27">
      <f>UPPER(S27)</f>
    </nc>
  </rcc>
  <rcc rId="284" sId="1">
    <nc r="X28">
      <f>UPPER(S28)</f>
    </nc>
  </rcc>
  <rcc rId="285" sId="1">
    <nc r="X30">
      <f>UPPER(S30)</f>
    </nc>
  </rcc>
  <rcc rId="286" sId="1">
    <nc r="X31">
      <f>UPPER(S31)</f>
    </nc>
  </rcc>
  <rcc rId="287" sId="1">
    <nc r="X32">
      <f>UPPER(S32)</f>
    </nc>
  </rcc>
  <rcc rId="288" sId="1">
    <nc r="X33">
      <f>UPPER(S33)</f>
    </nc>
  </rcc>
  <rcc rId="289" sId="1">
    <nc r="X34">
      <f>UPPER(S34)</f>
    </nc>
  </rcc>
  <rcc rId="290" sId="1">
    <nc r="X35">
      <f>UPPER(S35)</f>
    </nc>
  </rcc>
  <rcc rId="291" sId="1">
    <nc r="X36">
      <f>UPPER(S36)</f>
    </nc>
  </rcc>
  <rcc rId="292" sId="1">
    <nc r="X37">
      <f>UPPER(S37)</f>
    </nc>
  </rcc>
  <rcc rId="293" sId="1">
    <nc r="X38">
      <f>UPPER(S38)</f>
    </nc>
  </rcc>
  <rcc rId="294" sId="1">
    <nc r="X40">
      <f>UPPER(S40)</f>
    </nc>
  </rcc>
  <rcc rId="295" sId="1">
    <nc r="X42">
      <f>UPPER(S42)</f>
    </nc>
  </rcc>
  <rcc rId="296" sId="1">
    <nc r="X39">
      <f>UPPER(S39)</f>
    </nc>
  </rcc>
  <rcc rId="297" sId="1">
    <nc r="X43">
      <f>UPPER(S43)</f>
    </nc>
  </rcc>
  <rcc rId="298" sId="1">
    <nc r="X41">
      <f>UPPER(S41)</f>
    </nc>
  </rcc>
  <rcc rId="299" sId="1">
    <nc r="X45">
      <f>UPPER(S45)</f>
    </nc>
  </rcc>
  <rcc rId="300" sId="1">
    <nc r="X51">
      <f>UPPER(S51)</f>
    </nc>
  </rcc>
  <rcc rId="301" sId="1">
    <nc r="X52">
      <f>UPPER(S52)</f>
    </nc>
  </rcc>
  <rcc rId="302" sId="1">
    <nc r="X47">
      <f>UPPER(S47)</f>
    </nc>
  </rcc>
  <rcc rId="303" sId="1">
    <nc r="X44">
      <f>UPPER(S44)</f>
    </nc>
  </rcc>
  <rcc rId="304" sId="1">
    <nc r="X48">
      <f>UPPER(S48)</f>
    </nc>
  </rcc>
  <rcc rId="305" sId="1">
    <nc r="X50">
      <f>UPPER(S50)</f>
    </nc>
  </rcc>
  <rcc rId="306" sId="1">
    <nc r="X46">
      <f>UPPER(S46)</f>
    </nc>
  </rcc>
  <rcc rId="307" sId="1">
    <nc r="X49">
      <f>UPPER(S49)</f>
    </nc>
  </rcc>
  <rcc rId="308" sId="1">
    <nc r="X53">
      <f>UPPER(S53)</f>
    </nc>
  </rcc>
  <rcc rId="309" sId="1">
    <nc r="X54">
      <f>UPPER(S54)</f>
    </nc>
  </rcc>
  <rcc rId="310" sId="1">
    <nc r="X55">
      <f>UPPER(S55)</f>
    </nc>
  </rcc>
  <rcc rId="311" sId="1">
    <nc r="X56">
      <f>UPPER(S56)</f>
    </nc>
  </rcc>
  <rcc rId="312" sId="1">
    <nc r="X57">
      <f>UPPER(S57)</f>
    </nc>
  </rcc>
  <rcc rId="313" sId="1">
    <nc r="X58">
      <f>UPPER(S58)</f>
    </nc>
  </rcc>
  <rcc rId="314" sId="1">
    <nc r="X59">
      <f>UPPER(S59)</f>
    </nc>
  </rcc>
  <rcc rId="315" sId="1">
    <nc r="X60">
      <f>UPPER(S60)</f>
    </nc>
  </rcc>
  <rcc rId="316" sId="1">
    <nc r="X61">
      <f>UPPER(S61)</f>
    </nc>
  </rcc>
  <rcc rId="317" sId="1">
    <nc r="X63">
      <f>UPPER(S63)</f>
    </nc>
  </rcc>
  <rcc rId="318" sId="1">
    <nc r="X62">
      <f>UPPER(S62)</f>
    </nc>
  </rcc>
  <rcc rId="319" sId="1">
    <nc r="X64">
      <f>UPPER(S64)</f>
    </nc>
  </rcc>
  <rcc rId="320" sId="1">
    <nc r="X66">
      <f>UPPER(S66)</f>
    </nc>
  </rcc>
  <rcc rId="321" sId="1">
    <nc r="X69">
      <f>UPPER(S69)</f>
    </nc>
  </rcc>
  <rcc rId="322" sId="1">
    <nc r="X71">
      <f>UPPER(S71)</f>
    </nc>
  </rcc>
  <rcc rId="323" sId="1">
    <nc r="X65">
      <f>UPPER(S65)</f>
    </nc>
  </rcc>
  <rcc rId="324" sId="1">
    <nc r="X68">
      <f>UPPER(S68)</f>
    </nc>
  </rcc>
  <rcc rId="325" sId="1">
    <nc r="X72">
      <f>UPPER(S72)</f>
    </nc>
  </rcc>
  <rcc rId="326" sId="1">
    <nc r="X67">
      <f>UPPER(S67)</f>
    </nc>
  </rcc>
  <rcc rId="327" sId="1">
    <nc r="X73">
      <f>UPPER(S73)</f>
    </nc>
  </rcc>
  <rcc rId="328" sId="1">
    <nc r="X70">
      <f>UPPER(S70)</f>
    </nc>
  </rcc>
  <rcc rId="329" sId="1">
    <nc r="X74">
      <f>UPPER(S74)</f>
    </nc>
  </rcc>
  <rcc rId="330" sId="1">
    <nc r="X77">
      <f>UPPER(S77)</f>
    </nc>
  </rcc>
  <rcc rId="331" sId="1">
    <nc r="X85">
      <f>UPPER(S85)</f>
    </nc>
  </rcc>
  <rcc rId="332" sId="1">
    <nc r="X79">
      <f>UPPER(S79)</f>
    </nc>
  </rcc>
  <rcc rId="333" sId="1">
    <nc r="X75">
      <f>UPPER(S75)</f>
    </nc>
  </rcc>
  <rcc rId="334" sId="1">
    <nc r="X80">
      <f>UPPER(S80)</f>
    </nc>
  </rcc>
  <rcc rId="335" sId="1">
    <nc r="X81">
      <f>UPPER(S81)</f>
    </nc>
  </rcc>
  <rcc rId="336" sId="1">
    <nc r="X89">
      <f>UPPER(S89)</f>
    </nc>
  </rcc>
  <rcc rId="337" sId="1">
    <nc r="X90">
      <f>UPPER(S90)</f>
    </nc>
  </rcc>
  <rcc rId="338" sId="1">
    <nc r="X76">
      <f>UPPER(S76)</f>
    </nc>
  </rcc>
  <rcc rId="339" sId="1">
    <nc r="X86">
      <f>UPPER(S86)</f>
    </nc>
  </rcc>
  <rcc rId="340" sId="1">
    <nc r="X87">
      <f>UPPER(S87)</f>
    </nc>
  </rcc>
  <rcc rId="341" sId="1">
    <nc r="X78">
      <f>UPPER(S78)</f>
    </nc>
  </rcc>
  <rcc rId="342" sId="1">
    <nc r="X82">
      <f>UPPER(S82)</f>
    </nc>
  </rcc>
  <rcc rId="343" sId="1">
    <nc r="X83">
      <f>UPPER(S83)</f>
    </nc>
  </rcc>
  <rcc rId="344" sId="1">
    <nc r="X84">
      <f>UPPER(S84)</f>
    </nc>
  </rcc>
  <rcc rId="345" sId="1">
    <nc r="X88">
      <f>UPPER(S88)</f>
    </nc>
  </rcc>
  <rcc rId="346" sId="1">
    <nc r="X91">
      <f>UPPER(S91)</f>
    </nc>
  </rcc>
  <rcc rId="347" sId="1">
    <nc r="X98">
      <f>UPPER(S98)</f>
    </nc>
  </rcc>
  <rcc rId="348" sId="1">
    <nc r="X100">
      <f>UPPER(S100)</f>
    </nc>
  </rcc>
  <rcc rId="349" sId="1">
    <nc r="X92">
      <f>UPPER(S92)</f>
    </nc>
  </rcc>
  <rcc rId="350" sId="1">
    <nc r="X93">
      <f>UPPER(S93)</f>
    </nc>
  </rcc>
  <rcc rId="351" sId="1">
    <nc r="X94">
      <f>UPPER(S94)</f>
    </nc>
  </rcc>
  <rcc rId="352" sId="1">
    <nc r="X95">
      <f>UPPER(S95)</f>
    </nc>
  </rcc>
  <rcc rId="353" sId="1">
    <nc r="X99">
      <f>UPPER(S99)</f>
    </nc>
  </rcc>
  <rcc rId="354" sId="1">
    <nc r="X96">
      <f>UPPER(S96)</f>
    </nc>
  </rcc>
  <rcc rId="355" sId="1">
    <nc r="X97">
      <f>UPPER(S97)</f>
    </nc>
  </rcc>
  <rcc rId="356" sId="1">
    <nc r="X101">
      <f>UPPER(S101)</f>
    </nc>
  </rcc>
  <rcc rId="357" sId="1">
    <nc r="X102">
      <f>UPPER(S102)</f>
    </nc>
  </rcc>
  <rcc rId="358" sId="1">
    <nc r="X103">
      <f>UPPER(S103)</f>
    </nc>
  </rcc>
  <rcc rId="359" sId="1">
    <nc r="X104">
      <f>UPPER(S104)</f>
    </nc>
  </rcc>
  <rcc rId="360" sId="1">
    <nc r="X105">
      <f>UPPER(S105)</f>
    </nc>
  </rcc>
  <rcc rId="361" sId="1">
    <nc r="X106">
      <f>UPPER(S106)</f>
    </nc>
  </rcc>
  <rcc rId="362" sId="1">
    <nc r="X108">
      <f>UPPER(S108)</f>
    </nc>
  </rcc>
  <rcc rId="363" sId="1">
    <nc r="X110">
      <f>UPPER(S110)</f>
    </nc>
  </rcc>
  <rcc rId="364" sId="1">
    <nc r="X111">
      <f>UPPER(S111)</f>
    </nc>
  </rcc>
  <rcc rId="365" sId="1">
    <nc r="X107">
      <f>UPPER(S107)</f>
    </nc>
  </rcc>
  <rcc rId="366" sId="1">
    <nc r="X112">
      <f>UPPER(S112)</f>
    </nc>
  </rcc>
  <rcc rId="367" sId="1">
    <nc r="X109">
      <f>UPPER(S109)</f>
    </nc>
  </rcc>
  <rcc rId="368" sId="1">
    <nc r="X113">
      <f>UPPER(S113)</f>
    </nc>
  </rcc>
  <rcc rId="369" sId="1">
    <nc r="X114">
      <f>UPPER(S114)</f>
    </nc>
  </rcc>
  <rcc rId="370" sId="1">
    <nc r="X116">
      <f>UPPER(S116)</f>
    </nc>
  </rcc>
  <rcc rId="371" sId="1">
    <nc r="X118">
      <f>UPPER(S118)</f>
    </nc>
  </rcc>
  <rcc rId="372" sId="1">
    <nc r="X115">
      <f>UPPER(S115)</f>
    </nc>
  </rcc>
  <rcc rId="373" sId="1">
    <nc r="X119">
      <f>UPPER(S119)</f>
    </nc>
  </rcc>
  <rcc rId="374" sId="1">
    <nc r="X120">
      <f>UPPER(S120)</f>
    </nc>
  </rcc>
  <rcc rId="375" sId="1">
    <nc r="X117">
      <f>UPPER(S117)</f>
    </nc>
  </rcc>
  <rcc rId="376" sId="1">
    <nc r="X121">
      <f>UPPER(S121)</f>
    </nc>
  </rcc>
  <rcc rId="377" sId="1">
    <nc r="X122">
      <f>UPPER(S122)</f>
    </nc>
  </rcc>
  <rcc rId="378" sId="1">
    <nc r="X123">
      <f>UPPER(S123)</f>
    </nc>
  </rcc>
  <rcc rId="379" sId="1">
    <nc r="X124">
      <f>UPPER(S124)</f>
    </nc>
  </rcc>
  <rcc rId="380" sId="1">
    <nc r="X125">
      <f>UPPER(S125)</f>
    </nc>
  </rcc>
  <rcc rId="381" sId="1">
    <nc r="X126">
      <f>UPPER(S126)</f>
    </nc>
  </rcc>
  <rcc rId="382" sId="1">
    <nc r="X127">
      <f>UPPER(S127)</f>
    </nc>
  </rcc>
  <rcc rId="383" sId="1">
    <nc r="X128">
      <f>UPPER(S128)</f>
    </nc>
  </rcc>
  <rcc rId="384" sId="1">
    <nc r="X129">
      <f>UPPER(S129)</f>
    </nc>
  </rcc>
  <rcc rId="385" sId="1">
    <nc r="X130">
      <f>UPPER(S130)</f>
    </nc>
  </rcc>
  <rcc rId="386" sId="1">
    <nc r="X133">
      <f>UPPER(S133)</f>
    </nc>
  </rcc>
  <rcc rId="387" sId="1">
    <nc r="X131">
      <f>UPPER(S131)</f>
    </nc>
  </rcc>
  <rcc rId="388" sId="1">
    <nc r="X132">
      <f>UPPER(S132)</f>
    </nc>
  </rcc>
  <rcc rId="389" sId="1">
    <nc r="X134">
      <f>UPPER(S134)</f>
    </nc>
  </rcc>
  <rcc rId="390" sId="1">
    <nc r="X135">
      <f>UPPER(S135)</f>
    </nc>
  </rcc>
  <rcc rId="391" sId="1">
    <nc r="X137">
      <f>UPPER(S137)</f>
    </nc>
  </rcc>
  <rcc rId="392" sId="1">
    <nc r="X136">
      <f>UPPER(S136)</f>
    </nc>
  </rcc>
  <rcc rId="393" sId="1">
    <nc r="X142">
      <f>UPPER(S142)</f>
    </nc>
  </rcc>
  <rcc rId="394" sId="1">
    <nc r="X139">
      <f>UPPER(S139)</f>
    </nc>
  </rcc>
  <rcc rId="395" sId="1">
    <nc r="X138">
      <f>UPPER(S138)</f>
    </nc>
  </rcc>
  <rcc rId="396" sId="1">
    <nc r="X141">
      <f>UPPER(S141)</f>
    </nc>
  </rcc>
  <rcc rId="397" sId="1">
    <nc r="X140">
      <f>UPPER(S140)</f>
    </nc>
  </rcc>
  <rcc rId="398" sId="1">
    <nc r="X143">
      <f>UPPER(S143)</f>
    </nc>
  </rcc>
  <rcc rId="399" sId="1">
    <nc r="X145">
      <f>UPPER(S145)</f>
    </nc>
  </rcc>
  <rcc rId="400" sId="1">
    <nc r="X144">
      <f>UPPER(S144)</f>
    </nc>
  </rcc>
  <rcc rId="401" sId="1">
    <nc r="X146">
      <f>UPPER(S146)</f>
    </nc>
  </rcc>
  <rcc rId="402" sId="1" odxf="1" dxf="1">
    <nc r="X147">
      <f>UPPER(S147)</f>
    </nc>
    <odxf>
      <numFmt numFmtId="13" formatCode="0%"/>
    </odxf>
    <ndxf>
      <numFmt numFmtId="0" formatCode="General"/>
    </ndxf>
  </rcc>
  <rcc rId="403" sId="1" odxf="1" dxf="1">
    <nc r="X148">
      <f>UPPER(S148)</f>
    </nc>
    <odxf>
      <numFmt numFmtId="13" formatCode="0%"/>
    </odxf>
    <ndxf>
      <numFmt numFmtId="0" formatCode="General"/>
    </ndxf>
  </rcc>
  <rcc rId="404" sId="1" odxf="1" dxf="1">
    <nc r="X149">
      <f>UPPER(S149)</f>
    </nc>
    <odxf>
      <numFmt numFmtId="13" formatCode="0%"/>
    </odxf>
    <ndxf>
      <numFmt numFmtId="0" formatCode="General"/>
    </ndxf>
  </rcc>
  <rcc rId="405" sId="1" odxf="1" dxf="1">
    <nc r="X150">
      <f>UPPER(S150)</f>
    </nc>
    <odxf>
      <numFmt numFmtId="13" formatCode="0%"/>
    </odxf>
    <ndxf>
      <numFmt numFmtId="0" formatCode="General"/>
    </ndxf>
  </rcc>
  <rcc rId="406" sId="1" odxf="1" dxf="1">
    <nc r="X151">
      <f>UPPER(S151)</f>
    </nc>
    <odxf>
      <numFmt numFmtId="13" formatCode="0%"/>
    </odxf>
    <ndxf>
      <numFmt numFmtId="0" formatCode="General"/>
    </ndxf>
  </rcc>
  <rcc rId="407" sId="1" odxf="1" dxf="1">
    <nc r="X152">
      <f>UPPER(S152)</f>
    </nc>
    <odxf>
      <numFmt numFmtId="13" formatCode="0%"/>
    </odxf>
    <ndxf>
      <numFmt numFmtId="0" formatCode="General"/>
    </ndxf>
  </rcc>
  <rcc rId="408" sId="1" odxf="1" dxf="1">
    <nc r="X153">
      <f>UPPER(S153)</f>
    </nc>
    <odxf>
      <numFmt numFmtId="13" formatCode="0%"/>
    </odxf>
    <ndxf>
      <numFmt numFmtId="0" formatCode="General"/>
    </ndxf>
  </rcc>
  <rcc rId="409" sId="1" odxf="1" dxf="1">
    <nc r="X154">
      <f>UPPER(S154)</f>
    </nc>
    <odxf>
      <numFmt numFmtId="13" formatCode="0%"/>
    </odxf>
    <ndxf>
      <numFmt numFmtId="0" formatCode="General"/>
    </ndxf>
  </rcc>
  <rcc rId="410" sId="1" odxf="1" dxf="1">
    <nc r="X155">
      <f>UPPER(S155)</f>
    </nc>
    <odxf>
      <numFmt numFmtId="13" formatCode="0%"/>
    </odxf>
    <ndxf>
      <numFmt numFmtId="0" formatCode="General"/>
    </ndxf>
  </rcc>
  <rcc rId="411" sId="1" odxf="1" dxf="1">
    <nc r="X156">
      <f>UPPER(S156)</f>
    </nc>
    <odxf>
      <numFmt numFmtId="13" formatCode="0%"/>
    </odxf>
    <ndxf>
      <numFmt numFmtId="0" formatCode="General"/>
    </ndxf>
  </rcc>
  <rcc rId="412" sId="1" odxf="1" dxf="1">
    <nc r="X157">
      <f>UPPER(S157)</f>
    </nc>
    <odxf>
      <numFmt numFmtId="13" formatCode="0%"/>
    </odxf>
    <ndxf>
      <numFmt numFmtId="0" formatCode="General"/>
    </ndxf>
  </rcc>
  <rcc rId="413" sId="1" odxf="1" dxf="1">
    <nc r="X158">
      <f>UPPER(S158)</f>
    </nc>
    <odxf>
      <numFmt numFmtId="13" formatCode="0%"/>
    </odxf>
    <ndxf>
      <numFmt numFmtId="0" formatCode="General"/>
    </ndxf>
  </rcc>
  <rcc rId="414" sId="1" odxf="1" dxf="1">
    <nc r="X159">
      <f>UPPER(S159)</f>
    </nc>
    <odxf>
      <numFmt numFmtId="13" formatCode="0%"/>
    </odxf>
    <ndxf>
      <numFmt numFmtId="0" formatCode="General"/>
    </ndxf>
  </rcc>
  <rcc rId="415" sId="1" odxf="1" dxf="1">
    <nc r="X162">
      <f>UPPER(S162)</f>
    </nc>
    <odxf>
      <numFmt numFmtId="13" formatCode="0%"/>
    </odxf>
    <ndxf>
      <numFmt numFmtId="0" formatCode="General"/>
    </ndxf>
  </rcc>
  <rcc rId="416" sId="1" odxf="1" dxf="1">
    <nc r="X160">
      <f>UPPER(S160)</f>
    </nc>
    <odxf>
      <numFmt numFmtId="13" formatCode="0%"/>
    </odxf>
    <ndxf>
      <numFmt numFmtId="0" formatCode="General"/>
    </ndxf>
  </rcc>
  <rcc rId="417" sId="1" odxf="1" dxf="1">
    <nc r="X161">
      <f>UPPER(S161)</f>
    </nc>
    <odxf>
      <numFmt numFmtId="13" formatCode="0%"/>
    </odxf>
    <ndxf>
      <numFmt numFmtId="0" formatCode="General"/>
    </ndxf>
  </rcc>
  <rcc rId="418" sId="1" odxf="1" dxf="1">
    <nc r="X163">
      <f>UPPER(S163)</f>
    </nc>
    <odxf>
      <numFmt numFmtId="13" formatCode="0%"/>
    </odxf>
    <ndxf>
      <numFmt numFmtId="0" formatCode="General"/>
    </ndxf>
  </rcc>
  <rcc rId="419" sId="1" odxf="1" dxf="1">
    <nc r="X164">
      <f>UPPER(S164)</f>
    </nc>
    <odxf>
      <numFmt numFmtId="13" formatCode="0%"/>
    </odxf>
    <ndxf>
      <numFmt numFmtId="0" formatCode="General"/>
    </ndxf>
  </rcc>
  <rcc rId="420" sId="1" odxf="1" dxf="1">
    <nc r="X165">
      <f>UPPER(S165)</f>
    </nc>
    <odxf>
      <numFmt numFmtId="13" formatCode="0%"/>
    </odxf>
    <ndxf>
      <numFmt numFmtId="0" formatCode="General"/>
    </ndxf>
  </rcc>
  <rcc rId="421" sId="1" odxf="1" dxf="1">
    <nc r="X166">
      <f>UPPER(S166)</f>
    </nc>
    <odxf>
      <numFmt numFmtId="13" formatCode="0%"/>
    </odxf>
    <ndxf>
      <numFmt numFmtId="0" formatCode="General"/>
    </ndxf>
  </rcc>
  <rcc rId="422" sId="1" odxf="1" dxf="1">
    <nc r="X168">
      <f>UPPER(S168)</f>
    </nc>
    <odxf>
      <numFmt numFmtId="13" formatCode="0%"/>
    </odxf>
    <ndxf>
      <numFmt numFmtId="0" formatCode="General"/>
    </ndxf>
  </rcc>
  <rcc rId="423" sId="1" odxf="1" dxf="1">
    <nc r="X170">
      <f>UPPER(S170)</f>
    </nc>
    <odxf>
      <numFmt numFmtId="13" formatCode="0%"/>
    </odxf>
    <ndxf>
      <numFmt numFmtId="0" formatCode="General"/>
    </ndxf>
  </rcc>
  <rcc rId="424" sId="1" odxf="1" dxf="1">
    <nc r="X172">
      <f>UPPER(S172)</f>
    </nc>
    <odxf>
      <numFmt numFmtId="13" formatCode="0%"/>
    </odxf>
    <ndxf>
      <numFmt numFmtId="0" formatCode="General"/>
    </ndxf>
  </rcc>
  <rcc rId="425" sId="1" odxf="1" dxf="1">
    <nc r="X167">
      <f>UPPER(S167)</f>
    </nc>
    <odxf>
      <numFmt numFmtId="13" formatCode="0%"/>
    </odxf>
    <ndxf>
      <numFmt numFmtId="0" formatCode="General"/>
    </ndxf>
  </rcc>
  <rcc rId="426" sId="1" odxf="1" dxf="1">
    <nc r="X169">
      <f>UPPER(S169)</f>
    </nc>
    <odxf>
      <numFmt numFmtId="13" formatCode="0%"/>
    </odxf>
    <ndxf>
      <numFmt numFmtId="0" formatCode="General"/>
    </ndxf>
  </rcc>
  <rcc rId="427" sId="1" odxf="1" dxf="1">
    <nc r="X173">
      <f>UPPER(S173)</f>
    </nc>
    <odxf>
      <numFmt numFmtId="13" formatCode="0%"/>
    </odxf>
    <ndxf>
      <numFmt numFmtId="0" formatCode="General"/>
    </ndxf>
  </rcc>
  <rcc rId="428" sId="1" odxf="1" dxf="1">
    <nc r="X171">
      <f>UPPER(S171)</f>
    </nc>
    <odxf>
      <numFmt numFmtId="13" formatCode="0%"/>
    </odxf>
    <ndxf>
      <numFmt numFmtId="0" formatCode="General"/>
    </ndxf>
  </rcc>
  <rcc rId="429" sId="1" odxf="1" dxf="1">
    <nc r="X181">
      <f>UPPER(S181)</f>
    </nc>
    <odxf>
      <numFmt numFmtId="13" formatCode="0%"/>
    </odxf>
    <ndxf>
      <numFmt numFmtId="0" formatCode="General"/>
    </ndxf>
  </rcc>
  <rcc rId="430" sId="1" odxf="1" dxf="1">
    <nc r="X176">
      <f>UPPER(S176)</f>
    </nc>
    <odxf>
      <numFmt numFmtId="13" formatCode="0%"/>
    </odxf>
    <ndxf>
      <numFmt numFmtId="0" formatCode="General"/>
    </ndxf>
  </rcc>
  <rcc rId="431" sId="1" odxf="1" dxf="1">
    <nc r="X174">
      <f>UPPER(S174)</f>
    </nc>
    <odxf>
      <numFmt numFmtId="13" formatCode="0%"/>
    </odxf>
    <ndxf>
      <numFmt numFmtId="0" formatCode="General"/>
    </ndxf>
  </rcc>
  <rcc rId="432" sId="1" odxf="1" dxf="1">
    <nc r="X177">
      <f>UPPER(S177)</f>
    </nc>
    <odxf>
      <numFmt numFmtId="13" formatCode="0%"/>
    </odxf>
    <ndxf>
      <numFmt numFmtId="0" formatCode="General"/>
    </ndxf>
  </rcc>
  <rcc rId="433" sId="1" odxf="1" dxf="1">
    <nc r="X178">
      <f>UPPER(S178)</f>
    </nc>
    <odxf>
      <numFmt numFmtId="13" formatCode="0%"/>
    </odxf>
    <ndxf>
      <numFmt numFmtId="0" formatCode="General"/>
    </ndxf>
  </rcc>
  <rcc rId="434" sId="1" odxf="1" dxf="1">
    <nc r="X179">
      <f>UPPER(S179)</f>
    </nc>
    <odxf>
      <numFmt numFmtId="13" formatCode="0%"/>
    </odxf>
    <ndxf>
      <numFmt numFmtId="0" formatCode="General"/>
    </ndxf>
  </rcc>
  <rcc rId="435" sId="1" odxf="1" dxf="1">
    <nc r="X175">
      <f>UPPER(S175)</f>
    </nc>
    <odxf>
      <numFmt numFmtId="13" formatCode="0%"/>
    </odxf>
    <ndxf>
      <numFmt numFmtId="0" formatCode="General"/>
    </ndxf>
  </rcc>
  <rcc rId="436" sId="1" odxf="1" dxf="1">
    <nc r="X182">
      <f>UPPER(S182)</f>
    </nc>
    <odxf>
      <numFmt numFmtId="13" formatCode="0%"/>
    </odxf>
    <ndxf>
      <numFmt numFmtId="0" formatCode="General"/>
    </ndxf>
  </rcc>
  <rcc rId="437" sId="1" odxf="1" dxf="1">
    <nc r="X180">
      <f>UPPER(S180)</f>
    </nc>
    <odxf>
      <numFmt numFmtId="13" formatCode="0%"/>
    </odxf>
    <ndxf>
      <numFmt numFmtId="0" formatCode="General"/>
    </ndxf>
  </rcc>
  <rcc rId="438" sId="1" odxf="1" dxf="1">
    <nc r="X183">
      <f>UPPER(S183)</f>
    </nc>
    <odxf>
      <numFmt numFmtId="13" formatCode="0%"/>
    </odxf>
    <ndxf>
      <numFmt numFmtId="0" formatCode="General"/>
    </ndxf>
  </rcc>
  <rcc rId="439" sId="1" odxf="1" dxf="1">
    <nc r="X184">
      <f>UPPER(S184)</f>
    </nc>
    <odxf>
      <numFmt numFmtId="13" formatCode="0%"/>
    </odxf>
    <ndxf>
      <numFmt numFmtId="0" formatCode="General"/>
    </ndxf>
  </rcc>
  <rcc rId="440" sId="1" odxf="1" dxf="1">
    <nc r="X187">
      <f>UPPER(S187)</f>
    </nc>
    <odxf>
      <numFmt numFmtId="13" formatCode="0%"/>
    </odxf>
    <ndxf>
      <numFmt numFmtId="0" formatCode="General"/>
    </ndxf>
  </rcc>
  <rcc rId="441" sId="1" odxf="1" dxf="1">
    <nc r="X185">
      <f>UPPER(S185)</f>
    </nc>
    <odxf>
      <numFmt numFmtId="13" formatCode="0%"/>
    </odxf>
    <ndxf>
      <numFmt numFmtId="0" formatCode="General"/>
    </ndxf>
  </rcc>
  <rcc rId="442" sId="1" odxf="1" dxf="1">
    <nc r="X186">
      <f>UPPER(S186)</f>
    </nc>
    <odxf>
      <numFmt numFmtId="13" formatCode="0%"/>
    </odxf>
    <ndxf>
      <numFmt numFmtId="0" formatCode="General"/>
    </ndxf>
  </rcc>
  <rcc rId="443" sId="1" odxf="1" dxf="1">
    <nc r="X188">
      <f>UPPER(S188)</f>
    </nc>
    <odxf>
      <numFmt numFmtId="13" formatCode="0%"/>
    </odxf>
    <ndxf>
      <numFmt numFmtId="0" formatCode="General"/>
    </ndxf>
  </rcc>
  <rcc rId="444" sId="1" odxf="1" dxf="1">
    <nc r="X189">
      <f>UPPER(S189)</f>
    </nc>
    <odxf>
      <numFmt numFmtId="13" formatCode="0%"/>
    </odxf>
    <ndxf>
      <numFmt numFmtId="0" formatCode="General"/>
    </ndxf>
  </rcc>
  <rcc rId="445" sId="1" odxf="1" dxf="1">
    <nc r="X191">
      <f>UPPER(S191)</f>
    </nc>
    <odxf>
      <numFmt numFmtId="13" formatCode="0%"/>
    </odxf>
    <ndxf>
      <numFmt numFmtId="0" formatCode="General"/>
    </ndxf>
  </rcc>
  <rcc rId="446" sId="1" odxf="1" dxf="1">
    <nc r="X194">
      <f>UPPER(S194)</f>
    </nc>
    <odxf>
      <numFmt numFmtId="13" formatCode="0%"/>
    </odxf>
    <ndxf>
      <numFmt numFmtId="0" formatCode="General"/>
    </ndxf>
  </rcc>
  <rcc rId="447" sId="1" odxf="1" dxf="1">
    <nc r="X197">
      <f>UPPER(S197)</f>
    </nc>
    <odxf>
      <numFmt numFmtId="13" formatCode="0%"/>
    </odxf>
    <ndxf>
      <numFmt numFmtId="0" formatCode="General"/>
    </ndxf>
  </rcc>
  <rcc rId="448" sId="1" odxf="1" dxf="1">
    <nc r="X190">
      <f>UPPER(S190)</f>
    </nc>
    <odxf>
      <numFmt numFmtId="13" formatCode="0%"/>
    </odxf>
    <ndxf>
      <numFmt numFmtId="0" formatCode="General"/>
    </ndxf>
  </rcc>
  <rcc rId="449" sId="1" odxf="1" dxf="1">
    <nc r="X193">
      <f>UPPER(S193)</f>
    </nc>
    <odxf>
      <numFmt numFmtId="13" formatCode="0%"/>
    </odxf>
    <ndxf>
      <numFmt numFmtId="0" formatCode="General"/>
    </ndxf>
  </rcc>
  <rcc rId="450" sId="1" odxf="1" dxf="1">
    <nc r="X196">
      <f>UPPER(S196)</f>
    </nc>
    <odxf>
      <numFmt numFmtId="13" formatCode="0%"/>
    </odxf>
    <ndxf>
      <numFmt numFmtId="0" formatCode="General"/>
    </ndxf>
  </rcc>
  <rcc rId="451" sId="1" odxf="1" dxf="1">
    <nc r="X192">
      <f>UPPER(S192)</f>
    </nc>
    <odxf>
      <numFmt numFmtId="13" formatCode="0%"/>
    </odxf>
    <ndxf>
      <numFmt numFmtId="0" formatCode="General"/>
    </ndxf>
  </rcc>
  <rcc rId="452" sId="1" odxf="1" dxf="1">
    <nc r="X199">
      <f>UPPER(S199)</f>
    </nc>
    <odxf>
      <numFmt numFmtId="13" formatCode="0%"/>
    </odxf>
    <ndxf>
      <numFmt numFmtId="0" formatCode="General"/>
    </ndxf>
  </rcc>
  <rcc rId="453" sId="1" odxf="1" dxf="1">
    <nc r="X195">
      <f>UPPER(S195)</f>
    </nc>
    <odxf>
      <numFmt numFmtId="13" formatCode="0%"/>
    </odxf>
    <ndxf>
      <numFmt numFmtId="0" formatCode="General"/>
    </ndxf>
  </rcc>
  <rcc rId="454" sId="1" odxf="1" dxf="1">
    <nc r="X198">
      <f>UPPER(S198)</f>
    </nc>
    <odxf>
      <numFmt numFmtId="13" formatCode="0%"/>
    </odxf>
    <ndxf>
      <numFmt numFmtId="0" formatCode="General"/>
    </ndxf>
  </rcc>
  <rcc rId="455" sId="1" odxf="1" dxf="1">
    <nc r="X201">
      <f>UPPER(S201)</f>
    </nc>
    <odxf>
      <numFmt numFmtId="13" formatCode="0%"/>
    </odxf>
    <ndxf>
      <numFmt numFmtId="0" formatCode="General"/>
    </ndxf>
  </rcc>
  <rcc rId="456" sId="1" odxf="1" dxf="1">
    <nc r="X207">
      <f>UPPER(S207)</f>
    </nc>
    <odxf>
      <numFmt numFmtId="13" formatCode="0%"/>
    </odxf>
    <ndxf>
      <numFmt numFmtId="0" formatCode="General"/>
    </ndxf>
  </rcc>
  <rcc rId="457" sId="1" odxf="1" dxf="1">
    <nc r="X200">
      <f>UPPER(S200)</f>
    </nc>
    <odxf>
      <numFmt numFmtId="13" formatCode="0%"/>
    </odxf>
    <ndxf>
      <numFmt numFmtId="0" formatCode="General"/>
    </ndxf>
  </rcc>
  <rcc rId="458" sId="1" odxf="1" dxf="1">
    <nc r="X203">
      <f>UPPER(S203)</f>
    </nc>
    <odxf>
      <numFmt numFmtId="13" formatCode="0%"/>
    </odxf>
    <ndxf>
      <numFmt numFmtId="0" formatCode="General"/>
    </ndxf>
  </rcc>
  <rcc rId="459" sId="1" odxf="1" dxf="1">
    <nc r="X208">
      <f>UPPER(S208)</f>
    </nc>
    <odxf>
      <numFmt numFmtId="13" formatCode="0%"/>
    </odxf>
    <ndxf>
      <numFmt numFmtId="0" formatCode="General"/>
    </ndxf>
  </rcc>
  <rcc rId="460" sId="1" odxf="1" dxf="1">
    <nc r="X202">
      <f>UPPER(S202)</f>
    </nc>
    <odxf>
      <numFmt numFmtId="13" formatCode="0%"/>
    </odxf>
    <ndxf>
      <numFmt numFmtId="0" formatCode="General"/>
    </ndxf>
  </rcc>
  <rcc rId="461" sId="1" odxf="1" dxf="1">
    <nc r="X204">
      <f>UPPER(S204)</f>
    </nc>
    <odxf>
      <numFmt numFmtId="13" formatCode="0%"/>
    </odxf>
    <ndxf>
      <numFmt numFmtId="0" formatCode="General"/>
    </ndxf>
  </rcc>
  <rcc rId="462" sId="1" odxf="1" dxf="1">
    <nc r="X205">
      <f>UPPER(S205)</f>
    </nc>
    <odxf>
      <numFmt numFmtId="13" formatCode="0%"/>
    </odxf>
    <ndxf>
      <numFmt numFmtId="0" formatCode="General"/>
    </ndxf>
  </rcc>
  <rcc rId="463" sId="1" odxf="1" dxf="1">
    <nc r="X206">
      <f>UPPER(S206)</f>
    </nc>
    <odxf>
      <numFmt numFmtId="13" formatCode="0%"/>
    </odxf>
    <ndxf>
      <numFmt numFmtId="0" formatCode="General"/>
    </ndxf>
  </rcc>
  <rcc rId="464" sId="1" odxf="1" dxf="1">
    <nc r="X209">
      <f>UPPER(S209)</f>
    </nc>
    <odxf>
      <numFmt numFmtId="13" formatCode="0%"/>
    </odxf>
    <ndxf>
      <numFmt numFmtId="0" formatCode="General"/>
    </ndxf>
  </rcc>
  <rcc rId="465" sId="1" odxf="1" dxf="1">
    <nc r="X210">
      <f>UPPER(S210)</f>
    </nc>
    <odxf>
      <numFmt numFmtId="13" formatCode="0%"/>
    </odxf>
    <ndxf>
      <numFmt numFmtId="0" formatCode="General"/>
    </ndxf>
  </rcc>
  <rcc rId="466" sId="1" odxf="1" dxf="1">
    <nc r="X211">
      <f>UPPER(S211)</f>
    </nc>
    <odxf>
      <numFmt numFmtId="13" formatCode="0%"/>
    </odxf>
    <ndxf>
      <numFmt numFmtId="0" formatCode="General"/>
    </ndxf>
  </rcc>
  <rcc rId="467" sId="1" odxf="1" dxf="1">
    <nc r="X212">
      <f>UPPER(S212)</f>
    </nc>
    <odxf>
      <numFmt numFmtId="13" formatCode="0%"/>
    </odxf>
    <ndxf>
      <numFmt numFmtId="0" formatCode="General"/>
    </ndxf>
  </rcc>
  <rcc rId="468" sId="1" odxf="1" dxf="1">
    <nc r="X213">
      <f>UPPER(S213)</f>
    </nc>
    <odxf>
      <numFmt numFmtId="13" formatCode="0%"/>
    </odxf>
    <ndxf>
      <numFmt numFmtId="0" formatCode="General"/>
    </ndxf>
  </rcc>
  <rcc rId="469" sId="1" odxf="1" dxf="1">
    <nc r="X214">
      <f>UPPER(S214)</f>
    </nc>
    <odxf>
      <numFmt numFmtId="13" formatCode="0%"/>
    </odxf>
    <ndxf>
      <numFmt numFmtId="0" formatCode="General"/>
    </ndxf>
  </rcc>
  <rcc rId="470" sId="1" odxf="1" dxf="1">
    <nc r="X215">
      <f>UPPER(S215)</f>
    </nc>
    <odxf>
      <numFmt numFmtId="13" formatCode="0%"/>
    </odxf>
    <ndxf>
      <numFmt numFmtId="0" formatCode="General"/>
    </ndxf>
  </rcc>
  <rcc rId="471" sId="1" odxf="1" dxf="1">
    <nc r="X216">
      <f>UPPER(S216)</f>
    </nc>
    <odxf>
      <numFmt numFmtId="13" formatCode="0%"/>
    </odxf>
    <ndxf>
      <numFmt numFmtId="0" formatCode="General"/>
    </ndxf>
  </rcc>
  <rcc rId="472" sId="1" odxf="1" dxf="1">
    <nc r="X217">
      <f>UPPER(S217)</f>
    </nc>
    <odxf>
      <numFmt numFmtId="13" formatCode="0%"/>
    </odxf>
    <ndxf>
      <numFmt numFmtId="0" formatCode="General"/>
    </ndxf>
  </rcc>
  <rcc rId="473" sId="1" odxf="1" dxf="1">
    <nc r="X218">
      <f>UPPER(S218)</f>
    </nc>
    <odxf>
      <numFmt numFmtId="13" formatCode="0%"/>
    </odxf>
    <ndxf>
      <numFmt numFmtId="0" formatCode="General"/>
    </ndxf>
  </rcc>
  <rcc rId="474" sId="1" odxf="1" dxf="1">
    <nc r="X219">
      <f>UPPER(S219)</f>
    </nc>
    <odxf>
      <numFmt numFmtId="13" formatCode="0%"/>
    </odxf>
    <ndxf>
      <numFmt numFmtId="0" formatCode="General"/>
    </ndxf>
  </rcc>
  <rcc rId="475" sId="1" odxf="1" dxf="1">
    <nc r="X220">
      <f>UPPER(S220)</f>
    </nc>
    <odxf>
      <numFmt numFmtId="13" formatCode="0%"/>
    </odxf>
    <ndxf>
      <numFmt numFmtId="0" formatCode="General"/>
    </ndxf>
  </rcc>
  <rcc rId="476" sId="1" odxf="1" dxf="1">
    <nc r="X221">
      <f>UPPER(S221)</f>
    </nc>
    <odxf>
      <numFmt numFmtId="13" formatCode="0%"/>
    </odxf>
    <ndxf>
      <numFmt numFmtId="0" formatCode="General"/>
    </ndxf>
  </rcc>
  <rcc rId="477" sId="1" odxf="1" dxf="1">
    <nc r="X222">
      <f>UPPER(S222)</f>
    </nc>
    <odxf>
      <numFmt numFmtId="13" formatCode="0%"/>
    </odxf>
    <ndxf>
      <numFmt numFmtId="0" formatCode="General"/>
    </ndxf>
  </rcc>
  <rcc rId="478" sId="1" odxf="1" dxf="1">
    <nc r="X224">
      <f>UPPER(S224)</f>
    </nc>
    <odxf>
      <numFmt numFmtId="13" formatCode="0%"/>
    </odxf>
    <ndxf>
      <numFmt numFmtId="0" formatCode="General"/>
    </ndxf>
  </rcc>
  <rcc rId="479" sId="1" odxf="1" dxf="1">
    <nc r="X225">
      <f>UPPER(S225)</f>
    </nc>
    <odxf>
      <numFmt numFmtId="13" formatCode="0%"/>
    </odxf>
    <ndxf>
      <numFmt numFmtId="0" formatCode="General"/>
    </ndxf>
  </rcc>
  <rcc rId="480" sId="1" odxf="1" dxf="1">
    <nc r="X227">
      <f>UPPER(S227)</f>
    </nc>
    <odxf>
      <numFmt numFmtId="13" formatCode="0%"/>
    </odxf>
    <ndxf>
      <numFmt numFmtId="0" formatCode="General"/>
    </ndxf>
  </rcc>
  <rcc rId="481" sId="1" odxf="1" dxf="1">
    <nc r="X223">
      <f>UPPER(S223)</f>
    </nc>
    <odxf>
      <numFmt numFmtId="13" formatCode="0%"/>
    </odxf>
    <ndxf>
      <numFmt numFmtId="0" formatCode="General"/>
    </ndxf>
  </rcc>
  <rcc rId="482" sId="1" odxf="1" dxf="1">
    <nc r="X226">
      <f>UPPER(S226)</f>
    </nc>
    <odxf>
      <numFmt numFmtId="13" formatCode="0%"/>
    </odxf>
    <ndxf>
      <numFmt numFmtId="0" formatCode="General"/>
    </ndxf>
  </rcc>
  <rcc rId="483" sId="1" odxf="1" dxf="1">
    <nc r="X228">
      <f>UPPER(S228)</f>
    </nc>
    <odxf>
      <numFmt numFmtId="13" formatCode="0%"/>
    </odxf>
    <ndxf>
      <numFmt numFmtId="0" formatCode="General"/>
    </ndxf>
  </rcc>
  <rcc rId="484" sId="1" odxf="1" dxf="1">
    <nc r="X229">
      <f>UPPER(S229)</f>
    </nc>
    <odxf>
      <numFmt numFmtId="13" formatCode="0%"/>
    </odxf>
    <ndxf>
      <numFmt numFmtId="0" formatCode="General"/>
    </ndxf>
  </rcc>
  <rcc rId="485" sId="1" odxf="1" dxf="1">
    <nc r="X235">
      <f>UPPER(S235)</f>
    </nc>
    <odxf>
      <numFmt numFmtId="13" formatCode="0%"/>
    </odxf>
    <ndxf>
      <numFmt numFmtId="0" formatCode="General"/>
    </ndxf>
  </rcc>
  <rcc rId="486" sId="1" odxf="1" dxf="1">
    <nc r="X236">
      <f>UPPER(S236)</f>
    </nc>
    <odxf>
      <numFmt numFmtId="13" formatCode="0%"/>
    </odxf>
    <ndxf>
      <numFmt numFmtId="0" formatCode="General"/>
    </ndxf>
  </rcc>
  <rcc rId="487" sId="1" odxf="1" dxf="1">
    <nc r="X234">
      <f>UPPER(S234)</f>
    </nc>
    <odxf>
      <numFmt numFmtId="13" formatCode="0%"/>
    </odxf>
    <ndxf>
      <numFmt numFmtId="0" formatCode="General"/>
    </ndxf>
  </rcc>
  <rcc rId="488" sId="1" odxf="1" dxf="1">
    <nc r="X230">
      <f>UPPER(S230)</f>
    </nc>
    <odxf>
      <numFmt numFmtId="13" formatCode="0%"/>
    </odxf>
    <ndxf>
      <numFmt numFmtId="0" formatCode="General"/>
    </ndxf>
  </rcc>
  <rcc rId="489" sId="1" odxf="1" dxf="1">
    <nc r="X231">
      <f>UPPER(S231)</f>
    </nc>
    <odxf>
      <numFmt numFmtId="13" formatCode="0%"/>
    </odxf>
    <ndxf>
      <numFmt numFmtId="0" formatCode="General"/>
    </ndxf>
  </rcc>
  <rcc rId="490" sId="1" odxf="1" dxf="1">
    <nc r="X232">
      <f>UPPER(S232)</f>
    </nc>
    <odxf>
      <numFmt numFmtId="13" formatCode="0%"/>
    </odxf>
    <ndxf>
      <numFmt numFmtId="0" formatCode="General"/>
    </ndxf>
  </rcc>
  <rcc rId="491" sId="1" odxf="1" dxf="1">
    <nc r="X233">
      <f>UPPER(S233)</f>
    </nc>
    <odxf>
      <numFmt numFmtId="13" formatCode="0%"/>
    </odxf>
    <ndxf>
      <numFmt numFmtId="0" formatCode="General"/>
    </ndxf>
  </rcc>
  <rcc rId="492" sId="1" odxf="1" dxf="1">
    <nc r="X237">
      <f>UPPER(S237)</f>
    </nc>
    <odxf>
      <numFmt numFmtId="13" formatCode="0%"/>
    </odxf>
    <ndxf>
      <numFmt numFmtId="0" formatCode="General"/>
    </ndxf>
  </rcc>
  <rcc rId="493" sId="1" odxf="1" dxf="1">
    <nc r="X238">
      <f>UPPER(S238)</f>
    </nc>
    <odxf>
      <numFmt numFmtId="13" formatCode="0%"/>
    </odxf>
    <ndxf>
      <numFmt numFmtId="0" formatCode="General"/>
    </ndxf>
  </rcc>
  <rcc rId="494" sId="1" odxf="1" dxf="1">
    <nc r="X239">
      <f>UPPER(S239)</f>
    </nc>
    <odxf>
      <numFmt numFmtId="13" formatCode="0%"/>
    </odxf>
    <ndxf>
      <numFmt numFmtId="0" formatCode="General"/>
    </ndxf>
  </rcc>
  <rcc rId="495" sId="1" odxf="1" dxf="1">
    <nc r="X240">
      <f>UPPER(S240)</f>
    </nc>
    <odxf>
      <numFmt numFmtId="13" formatCode="0%"/>
    </odxf>
    <ndxf>
      <numFmt numFmtId="0" formatCode="General"/>
    </ndxf>
  </rcc>
  <rcc rId="496" sId="1" odxf="1" dxf="1">
    <nc r="X242">
      <f>UPPER(S242)</f>
    </nc>
    <odxf>
      <numFmt numFmtId="13" formatCode="0%"/>
    </odxf>
    <ndxf>
      <numFmt numFmtId="0" formatCode="General"/>
    </ndxf>
  </rcc>
  <rcc rId="497" sId="1" odxf="1" dxf="1">
    <nc r="X241">
      <f>UPPER(S241)</f>
    </nc>
    <odxf>
      <numFmt numFmtId="13" formatCode="0%"/>
    </odxf>
    <ndxf>
      <numFmt numFmtId="0" formatCode="General"/>
    </ndxf>
  </rcc>
  <rcc rId="498" sId="1" odxf="1" dxf="1">
    <nc r="X243">
      <f>UPPER(S243)</f>
    </nc>
    <odxf>
      <numFmt numFmtId="13" formatCode="0%"/>
    </odxf>
    <ndxf>
      <numFmt numFmtId="0" formatCode="General"/>
    </ndxf>
  </rcc>
  <rcc rId="499" sId="1" odxf="1" dxf="1">
    <nc r="X244">
      <f>UPPER(S244)</f>
    </nc>
    <odxf>
      <numFmt numFmtId="13" formatCode="0%"/>
    </odxf>
    <ndxf>
      <numFmt numFmtId="0" formatCode="General"/>
    </ndxf>
  </rcc>
  <rcc rId="500" sId="1" odxf="1" dxf="1">
    <nc r="X245">
      <f>UPPER(S245)</f>
    </nc>
    <odxf>
      <numFmt numFmtId="13" formatCode="0%"/>
    </odxf>
    <ndxf>
      <numFmt numFmtId="0" formatCode="General"/>
    </ndxf>
  </rcc>
  <rcc rId="501" sId="1" odxf="1" dxf="1">
    <nc r="X246">
      <f>UPPER(S246)</f>
    </nc>
    <odxf>
      <numFmt numFmtId="13" formatCode="0%"/>
    </odxf>
    <ndxf>
      <numFmt numFmtId="0" formatCode="General"/>
    </ndxf>
  </rcc>
  <rcc rId="502" sId="1" odxf="1" dxf="1">
    <nc r="X247">
      <f>UPPER(S247)</f>
    </nc>
    <odxf>
      <numFmt numFmtId="13" formatCode="0%"/>
    </odxf>
    <ndxf>
      <numFmt numFmtId="0" formatCode="General"/>
    </ndxf>
  </rcc>
  <rcc rId="503" sId="1" odxf="1" dxf="1">
    <nc r="X248">
      <f>UPPER(S248)</f>
    </nc>
    <odxf>
      <numFmt numFmtId="13" formatCode="0%"/>
    </odxf>
    <ndxf>
      <numFmt numFmtId="0" formatCode="General"/>
    </ndxf>
  </rcc>
  <rcc rId="504" sId="1" odxf="1" dxf="1">
    <nc r="X751">
      <f>UPPER(S751)</f>
    </nc>
    <odxf>
      <numFmt numFmtId="13" formatCode="0%"/>
    </odxf>
    <ndxf>
      <numFmt numFmtId="0" formatCode="General"/>
    </ndxf>
  </rcc>
  <rcc rId="505" sId="1">
    <nc r="Y5" t="inlineStr">
      <is>
        <t>PABLO PINTO</t>
      </is>
    </nc>
  </rcc>
  <rcc rId="506" sId="1">
    <nc r="Y6" t="inlineStr">
      <is>
        <t>PABLO PINTO</t>
      </is>
    </nc>
  </rcc>
  <rcc rId="507" sId="1">
    <nc r="Y14" t="inlineStr">
      <is>
        <t>EDGAR MAURICIO ACOSTA GALEANO</t>
      </is>
    </nc>
  </rcc>
  <rcc rId="508" sId="1">
    <nc r="Y10" t="inlineStr">
      <is>
        <t>PABLO PINTO</t>
      </is>
    </nc>
  </rcc>
  <rcc rId="509" sId="1">
    <nc r="Y13" t="inlineStr">
      <is>
        <t>ALEJANDRO MARTÍNEZ</t>
      </is>
    </nc>
  </rcc>
  <rcc rId="510" sId="1">
    <nc r="Y7" t="inlineStr">
      <is>
        <t>EDGAR MAURICIO ACOSTA GALEANO</t>
      </is>
    </nc>
  </rcc>
  <rcc rId="511" sId="1">
    <nc r="Y8" t="inlineStr">
      <is>
        <t>PABLO PINTO</t>
      </is>
    </nc>
  </rcc>
  <rcc rId="512" sId="1">
    <nc r="Y9" t="inlineStr">
      <is>
        <t>ALEJANDRO MARTÍNEZ</t>
      </is>
    </nc>
  </rcc>
  <rcc rId="513" sId="1">
    <nc r="Y12" t="inlineStr">
      <is>
        <t>DIANA PATRICIA HERNÁNDEZ</t>
      </is>
    </nc>
  </rcc>
  <rcc rId="514" sId="1">
    <nc r="Y11" t="inlineStr">
      <is>
        <t>EDWIN YESID ARIZA MORA</t>
      </is>
    </nc>
  </rcc>
  <rcc rId="515" sId="1">
    <nc r="Y21" t="inlineStr">
      <is>
        <t>PABLO PINTO</t>
      </is>
    </nc>
  </rcc>
  <rcc rId="516" sId="1">
    <nc r="Y15" t="inlineStr">
      <is>
        <t>MARIO HOYOS</t>
      </is>
    </nc>
  </rcc>
  <rcc rId="517" sId="1">
    <nc r="Y16" t="inlineStr">
      <is>
        <t>PABLO PINTO</t>
      </is>
    </nc>
  </rcc>
  <rcc rId="518" sId="1">
    <nc r="Y19" t="inlineStr">
      <is>
        <t>DIANA CAROLINA VEGA CASTILLO</t>
      </is>
    </nc>
  </rcc>
  <rcc rId="519" sId="1">
    <nc r="Y22" t="inlineStr">
      <is>
        <t>RONALD SOSA MACMAHON</t>
      </is>
    </nc>
  </rcc>
  <rcc rId="520" sId="1">
    <nc r="Y23" t="inlineStr">
      <is>
        <t>JHOANNY RANGEL</t>
      </is>
    </nc>
  </rcc>
  <rcc rId="521" sId="1">
    <nc r="Y17" t="inlineStr">
      <is>
        <t>DAVID ZARETSKY</t>
      </is>
    </nc>
  </rcc>
  <rcc rId="522" sId="1">
    <nc r="Y18" t="inlineStr">
      <is>
        <t>JOSE AGUSTIN MOLINARES POLO</t>
      </is>
    </nc>
  </rcc>
  <rcc rId="523" sId="1">
    <nc r="Y20" t="inlineStr">
      <is>
        <t>ANDREA CAÑON</t>
      </is>
    </nc>
  </rcc>
  <rcc rId="524" sId="1">
    <nc r="Y24" t="inlineStr">
      <is>
        <t>ADRIANA TALERO PARRA</t>
      </is>
    </nc>
  </rcc>
  <rcc rId="525" sId="1">
    <nc r="Y25" t="inlineStr">
      <is>
        <t>LUIS CASTILLO CEDIEL</t>
      </is>
    </nc>
  </rcc>
  <rcc rId="526" sId="1">
    <nc r="Y26" t="inlineStr">
      <is>
        <t>CLAUDIA SIERRA</t>
      </is>
    </nc>
  </rcc>
  <rcc rId="527" sId="1">
    <nc r="Y29" t="inlineStr">
      <is>
        <t>DIANA PATRICIA HERNÁNDEZ</t>
      </is>
    </nc>
  </rcc>
  <rcc rId="528" sId="1">
    <nc r="Y27" t="inlineStr">
      <is>
        <t>DIANA ISABEL POLO ESCORCIA</t>
      </is>
    </nc>
  </rcc>
  <rcc rId="529" sId="1">
    <nc r="Y28" t="inlineStr">
      <is>
        <t>PABLO PINTO</t>
      </is>
    </nc>
  </rcc>
  <rcc rId="530" sId="1">
    <nc r="Y30" t="inlineStr">
      <is>
        <t>CLAUDIA MILENA INFANTE VALDERRAMA</t>
      </is>
    </nc>
  </rcc>
  <rcc rId="531" sId="1">
    <nc r="Y31" t="inlineStr">
      <is>
        <t>LUZ ANGELA LOBANA</t>
      </is>
    </nc>
  </rcc>
  <rcc rId="532" sId="1">
    <nc r="Y32" t="inlineStr">
      <is>
        <t>KARINA PALACIO DE LIMA</t>
      </is>
    </nc>
  </rcc>
  <rcc rId="533" sId="1">
    <nc r="Y33" t="inlineStr">
      <is>
        <t>MARIO HOYOS</t>
      </is>
    </nc>
  </rcc>
  <rcc rId="534" sId="1">
    <nc r="Y34" t="inlineStr">
      <is>
        <t>NATALIA BARRERA</t>
      </is>
    </nc>
  </rcc>
  <rcc rId="535" sId="1">
    <nc r="Y35" t="inlineStr">
      <is>
        <t>JULIO ANNICCHIARICO</t>
      </is>
    </nc>
  </rcc>
  <rcc rId="536" sId="1">
    <nc r="Y36" t="inlineStr">
      <is>
        <t>RAMÓN LAGO</t>
      </is>
    </nc>
  </rcc>
  <rcc rId="537" sId="1">
    <nc r="Y37" t="inlineStr">
      <is>
        <t>ADRIANA TALERO PARRA</t>
      </is>
    </nc>
  </rcc>
  <rcc rId="538" sId="1">
    <nc r="Y38" t="inlineStr">
      <is>
        <t>OSCAR YEPES</t>
      </is>
    </nc>
  </rcc>
  <rcc rId="539" sId="1">
    <nc r="Y40" t="inlineStr">
      <is>
        <t>KARINA PALACIO DE LIMA</t>
      </is>
    </nc>
  </rcc>
  <rcc rId="540" sId="1">
    <nc r="Y42" t="inlineStr">
      <is>
        <t>LILIANA ALEXANDRA GONZALEZ PEÑA</t>
      </is>
    </nc>
  </rcc>
  <rcc rId="541" sId="1">
    <nc r="Y39" t="inlineStr">
      <is>
        <t>JUAN SEBASTIAN BARRERA</t>
      </is>
    </nc>
  </rcc>
  <rcc rId="542" sId="1">
    <nc r="Y43" t="inlineStr">
      <is>
        <t>JHOANNY RANGEL</t>
      </is>
    </nc>
  </rcc>
  <rcc rId="543" sId="1">
    <nc r="Y41" t="inlineStr">
      <is>
        <t>CLAUDIA SIERRA</t>
      </is>
    </nc>
  </rcc>
  <rcc rId="544" sId="1">
    <nc r="Y45" t="inlineStr">
      <is>
        <t>NELLY PARRA</t>
      </is>
    </nc>
  </rcc>
  <rcc rId="545" sId="1">
    <nc r="Y51" t="inlineStr">
      <is>
        <t>FABER CANO</t>
      </is>
    </nc>
  </rcc>
  <rcc rId="546" sId="1">
    <nc r="Y52" t="inlineStr">
      <is>
        <t>HAUDY SAMIR MONTERROSO</t>
      </is>
    </nc>
  </rcc>
  <rcc rId="547" sId="1">
    <nc r="Y47" t="inlineStr">
      <is>
        <t>KARINA ALCIRA SUAREZ VANEGAS</t>
      </is>
    </nc>
  </rcc>
  <rcc rId="548" sId="1">
    <nc r="Y44" t="inlineStr">
      <is>
        <t>EDGAR MAURICIO ACOSTA GALEANO</t>
      </is>
    </nc>
  </rcc>
  <rcc rId="549" sId="1">
    <nc r="Y48" t="inlineStr">
      <is>
        <t>ANDREA CAÑON</t>
      </is>
    </nc>
  </rcc>
  <rcc rId="550" sId="1">
    <nc r="Y50" t="inlineStr">
      <is>
        <t>SAMUEL ALBERTO MOLINA ORTIZ</t>
      </is>
    </nc>
  </rcc>
  <rcc rId="551" sId="1">
    <nc r="Y46" t="inlineStr">
      <is>
        <t>CLAUDIA RAMÍREZ</t>
      </is>
    </nc>
  </rcc>
  <rcc rId="552" sId="1">
    <nc r="Y49" t="inlineStr">
      <is>
        <t>FELIPE MURCIA</t>
      </is>
    </nc>
  </rcc>
  <rcc rId="553" sId="1">
    <nc r="Y53" t="inlineStr">
      <is>
        <t>DAYAN ANDREA BARRIOS CHAVEZ</t>
      </is>
    </nc>
  </rcc>
  <rcc rId="554" sId="1">
    <nc r="Y54" t="inlineStr">
      <is>
        <t>JOSE LOPEZ</t>
      </is>
    </nc>
  </rcc>
  <rcc rId="555" sId="1">
    <nc r="Y55" t="inlineStr">
      <is>
        <t>CLAUDIA SANCHEZ</t>
      </is>
    </nc>
  </rcc>
  <rcc rId="556" sId="1">
    <nc r="Y56" t="inlineStr">
      <is>
        <t>HILDA MARCELA CEBALLOS HURTADO</t>
      </is>
    </nc>
  </rcc>
  <rcc rId="557" sId="1">
    <nc r="Y57" t="inlineStr">
      <is>
        <t>ADRIANA TALERO PARRA</t>
      </is>
    </nc>
  </rcc>
  <rcc rId="558" sId="1">
    <nc r="Y58" t="inlineStr">
      <is>
        <t>JUAN SEBASTIAN BARRERA</t>
      </is>
    </nc>
  </rcc>
  <rcc rId="559" sId="1">
    <nc r="Y59" t="inlineStr">
      <is>
        <t>JHOANNY RANGEL</t>
      </is>
    </nc>
  </rcc>
  <rcc rId="560" sId="1">
    <nc r="Y60" t="inlineStr">
      <is>
        <t>JESUS ARISTIZABAL</t>
      </is>
    </nc>
  </rcc>
  <rcc rId="561" sId="1">
    <nc r="Y61" t="inlineStr">
      <is>
        <t>KARINA PALACIO DE LIMA</t>
      </is>
    </nc>
  </rcc>
  <rcc rId="562" sId="1">
    <nc r="Y63" t="inlineStr">
      <is>
        <t>KARINA ALCIRA SUAREZ VANEGAS</t>
      </is>
    </nc>
  </rcc>
  <rcc rId="563" sId="1">
    <nc r="Y62" t="inlineStr">
      <is>
        <t>DAVID ZARETSKY</t>
      </is>
    </nc>
  </rcc>
  <rcc rId="564" sId="1">
    <nc r="Y64" t="inlineStr">
      <is>
        <t>KATERIN CUERVO</t>
      </is>
    </nc>
  </rcc>
  <rcc rId="565" sId="1">
    <nc r="Y66" t="inlineStr">
      <is>
        <t>OSCAR YEPES</t>
      </is>
    </nc>
  </rcc>
  <rcc rId="566" sId="1">
    <nc r="Y69" t="inlineStr">
      <is>
        <t>JORGE ERNESTO MARTÍNEZ RAMÍREZ</t>
      </is>
    </nc>
  </rcc>
  <rcc rId="567" sId="1">
    <nc r="Y71" t="inlineStr">
      <is>
        <t xml:space="preserve">ARMANDO  ATENCIA </t>
      </is>
    </nc>
  </rcc>
  <rcc rId="568" sId="1">
    <nc r="Y65" t="inlineStr">
      <is>
        <t>JOSE AGUSTIN MOLINARES POLO</t>
      </is>
    </nc>
  </rcc>
  <rcc rId="569" sId="1">
    <nc r="Y68" t="inlineStr">
      <is>
        <t>ADRIANA TALERO PARRA</t>
      </is>
    </nc>
  </rcc>
  <rcc rId="570" sId="1">
    <nc r="Y72" t="inlineStr">
      <is>
        <t>LUIS CASTILLO CEDIEL</t>
      </is>
    </nc>
  </rcc>
  <rcc rId="571" sId="1">
    <nc r="Y67" t="inlineStr">
      <is>
        <t>MARCELA MARIN</t>
      </is>
    </nc>
  </rcc>
  <rcc rId="572" sId="1">
    <nc r="Y73" t="inlineStr">
      <is>
        <t>JHOANNY RANGEL</t>
      </is>
    </nc>
  </rcc>
  <rcc rId="573" sId="1">
    <nc r="Y70" t="inlineStr">
      <is>
        <t>EDISSON VEGA</t>
      </is>
    </nc>
  </rcc>
  <rcc rId="574" sId="1">
    <nc r="Y74" t="inlineStr">
      <is>
        <t>ALEJANDRO MARTÍNEZ</t>
      </is>
    </nc>
  </rcc>
  <rcc rId="575" sId="1">
    <nc r="Y77" t="inlineStr">
      <is>
        <t>LUISA GAITAN</t>
      </is>
    </nc>
  </rcc>
  <rcc rId="576" sId="1">
    <nc r="Y85" t="inlineStr">
      <is>
        <t>FABER CANO</t>
      </is>
    </nc>
  </rcc>
  <rcc rId="577" sId="1">
    <nc r="Y79" t="inlineStr">
      <is>
        <t>MARIA JOSÉ VEGA</t>
      </is>
    </nc>
  </rcc>
  <rcc rId="578" sId="1">
    <nc r="Y75" t="inlineStr">
      <is>
        <t>CLAUDIA SIERRA</t>
      </is>
    </nc>
  </rcc>
  <rcc rId="579" sId="1">
    <nc r="Y80" t="inlineStr">
      <is>
        <t>DIANA PATRICIA HERNÁNDEZ</t>
      </is>
    </nc>
  </rcc>
  <rcc rId="580" sId="1">
    <nc r="Y81" t="inlineStr">
      <is>
        <t>DAVID ZARETSKY</t>
      </is>
    </nc>
  </rcc>
  <rcc rId="581" sId="1">
    <nc r="Y89" t="inlineStr">
      <is>
        <t>JHON JAIRO AGUDELO RINCON</t>
      </is>
    </nc>
  </rcc>
  <rcc rId="582" sId="1">
    <nc r="Y90" t="inlineStr">
      <is>
        <t>IVONN GONZALES</t>
      </is>
    </nc>
  </rcc>
  <rcc rId="583" sId="1">
    <nc r="Y76" t="inlineStr">
      <is>
        <t>JUAN SEBASTIAN BARRERA</t>
      </is>
    </nc>
  </rcc>
  <rcc rId="584" sId="1">
    <nc r="Y86" t="inlineStr">
      <is>
        <t>RONALD SOSA MACMAHON</t>
      </is>
    </nc>
  </rcc>
  <rcc rId="585" sId="1">
    <nc r="Y87" t="inlineStr">
      <is>
        <t>JHOANNY RANGEL</t>
      </is>
    </nc>
  </rcc>
  <rcc rId="586" sId="1">
    <nc r="Y78" t="inlineStr">
      <is>
        <t>CANCELADO</t>
      </is>
    </nc>
  </rcc>
  <rcc rId="587" sId="1">
    <nc r="Y82" t="inlineStr">
      <is>
        <t>FELIPE MURCIA</t>
      </is>
    </nc>
  </rcc>
  <rcc rId="588" sId="1">
    <nc r="Y83" t="inlineStr">
      <is>
        <t>SANDRA YANETH VALDERRAMA VELASQUEZ</t>
      </is>
    </nc>
  </rcc>
  <rcc rId="589" sId="1">
    <nc r="Y84" t="inlineStr">
      <is>
        <t>HELMER CASTILLO</t>
      </is>
    </nc>
  </rcc>
  <rcc rId="590" sId="1">
    <nc r="Y88" t="inlineStr">
      <is>
        <t>CARLOS TORRES</t>
      </is>
    </nc>
  </rcc>
  <rcc rId="591" sId="1">
    <nc r="Y91" t="inlineStr">
      <is>
        <t>OSCAR YEPES</t>
      </is>
    </nc>
  </rcc>
  <rcc rId="592" sId="1">
    <nc r="Y98" t="inlineStr">
      <is>
        <t>FABER CANO</t>
      </is>
    </nc>
  </rcc>
  <rcc rId="593" sId="1">
    <nc r="Y100" t="inlineStr">
      <is>
        <t xml:space="preserve">CAROLINA RANGEL </t>
      </is>
    </nc>
  </rcc>
  <rcc rId="594" sId="1">
    <nc r="Y92" t="inlineStr">
      <is>
        <t>LUZ ANGELA LOBANA</t>
      </is>
    </nc>
  </rcc>
  <rcc rId="595" sId="1">
    <nc r="Y93" t="inlineStr">
      <is>
        <t>FREMAP</t>
      </is>
    </nc>
  </rcc>
  <rcc rId="596" sId="1">
    <nc r="Y94" t="inlineStr">
      <is>
        <t>JUAN SEBASTIAN BARRERA</t>
      </is>
    </nc>
  </rcc>
  <rcc rId="597" sId="1">
    <nc r="Y95" t="inlineStr">
      <is>
        <t>CLAUDIA MILENA INFANTE VALDERRAMA</t>
      </is>
    </nc>
  </rcc>
  <rcc rId="598" sId="1">
    <nc r="Y99" t="inlineStr">
      <is>
        <t xml:space="preserve">EDILMA ROCIO CARVAJAL MÉNDEZ </t>
      </is>
    </nc>
  </rcc>
  <rcc rId="599" sId="1">
    <nc r="Y96" t="inlineStr">
      <is>
        <t>ALEJANDRO MARTÍNEZ</t>
      </is>
    </nc>
  </rcc>
  <rcc rId="600" sId="1">
    <nc r="Y97" t="inlineStr">
      <is>
        <t>MARIA AYDEE MARTINEZ</t>
      </is>
    </nc>
  </rcc>
  <rcc rId="601" sId="1">
    <nc r="Y101" t="inlineStr">
      <is>
        <t>INGRID APONTE</t>
      </is>
    </nc>
  </rcc>
  <rcc rId="602" sId="1">
    <nc r="Y102" t="inlineStr">
      <is>
        <t xml:space="preserve">YOLIBETH PAOLA DIAZ </t>
      </is>
    </nc>
  </rcc>
  <rcc rId="603" sId="1">
    <nc r="Y103" t="inlineStr">
      <is>
        <t>ADRIANA TALERO PARRA</t>
      </is>
    </nc>
  </rcc>
  <rcc rId="604" sId="1">
    <nc r="Y104" t="inlineStr">
      <is>
        <t>JUAN SEBASTIAN BARRERA</t>
      </is>
    </nc>
  </rcc>
  <rcc rId="605" sId="1">
    <nc r="Y105" t="inlineStr">
      <is>
        <t xml:space="preserve">CLAUDIA SANCHEZ </t>
      </is>
    </nc>
  </rcc>
  <rcc rId="606" sId="1">
    <nc r="Y106" t="inlineStr">
      <is>
        <t>YENNIFER ALMANZA</t>
      </is>
    </nc>
  </rcc>
  <rcc rId="607" sId="1">
    <nc r="Y108" t="inlineStr">
      <is>
        <t xml:space="preserve">VICTORIA FRIAS MONTALVO </t>
      </is>
    </nc>
  </rcc>
  <rcc rId="608" sId="1">
    <nc r="Y110" t="inlineStr">
      <is>
        <t>JOSE JUAQUIN ARROYO</t>
      </is>
    </nc>
  </rcc>
  <rcc rId="609" sId="1">
    <nc r="Y111" t="inlineStr">
      <is>
        <t xml:space="preserve">INDIRA SIERRA CARMONA </t>
      </is>
    </nc>
  </rcc>
  <rcc rId="610" sId="1">
    <nc r="Y107" t="inlineStr">
      <is>
        <t>EDGAR MAURICIO ACOSTA GALEANO</t>
      </is>
    </nc>
  </rcc>
  <rcc rId="611" sId="1">
    <nc r="Y112" t="inlineStr">
      <is>
        <t>DIANA MARCELA GARCIA</t>
      </is>
    </nc>
  </rcc>
  <rcc rId="612" sId="1">
    <nc r="Y109" t="inlineStr">
      <is>
        <t xml:space="preserve">EDISSON VEGA </t>
      </is>
    </nc>
  </rcc>
  <rcc rId="613" sId="1">
    <nc r="Y113" t="inlineStr">
      <is>
        <t>JOHNNY ALEXANDER POSSO</t>
      </is>
    </nc>
  </rcc>
  <rcc rId="614" sId="1">
    <nc r="Y114" t="inlineStr">
      <is>
        <t>JESUS ARISTIZABAL</t>
      </is>
    </nc>
  </rcc>
  <rcc rId="615" sId="1">
    <nc r="Y116" t="inlineStr">
      <is>
        <t>NELLY CONTRERAS</t>
      </is>
    </nc>
  </rcc>
  <rcc rId="616" sId="1">
    <nc r="Y118" t="inlineStr">
      <is>
        <t xml:space="preserve">IBETH TATIANA </t>
      </is>
    </nc>
  </rcc>
  <rcc rId="617" sId="1">
    <nc r="Y115" t="inlineStr">
      <is>
        <t>JUAN SEBASTIAN BARRERA</t>
      </is>
    </nc>
  </rcc>
  <rcc rId="618" sId="1">
    <nc r="Y119" t="inlineStr">
      <is>
        <t>ANDREA CAÑON</t>
      </is>
    </nc>
  </rcc>
  <rcc rId="619" sId="1">
    <nc r="Y120" t="inlineStr">
      <is>
        <t>DIANA CAROLINA VEGA CASTILLO</t>
      </is>
    </nc>
  </rcc>
  <rcc rId="620" sId="1">
    <nc r="Y117" t="inlineStr">
      <is>
        <t>CLAUDIA RAMÍREZ</t>
      </is>
    </nc>
  </rcc>
  <rcc rId="621" sId="1">
    <nc r="Y121" t="inlineStr">
      <is>
        <t>BAHONERGI ORTIZ</t>
      </is>
    </nc>
  </rcc>
  <rcc rId="622" sId="1">
    <nc r="Y122" t="inlineStr">
      <is>
        <t>DIANA GIRALDO</t>
      </is>
    </nc>
  </rcc>
  <rcc rId="623" sId="1">
    <nc r="Y123" t="inlineStr">
      <is>
        <t>KATERIN CUERVO</t>
      </is>
    </nc>
  </rcc>
  <rcc rId="624" sId="1">
    <nc r="Y124" t="inlineStr">
      <is>
        <t>ANDRES GUZMAN</t>
      </is>
    </nc>
  </rcc>
  <rcc rId="625" sId="1">
    <nc r="Y125" t="inlineStr">
      <is>
        <t>LUIS EDUARDO LANCHEROS RAMÍREZ</t>
      </is>
    </nc>
  </rcc>
  <rcc rId="626" sId="1">
    <nc r="Y126" t="inlineStr">
      <is>
        <t>CLAUDIA SIERRA</t>
      </is>
    </nc>
  </rcc>
  <rcc rId="627" sId="1">
    <nc r="Y127" t="inlineStr">
      <is>
        <t>EDWIN YESID ARIZA MORA</t>
      </is>
    </nc>
  </rcc>
  <rcc rId="628" sId="1">
    <nc r="Y128" t="inlineStr">
      <is>
        <t>CAROLINA CARVAJAL</t>
      </is>
    </nc>
  </rcc>
  <rcc rId="629" sId="1">
    <nc r="Y129" t="inlineStr">
      <is>
        <t>OSCAR YEPES</t>
      </is>
    </nc>
  </rcc>
  <rcc rId="630" sId="1">
    <nc r="Y130" t="inlineStr">
      <is>
        <t>INGRID APONTE</t>
      </is>
    </nc>
  </rcc>
  <rcc rId="631" sId="1">
    <nc r="Y133" t="inlineStr">
      <is>
        <t>PABLO PINTO</t>
      </is>
    </nc>
  </rcc>
  <rcc rId="632" sId="1">
    <nc r="Y131" t="inlineStr">
      <is>
        <t>KARINA PALACIO DE LIMA</t>
      </is>
    </nc>
  </rcc>
  <rcc rId="633" sId="1">
    <nc r="Y132" t="inlineStr">
      <is>
        <t>MARIO HOYOS</t>
      </is>
    </nc>
  </rcc>
  <rcc rId="634" sId="1">
    <nc r="Y134" t="inlineStr">
      <is>
        <t>JOHNNY ALEXANDER POSSO</t>
      </is>
    </nc>
  </rcc>
  <rcc rId="635" sId="1">
    <nc r="Y135" t="inlineStr">
      <is>
        <t>PABLO PINTO</t>
      </is>
    </nc>
  </rcc>
  <rcc rId="636" sId="1">
    <nc r="Y137" t="inlineStr">
      <is>
        <t>JORGE ERNESTO MARTÍNEZ RAMÍREZ</t>
      </is>
    </nc>
  </rcc>
  <rcc rId="637" sId="1">
    <nc r="Y136" t="inlineStr">
      <is>
        <t>EDGAR MAURICIO ACOSTA GALEANO</t>
      </is>
    </nc>
  </rcc>
  <rcc rId="638" sId="1">
    <nc r="Y142" t="inlineStr">
      <is>
        <t>PABLO PINTO</t>
      </is>
    </nc>
  </rcc>
  <rcc rId="639" sId="1">
    <nc r="Y139" t="inlineStr">
      <is>
        <t xml:space="preserve">CAROLINA RANGEL </t>
      </is>
    </nc>
  </rcc>
  <rcc rId="640" sId="1">
    <nc r="Y138" t="inlineStr">
      <is>
        <t>DIANA ISABEL POLO ESCORCIA</t>
      </is>
    </nc>
  </rcc>
  <rcc rId="641" sId="1">
    <nc r="Y141" t="inlineStr">
      <is>
        <t>JULIO ANNICCHIARICO</t>
      </is>
    </nc>
  </rcc>
  <rcc rId="642" sId="1">
    <nc r="Y140" t="inlineStr">
      <is>
        <t xml:space="preserve">YUMBRAY ANDRADE
</t>
      </is>
    </nc>
  </rcc>
  <rcc rId="643" sId="1">
    <nc r="Y143" t="inlineStr">
      <is>
        <t>LUIS EDUARDO LANCHEROS RAMÍREZ</t>
      </is>
    </nc>
  </rcc>
  <rcc rId="644" sId="1">
    <nc r="Y145" t="inlineStr">
      <is>
        <t>PABLO PINTO</t>
      </is>
    </nc>
  </rcc>
  <rcc rId="645" sId="1">
    <nc r="Y144" t="inlineStr">
      <is>
        <t>JAVIER SALAMACA</t>
      </is>
    </nc>
  </rcc>
  <rcc rId="646" sId="1">
    <nc r="Y146" t="inlineStr">
      <is>
        <t>TATIANA CONSUEGRA VARGAS</t>
      </is>
    </nc>
  </rcc>
  <rcc rId="647" sId="1">
    <nc r="Y147" t="inlineStr">
      <is>
        <t>CLAUDIA SIERRA</t>
      </is>
    </nc>
  </rcc>
  <rcc rId="648" sId="1">
    <nc r="Y148" t="inlineStr">
      <is>
        <t>EDWIN YESID ARIZA MORA</t>
      </is>
    </nc>
  </rcc>
  <rcc rId="649" sId="1">
    <nc r="Y149" t="inlineStr">
      <is>
        <t>VLADIMIR CUENCA</t>
      </is>
    </nc>
  </rcc>
  <rcc rId="650" sId="1">
    <nc r="Y150" t="inlineStr">
      <is>
        <t>JOHNNY ALEXANDER POSSO</t>
      </is>
    </nc>
  </rcc>
  <rcc rId="651" sId="1">
    <nc r="Y151" t="inlineStr">
      <is>
        <t>JHON ANMART MONTENEGRO PAREDES</t>
      </is>
    </nc>
  </rcc>
  <rcc rId="652" sId="1">
    <nc r="Y152" t="inlineStr">
      <is>
        <t>CLAUDIA SÁNCHEZ VALENCIA</t>
      </is>
    </nc>
  </rcc>
  <rcc rId="653" sId="1">
    <nc r="Y153" t="inlineStr">
      <is>
        <t>LUIS EDUARDO LANCHEROS RAMÍREZ</t>
      </is>
    </nc>
  </rcc>
  <rcc rId="654" sId="1">
    <nc r="Y154" t="inlineStr">
      <is>
        <t>JUAN SEBASTIAN BARRERA</t>
      </is>
    </nc>
  </rcc>
  <rcc rId="655" sId="1">
    <nc r="Y155" t="inlineStr">
      <is>
        <t>DORIS AMANDA ACOSTA</t>
      </is>
    </nc>
  </rcc>
  <rcc rId="656" sId="1">
    <nc r="Y156" t="inlineStr">
      <is>
        <t>JHOANNY RANGEL</t>
      </is>
    </nc>
  </rcc>
  <rcc rId="657" sId="1">
    <nc r="Y157" t="inlineStr">
      <is>
        <t>INGRID APONTE</t>
      </is>
    </nc>
  </rcc>
  <rcc rId="658" sId="1">
    <nc r="Y158" t="inlineStr">
      <is>
        <t>JESUS ARISTIZABAL</t>
      </is>
    </nc>
  </rcc>
  <rcc rId="659" sId="1">
    <nc r="Y159" t="inlineStr">
      <is>
        <t>RAMÓN LAGO</t>
      </is>
    </nc>
  </rcc>
  <rcc rId="660" sId="1">
    <nc r="Y162" t="inlineStr">
      <is>
        <t>MAIRA ALEJANDRA PITRA</t>
      </is>
    </nc>
  </rcc>
  <rcc rId="661" sId="1">
    <nc r="Y160" t="inlineStr">
      <is>
        <t>ANGIE PARDO</t>
      </is>
    </nc>
  </rcc>
  <rcc rId="662" sId="1">
    <nc r="Y161" t="inlineStr">
      <is>
        <t>JUAN SEBASTIAN BARRERA</t>
      </is>
    </nc>
  </rcc>
  <rcc rId="663" sId="1">
    <nc r="Y163" t="inlineStr">
      <is>
        <t>0</t>
      </is>
    </nc>
  </rcc>
  <rcc rId="664" sId="1">
    <nc r="Y164" t="inlineStr">
      <is>
        <t>PABLO PINTO</t>
      </is>
    </nc>
  </rcc>
  <rcc rId="665" sId="1">
    <nc r="Y165" t="inlineStr">
      <is>
        <t>KAREN ELIANA RAMÍREZ ESPITIA</t>
      </is>
    </nc>
  </rcc>
  <rcc rId="666" sId="1">
    <nc r="Y166" t="inlineStr">
      <is>
        <t>LUIS EDUARDO LANCHEROS RAMÍREZ</t>
      </is>
    </nc>
  </rcc>
  <rcc rId="667" sId="1">
    <nc r="Y168" t="inlineStr">
      <is>
        <t xml:space="preserve">DIANA HERNANDEZ </t>
      </is>
    </nc>
  </rcc>
  <rcc rId="668" sId="1">
    <nc r="Y170" t="inlineStr">
      <is>
        <t>JOSE JUAQUIN ARROYO</t>
      </is>
    </nc>
  </rcc>
  <rcc rId="669" sId="1">
    <nc r="Y172" t="inlineStr">
      <is>
        <t xml:space="preserve">HELMUT RENATO OLIVEROS </t>
      </is>
    </nc>
  </rcc>
  <rcc rId="670" sId="1">
    <nc r="Y167" t="inlineStr">
      <is>
        <t xml:space="preserve">HILDA VERENICE VELASCO </t>
      </is>
    </nc>
  </rcc>
  <rcc rId="671" sId="1">
    <nc r="Y169" t="inlineStr">
      <is>
        <t>JOSE JORDANY LOPEZ GONZALEZ</t>
      </is>
    </nc>
  </rcc>
  <rcc rId="672" sId="1">
    <nc r="Y173" t="inlineStr">
      <is>
        <t>ALEJANDRO MARTÍNEZ</t>
      </is>
    </nc>
  </rcc>
  <rcc rId="673" sId="1">
    <nc r="Y171" t="inlineStr">
      <is>
        <t/>
      </is>
    </nc>
  </rcc>
  <rcc rId="674" sId="1">
    <nc r="Y181" t="inlineStr">
      <is>
        <t>NELLY PARRA</t>
      </is>
    </nc>
  </rcc>
  <rcc rId="675" sId="1">
    <nc r="Y176" t="inlineStr">
      <is>
        <t>MARIA JOSÉ VEGA</t>
      </is>
    </nc>
  </rcc>
  <rcc rId="676" sId="1">
    <nc r="Y174" t="inlineStr">
      <is>
        <t>EDGAR MAURICIO ACOSTA GALEANO</t>
      </is>
    </nc>
  </rcc>
  <rcc rId="677" sId="1">
    <nc r="Y177" t="inlineStr">
      <is>
        <t>LUIS CASTILLO CEDIEL</t>
      </is>
    </nc>
  </rcc>
  <rcc rId="678" sId="1">
    <nc r="Y178" t="inlineStr">
      <is>
        <t>ELIANA GRANADOS</t>
      </is>
    </nc>
  </rcc>
  <rcc rId="679" sId="1">
    <nc r="Y179" t="inlineStr">
      <is>
        <t>DIANA CAROLINA VEGA CASTILLO</t>
      </is>
    </nc>
  </rcc>
  <rcc rId="680" sId="1">
    <nc r="Y175" t="inlineStr">
      <is>
        <t>JUAN SEBASTIAN BARRERA</t>
      </is>
    </nc>
  </rcc>
  <rcc rId="681" sId="1">
    <nc r="Y182" t="inlineStr">
      <is>
        <t>DANIEL FERNANDEZ HIGUERA</t>
      </is>
    </nc>
  </rcc>
  <rcc rId="682" sId="1">
    <nc r="Y180" t="inlineStr">
      <is>
        <t>KATIA CORAL</t>
      </is>
    </nc>
  </rcc>
  <rcc rId="683" sId="1">
    <nc r="Y183" t="inlineStr">
      <is>
        <t>DAYAN ANDREA BARRIOS CHAVEZ</t>
      </is>
    </nc>
  </rcc>
  <rcc rId="684" sId="1">
    <nc r="Y184" t="inlineStr">
      <is>
        <t>OSCAR YEPES</t>
      </is>
    </nc>
  </rcc>
  <rcc rId="685" sId="1">
    <nc r="Y187" t="inlineStr">
      <is>
        <t>FABER CANO</t>
      </is>
    </nc>
  </rcc>
  <rcc rId="686" sId="1">
    <nc r="Y185" t="inlineStr">
      <is>
        <t>LUZ ANGELA LOBANA</t>
      </is>
    </nc>
  </rcc>
  <rcc rId="687" sId="1">
    <nc r="Y186" t="inlineStr">
      <is>
        <t>ALEJANDRO MARTÍNEZ</t>
      </is>
    </nc>
  </rcc>
  <rcc rId="688" sId="1">
    <nc r="Y188" t="inlineStr">
      <is>
        <t>TATIANA CONSUEGRA VARGAS</t>
      </is>
    </nc>
  </rcc>
  <rcc rId="689" sId="1">
    <nc r="Y189" t="inlineStr">
      <is>
        <t>ADRIANA TALERO PARRA</t>
      </is>
    </nc>
  </rcc>
  <rcc rId="690" sId="1">
    <nc r="Y191" t="inlineStr">
      <is>
        <t>HILDA MARCELA CEBALLOS HURTADO</t>
      </is>
    </nc>
  </rcc>
  <rcc rId="691" sId="1">
    <nc r="Y194" t="inlineStr">
      <is>
        <t>TATIANA CONSUEGRA VARGAS</t>
      </is>
    </nc>
  </rcc>
  <rcc rId="692" sId="1">
    <nc r="Y197" t="inlineStr">
      <is>
        <t/>
      </is>
    </nc>
  </rcc>
  <rcc rId="693" sId="1">
    <nc r="Y190" t="inlineStr">
      <is>
        <t>JOSE AGUSTIN MOLINARES POLO</t>
      </is>
    </nc>
  </rcc>
  <rcc rId="694" sId="1">
    <nc r="Y193" t="inlineStr">
      <is>
        <t>RODRIGO FORERO</t>
      </is>
    </nc>
  </rcc>
  <rcc rId="695" sId="1">
    <nc r="Y196" t="inlineStr">
      <is>
        <t>DIANA PATRICIA HERNÁNDEZ</t>
      </is>
    </nc>
  </rcc>
  <rcc rId="696" sId="1">
    <nc r="Y192" t="inlineStr">
      <is>
        <t>JESÚS ALEXIS VILLAMIZAR ARAQUE</t>
      </is>
    </nc>
  </rcc>
  <rcc rId="697" sId="1">
    <nc r="Y199" t="inlineStr">
      <is>
        <t>WILMAN YESID ARDILA BARBOSA</t>
      </is>
    </nc>
  </rcc>
  <rcc rId="698" sId="1">
    <nc r="Y195" t="inlineStr">
      <is>
        <t>MARIA AYDEE MARTINEZ</t>
      </is>
    </nc>
  </rcc>
  <rcc rId="699" sId="1">
    <nc r="Y198" t="inlineStr">
      <is>
        <t>CARLOS CHAVES</t>
      </is>
    </nc>
  </rcc>
  <rcc rId="700" sId="1">
    <nc r="Y201" t="inlineStr">
      <is>
        <t>LUZ ANGELA NARANJO</t>
      </is>
    </nc>
  </rcc>
  <rcc rId="701" sId="1">
    <nc r="Y207" t="inlineStr">
      <is>
        <t>JEFFERSON  JACKSON TURIZO</t>
      </is>
    </nc>
  </rcc>
  <rcc rId="702" sId="1">
    <nc r="Y200" t="inlineStr">
      <is>
        <t>DIANA ISABEL POLO ESCORCIA</t>
      </is>
    </nc>
  </rcc>
  <rcc rId="703" sId="1">
    <nc r="Y203" t="inlineStr">
      <is>
        <t>ANGIE PARDO</t>
      </is>
    </nc>
  </rcc>
  <rcc rId="704" sId="1">
    <nc r="Y208" t="inlineStr">
      <is>
        <t>JHOANNY RANGEL</t>
      </is>
    </nc>
  </rcc>
  <rcc rId="705" sId="1">
    <nc r="Y202" t="inlineStr">
      <is>
        <t>JAIRO ORDOÑEZ</t>
      </is>
    </nc>
  </rcc>
  <rcc rId="706" sId="1">
    <nc r="Y204" t="inlineStr">
      <is>
        <t>MARIA AYDEE MARTINEZ</t>
      </is>
    </nc>
  </rcc>
  <rcc rId="707" sId="1">
    <nc r="Y205" t="inlineStr">
      <is>
        <t xml:space="preserve">YUMBRAY ANDRADE
</t>
      </is>
    </nc>
  </rcc>
  <rcc rId="708" sId="1">
    <nc r="Y206" t="inlineStr">
      <is>
        <t>OSCAR  ARMANDO GÓMEZ CIFUENTES</t>
      </is>
    </nc>
  </rcc>
  <rcc rId="709" sId="1">
    <nc r="Y209" t="inlineStr">
      <is>
        <t>KAREN ELIANA RAMÍREZ ESPITIA</t>
      </is>
    </nc>
  </rcc>
  <rcc rId="710" sId="1">
    <nc r="Y210" t="inlineStr">
      <is>
        <t>LUIS EDUARDO LANCHEROS RAMÍREZ</t>
      </is>
    </nc>
  </rcc>
  <rcc rId="711" sId="1">
    <nc r="Y211" t="inlineStr">
      <is>
        <t>ALEJANDRO MARTÍNEZ</t>
      </is>
    </nc>
  </rcc>
  <rcc rId="712" sId="1">
    <nc r="Y212" t="inlineStr">
      <is>
        <t>JAVIER GIL</t>
      </is>
    </nc>
  </rcc>
  <rcc rId="713" sId="1">
    <nc r="Y213" t="inlineStr">
      <is>
        <t>YOLANDA ARDILA</t>
      </is>
    </nc>
  </rcc>
  <rcc rId="714" sId="1">
    <nc r="Y214" t="inlineStr">
      <is>
        <t>KAREN ELIANA RAMÍREZ ESPITIA</t>
      </is>
    </nc>
  </rcc>
  <rcc rId="715" sId="1">
    <nc r="Y215" t="inlineStr">
      <is>
        <t>WILMAN YESID ARDILA BARBOSA</t>
      </is>
    </nc>
  </rcc>
  <rcc rId="716" sId="1">
    <nc r="Y216" t="inlineStr">
      <is>
        <t>JESUS UBALDO ARIZABALETA CARDONA</t>
      </is>
    </nc>
  </rcc>
  <rcc rId="717" sId="1">
    <nc r="Y217" t="inlineStr">
      <is>
        <t>RAMÓN LAGO</t>
      </is>
    </nc>
  </rcc>
  <rcc rId="718" sId="1">
    <nc r="Y218" t="inlineStr">
      <is>
        <t>GGIAN ÁLVAREZ FRANCO ALVAREZ</t>
      </is>
    </nc>
  </rcc>
  <rcc rId="719" sId="1">
    <nc r="Y219" t="inlineStr">
      <is>
        <t>MARIO HOYOS</t>
      </is>
    </nc>
  </rcc>
  <rcc rId="720" sId="1">
    <nc r="Y220" t="inlineStr">
      <is>
        <t>JUAN PABLO CONDE</t>
      </is>
    </nc>
  </rcc>
  <rcc rId="721" sId="1">
    <nc r="Y221" t="inlineStr">
      <is>
        <t>KATERIN V. CUERVO LOPEZ</t>
      </is>
    </nc>
  </rcc>
  <rcc rId="722" sId="1">
    <nc r="Y222" t="inlineStr">
      <is>
        <t>LUIS EDUARDO LANCHEROS RAMÍREZ</t>
      </is>
    </nc>
  </rcc>
  <rcc rId="723" sId="1">
    <nc r="Y224" t="inlineStr">
      <is>
        <t>JORGE ERNESTO MARTÍNEZ RAMÍREZ</t>
      </is>
    </nc>
  </rcc>
  <rcc rId="724" sId="1">
    <nc r="Y225" t="inlineStr">
      <is>
        <t>ARMANDO ATENCIA</t>
      </is>
    </nc>
  </rcc>
  <rcc rId="725" sId="1">
    <nc r="Y227" t="inlineStr">
      <is>
        <t>LILIANA ALEXANDRA GONZALEZ PEÑA</t>
      </is>
    </nc>
  </rcc>
  <rcc rId="726" sId="1">
    <nc r="Y223" t="inlineStr">
      <is>
        <t>ADRIANA TALERO PARRA</t>
      </is>
    </nc>
  </rcc>
  <rcc rId="727" sId="1">
    <nc r="Y226" t="inlineStr">
      <is>
        <t>LUIS CASTILLO CEDIEL</t>
      </is>
    </nc>
  </rcc>
  <rcc rId="728" sId="1">
    <nc r="Y228" t="inlineStr">
      <is>
        <t>WILMAN YESID ARDILA BARBOSA</t>
      </is>
    </nc>
  </rcc>
  <rcc rId="729" sId="1">
    <nc r="Y229" t="inlineStr">
      <is>
        <t>PABLO PINTO</t>
      </is>
    </nc>
  </rcc>
  <rcc rId="730" sId="1">
    <nc r="Y235" t="inlineStr">
      <is>
        <t>FABER CANO VARGAS</t>
      </is>
    </nc>
  </rcc>
  <rcc rId="731" sId="1">
    <nc r="Y236" t="inlineStr">
      <is>
        <t>LUZ ANGELA NARANJO</t>
      </is>
    </nc>
  </rcc>
  <rcc rId="732" sId="1">
    <nc r="Y234" t="inlineStr">
      <is>
        <t>SAMUEL ALBERTO MOLINA ORTIZ</t>
      </is>
    </nc>
  </rcc>
  <rcc rId="733" sId="1">
    <nc r="Y230" t="inlineStr">
      <is>
        <t>KARINA PALACIO DE LIMA</t>
      </is>
    </nc>
  </rcc>
  <rcc rId="734" sId="1">
    <nc r="Y231" t="inlineStr">
      <is>
        <t>MARIO HOYOS</t>
      </is>
    </nc>
  </rcc>
  <rcc rId="735" sId="1">
    <nc r="Y232" t="inlineStr">
      <is>
        <t>JUAN SEBASTIAN BARRERA</t>
      </is>
    </nc>
  </rcc>
  <rcc rId="736" sId="1">
    <nc r="Y233" t="inlineStr">
      <is>
        <t>SANDRA YANETH VALDERRAMA VELASQUEZ</t>
      </is>
    </nc>
  </rcc>
  <rcc rId="737" sId="1">
    <nc r="Y237" t="inlineStr">
      <is>
        <t xml:space="preserve">NYLLIMA BOTERO GONZÁLEZ </t>
      </is>
    </nc>
  </rcc>
  <rcc rId="738" sId="1">
    <nc r="Y238" t="inlineStr">
      <is>
        <t>PABLO PINTO</t>
      </is>
    </nc>
  </rcc>
  <rcc rId="739" sId="1">
    <nc r="Y239" t="inlineStr">
      <is>
        <t>HILDA MARCELA CEBALLOS HURTADO</t>
      </is>
    </nc>
  </rcc>
  <rcc rId="740" sId="1">
    <nc r="Y240" t="inlineStr">
      <is>
        <t>GONZALO MUÑOZ / JAVIER MENDEZ</t>
      </is>
    </nc>
  </rcc>
  <rcc rId="741" sId="1">
    <nc r="Y242" t="inlineStr">
      <is>
        <t>JHOANNY RANGEL</t>
      </is>
    </nc>
  </rcc>
  <rcc rId="742" sId="1">
    <nc r="Y241" t="inlineStr">
      <is>
        <t>PABLO PINTO</t>
      </is>
    </nc>
  </rcc>
  <rcc rId="743" sId="1">
    <nc r="Y243" t="inlineStr">
      <is>
        <t>KARINA PALACIO DE LIMA</t>
      </is>
    </nc>
  </rcc>
  <rcc rId="744" sId="1">
    <nc r="Y244" t="inlineStr">
      <is>
        <t>TATIANA CONSUEGRA VARGAS</t>
      </is>
    </nc>
  </rcc>
  <rcc rId="745" sId="1">
    <nc r="Y245" t="inlineStr">
      <is>
        <t>MARIO HOYOS</t>
      </is>
    </nc>
  </rcc>
  <rcc rId="746" sId="1">
    <nc r="Y246" t="inlineStr">
      <is>
        <t>YOLANDA ARDILA</t>
      </is>
    </nc>
  </rcc>
  <rcc rId="747" sId="1">
    <nc r="Y247" t="inlineStr">
      <is>
        <t>ADRIANA TALERO PARRA</t>
      </is>
    </nc>
  </rcc>
  <rcc rId="748" sId="1">
    <nc r="Y248" t="inlineStr">
      <is>
        <t>ALEJANDRO MARTÍNEZ</t>
      </is>
    </nc>
  </rcc>
  <rcc rId="749" sId="1">
    <nc r="Y751" t="inlineStr">
      <is>
        <t>WILLIAM MARTÍNEZ PATIÑO</t>
      </is>
    </nc>
  </rcc>
  <rcc rId="750" sId="1">
    <oc r="S13" t="inlineStr">
      <is>
        <t>ALEJANDRO MATÍNEZ</t>
      </is>
    </oc>
    <nc r="S13" t="inlineStr">
      <is>
        <t>ALEJANDRO MARTÍNEZ</t>
      </is>
    </nc>
  </rcc>
  <rcc rId="751" sId="1">
    <oc r="S9" t="inlineStr">
      <is>
        <t>ALEJANDRO MATÍNEZ</t>
      </is>
    </oc>
    <nc r="S9" t="inlineStr">
      <is>
        <t>ALEJANDRO MARTÍNEZ</t>
      </is>
    </nc>
  </rcc>
  <rcc rId="752" sId="1">
    <oc r="S12" t="inlineStr">
      <is>
        <t>DIANA PATRICIA HERNANDEZ</t>
      </is>
    </oc>
    <nc r="S12" t="inlineStr">
      <is>
        <t>DIANA PATRICIA HERNÁNDEZ</t>
      </is>
    </nc>
  </rcc>
  <rcc rId="753" sId="1">
    <oc r="S29" t="inlineStr">
      <is>
        <t>DIANA PATRICIA HERNANDEZ</t>
      </is>
    </oc>
    <nc r="S29" t="inlineStr">
      <is>
        <t>DIANA PATRICIA HERNÁNDEZ</t>
      </is>
    </nc>
  </rcc>
  <rcc rId="754" sId="1">
    <oc r="S27" t="inlineStr">
      <is>
        <t>DIANA ISABEL POLO</t>
      </is>
    </oc>
    <nc r="S27" t="inlineStr">
      <is>
        <t>DIANA ISABEL POLO ESCORCIA</t>
      </is>
    </nc>
  </rcc>
  <rcc rId="755" sId="1">
    <oc r="S30" t="inlineStr">
      <is>
        <t>Claudia Milena Infante Valderrama</t>
      </is>
    </oc>
    <nc r="S30" t="inlineStr">
      <is>
        <t>CLAUDIA MILENA INFANTE VALDERRAMA</t>
      </is>
    </nc>
  </rcc>
  <rcc rId="756" sId="1">
    <oc r="S32" t="inlineStr">
      <is>
        <t xml:space="preserve">Karina Paola Palacio de Lima </t>
      </is>
    </oc>
    <nc r="S32" t="inlineStr">
      <is>
        <t>KARINA PALACIO DE LIMA</t>
      </is>
    </nc>
  </rcc>
  <rcc rId="757" sId="1">
    <oc r="S35" t="inlineStr">
      <is>
        <t>Julio Annicchiarico</t>
      </is>
    </oc>
    <nc r="S35" t="inlineStr">
      <is>
        <t>JULIO ANNICCHIARICO</t>
      </is>
    </nc>
  </rcc>
  <rcc rId="758" sId="1">
    <oc r="S38" t="inlineStr">
      <is>
        <t>Oscar Yepes</t>
      </is>
    </oc>
    <nc r="S38" t="inlineStr">
      <is>
        <t>OSCAR YEPES</t>
      </is>
    </nc>
  </rcc>
  <rcc rId="759" sId="1">
    <oc r="S40" t="inlineStr">
      <is>
        <t xml:space="preserve">Karina Paola Palacio de Lima </t>
      </is>
    </oc>
    <nc r="S40" t="inlineStr">
      <is>
        <t>KARINA PALACIO DE LIMA</t>
      </is>
    </nc>
  </rcc>
  <rcc rId="760" sId="1">
    <oc r="S42" t="inlineStr">
      <is>
        <t xml:space="preserve">Liliana Gonzalez Peña </t>
      </is>
    </oc>
    <nc r="S42" t="inlineStr">
      <is>
        <t>LILIANA ALEXANDRA GONZALEZ PEÑA</t>
      </is>
    </nc>
  </rcc>
  <rcc rId="761" sId="1">
    <oc r="S45" t="inlineStr">
      <is>
        <t>Nelly Parra</t>
      </is>
    </oc>
    <nc r="S45" t="inlineStr">
      <is>
        <t>NELLY PARRA</t>
      </is>
    </nc>
  </rcc>
  <rcc rId="762" sId="1">
    <oc r="S51" t="inlineStr">
      <is>
        <t>Faber Cano</t>
      </is>
    </oc>
    <nc r="S51" t="inlineStr">
      <is>
        <t>FABER CANO</t>
      </is>
    </nc>
  </rcc>
  <rcc rId="763" sId="1">
    <oc r="S52" t="inlineStr">
      <is>
        <t>Hady Samir Monterroso</t>
      </is>
    </oc>
    <nc r="S52" t="inlineStr">
      <is>
        <t>HAUDY SAMIR MONTERROSO</t>
      </is>
    </nc>
  </rcc>
  <rcc rId="764" sId="1">
    <oc r="S50" t="inlineStr">
      <is>
        <t>SAMUELALBERTO MOLINA ORTIZ</t>
      </is>
    </oc>
    <nc r="S50" t="inlineStr">
      <is>
        <t>SAMUEL ALBERTO MOLINA ORTIZ</t>
      </is>
    </nc>
  </rcc>
  <rcc rId="765" sId="1">
    <oc r="S46" t="inlineStr">
      <is>
        <t>Claudia Ramírez</t>
      </is>
    </oc>
    <nc r="S46" t="inlineStr">
      <is>
        <t>CLAUDIA RAMÍREZ</t>
      </is>
    </nc>
  </rcc>
  <rcc rId="766" sId="1">
    <oc r="S49" t="inlineStr">
      <is>
        <t>Felipe Murcia</t>
      </is>
    </oc>
    <nc r="S49" t="inlineStr">
      <is>
        <t>FELIPE MURCIA</t>
      </is>
    </nc>
  </rcc>
  <rcc rId="767" sId="1">
    <oc r="S53" t="inlineStr">
      <is>
        <t>Dayan Barrios</t>
      </is>
    </oc>
    <nc r="S53" t="inlineStr">
      <is>
        <t>DAYAN ANDREA BARRIOS CHAVEZ</t>
      </is>
    </nc>
  </rcc>
  <rcc rId="768" sId="1">
    <oc r="S54" t="inlineStr">
      <is>
        <t>Jose Lopez</t>
      </is>
    </oc>
    <nc r="S54" t="inlineStr">
      <is>
        <t>JOSE LOPEZ</t>
      </is>
    </nc>
  </rcc>
  <rcc rId="769" sId="1">
    <oc r="S55" t="inlineStr">
      <is>
        <t>Claudia Sanchez</t>
      </is>
    </oc>
    <nc r="S55" t="inlineStr">
      <is>
        <t>CLAUDIA SANCHEZ</t>
      </is>
    </nc>
  </rcc>
  <rcc rId="770" sId="1">
    <oc r="S56" t="inlineStr">
      <is>
        <t>Hilda Ceballos</t>
      </is>
    </oc>
    <nc r="S56" t="inlineStr">
      <is>
        <t>HILDA MARCELA CEBALLOS HURTADO</t>
      </is>
    </nc>
  </rcc>
  <rcc rId="771" sId="1">
    <oc r="S60" t="inlineStr">
      <is>
        <t>Jesus Arizabaleta</t>
      </is>
    </oc>
    <nc r="S60" t="inlineStr">
      <is>
        <t>JESUS ARISTIZABAL</t>
      </is>
    </nc>
  </rcc>
  <rcc rId="772" sId="1">
    <oc r="S61" t="inlineStr">
      <is>
        <t xml:space="preserve">Karina Paola Palacio de Lima </t>
      </is>
    </oc>
    <nc r="S61" t="inlineStr">
      <is>
        <t>KARINA PALACIO DE LIMA</t>
      </is>
    </nc>
  </rcc>
  <rcc rId="773" sId="1">
    <oc r="S63" t="inlineStr">
      <is>
        <t xml:space="preserve">Karina Alcira Suares </t>
      </is>
    </oc>
    <nc r="S63" t="inlineStr">
      <is>
        <t>KARINA ALCIRA SUAREZ VANEGAS</t>
      </is>
    </nc>
  </rcc>
  <rcc rId="774" sId="1">
    <oc r="S64" t="inlineStr">
      <is>
        <t>Katerin Cuervo</t>
      </is>
    </oc>
    <nc r="S64" t="inlineStr">
      <is>
        <t>KATERIN CUERVO</t>
      </is>
    </nc>
  </rcc>
  <rcc rId="775" sId="1">
    <oc r="S66" t="inlineStr">
      <is>
        <t>Oscar Yepes</t>
      </is>
    </oc>
    <nc r="S66" t="inlineStr">
      <is>
        <t>OSCAR YEPES</t>
      </is>
    </nc>
  </rcc>
  <rcc rId="776" sId="1">
    <oc r="S69" t="inlineStr">
      <is>
        <t xml:space="preserve">Jorge Ernesto Martinez </t>
      </is>
    </oc>
    <nc r="S69" t="inlineStr">
      <is>
        <t>JORGE ERNESTO MARTÍNEZ RAMÍREZ</t>
      </is>
    </nc>
  </rcc>
  <rcc rId="777" sId="1">
    <oc r="S71" t="inlineStr">
      <is>
        <t xml:space="preserve">Armando  Atencia </t>
      </is>
    </oc>
    <nc r="S71" t="inlineStr">
      <is>
        <t xml:space="preserve">ARMANDO  ATENCIA </t>
      </is>
    </nc>
  </rcc>
  <rcc rId="778" sId="1">
    <oc r="S67" t="inlineStr">
      <is>
        <t>Marcela Marin</t>
      </is>
    </oc>
    <nc r="S67" t="inlineStr">
      <is>
        <t>MARCELA MARIN</t>
      </is>
    </nc>
  </rcc>
  <rcc rId="779" sId="1">
    <oc r="S70" t="inlineStr">
      <is>
        <t>Edisson Vega</t>
      </is>
    </oc>
    <nc r="S70" t="inlineStr">
      <is>
        <t>EDISSON VEGA</t>
      </is>
    </nc>
  </rcc>
  <rcc rId="780" sId="1">
    <oc r="S74" t="inlineStr">
      <is>
        <t>Alejandro Gustavo Martinez</t>
      </is>
    </oc>
    <nc r="S74" t="inlineStr">
      <is>
        <t>ALEJANDRO MARTÍNEZ</t>
      </is>
    </nc>
  </rcc>
  <rcc rId="781" sId="1">
    <oc r="S77" t="inlineStr">
      <is>
        <t>Luisa Gaitan</t>
      </is>
    </oc>
    <nc r="S77" t="inlineStr">
      <is>
        <t>LUISA GAITAN</t>
      </is>
    </nc>
  </rcc>
  <rcc rId="782" sId="1">
    <oc r="S85" t="inlineStr">
      <is>
        <t>Faber Cano</t>
      </is>
    </oc>
    <nc r="S85" t="inlineStr">
      <is>
        <t>FABER CANO</t>
      </is>
    </nc>
  </rcc>
  <rcc rId="783" sId="1">
    <oc r="S80" t="inlineStr">
      <is>
        <t>DIANA PATRICIA HERNANDEZ</t>
      </is>
    </oc>
    <nc r="S80" t="inlineStr">
      <is>
        <t>DIANA PATRICIA HERNÁNDEZ</t>
      </is>
    </nc>
  </rcc>
  <rcc rId="784" sId="1">
    <oc r="S78" t="inlineStr">
      <is>
        <t>Cancelado</t>
      </is>
    </oc>
    <nc r="S78" t="inlineStr">
      <is>
        <t>CANCELADO</t>
      </is>
    </nc>
  </rcc>
  <rcc rId="785" sId="1">
    <oc r="S82" t="inlineStr">
      <is>
        <t>Felipe Murcia</t>
      </is>
    </oc>
    <nc r="S82" t="inlineStr">
      <is>
        <t>FELIPE MURCIA</t>
      </is>
    </nc>
  </rcc>
  <rcc rId="786" sId="1">
    <oc r="S83" t="inlineStr">
      <is>
        <t>Sandra Valderrama</t>
      </is>
    </oc>
    <nc r="S83" t="inlineStr">
      <is>
        <t>SANDRA YANETH VALDERRAMA VELASQUEZ</t>
      </is>
    </nc>
  </rcc>
  <rcc rId="787" sId="1">
    <oc r="S84" t="inlineStr">
      <is>
        <t>Helmer Castillo</t>
      </is>
    </oc>
    <nc r="S84" t="inlineStr">
      <is>
        <t>HELMER CASTILLO</t>
      </is>
    </nc>
  </rcc>
  <rcc rId="788" sId="1">
    <oc r="S88" t="inlineStr">
      <is>
        <t>Carlos Torres</t>
      </is>
    </oc>
    <nc r="S88" t="inlineStr">
      <is>
        <t>CARLOS TORRES</t>
      </is>
    </nc>
  </rcc>
  <rcc rId="789" sId="1">
    <oc r="S91" t="inlineStr">
      <is>
        <t>Oscar Yepes</t>
      </is>
    </oc>
    <nc r="S91" t="inlineStr">
      <is>
        <t>OSCAR YEPES</t>
      </is>
    </nc>
  </rcc>
  <rcc rId="790" sId="1">
    <oc r="S98" t="inlineStr">
      <is>
        <t>Faber Cano</t>
      </is>
    </oc>
    <nc r="S98" t="inlineStr">
      <is>
        <t>FABER CANO</t>
      </is>
    </nc>
  </rcc>
  <rcc rId="791" sId="1">
    <oc r="S100" t="inlineStr">
      <is>
        <t xml:space="preserve">Crolina Rangel </t>
      </is>
    </oc>
    <nc r="S100" t="inlineStr">
      <is>
        <t xml:space="preserve">CAROLINA RANGEL </t>
      </is>
    </nc>
  </rcc>
  <rcc rId="792" sId="1">
    <oc r="S95" t="inlineStr">
      <is>
        <t>Claudia Milena Infante Valderrama</t>
      </is>
    </oc>
    <nc r="S95" t="inlineStr">
      <is>
        <t>CLAUDIA MILENA INFANTE VALDERRAMA</t>
      </is>
    </nc>
  </rcc>
  <rcc rId="793" sId="1">
    <oc r="S96" t="inlineStr">
      <is>
        <t xml:space="preserve">Alejandro Gustavo Martinez </t>
      </is>
    </oc>
    <nc r="S96" t="inlineStr">
      <is>
        <t>ALEJANDRO MARTÍNEZ</t>
      </is>
    </nc>
  </rcc>
  <rcc rId="794" sId="1">
    <oc r="S97" t="inlineStr">
      <is>
        <t>Maria Aydee Martinez</t>
      </is>
    </oc>
    <nc r="S97" t="inlineStr">
      <is>
        <t>MARIA AYDEE MARTINEZ</t>
      </is>
    </nc>
  </rcc>
  <rcc rId="795" sId="1">
    <oc r="S101" t="inlineStr">
      <is>
        <t>Ingrid Aponte</t>
      </is>
    </oc>
    <nc r="S101" t="inlineStr">
      <is>
        <t>INGRID APONTE</t>
      </is>
    </nc>
  </rcc>
  <rcc rId="796" sId="1">
    <oc r="S102" t="inlineStr">
      <is>
        <t xml:space="preserve">Yolibeth Paola Diaz </t>
      </is>
    </oc>
    <nc r="S102" t="inlineStr">
      <is>
        <t xml:space="preserve">YOLIBETH PAOLA DIAZ </t>
      </is>
    </nc>
  </rcc>
  <rcc rId="797" sId="1">
    <oc r="S105" t="inlineStr">
      <is>
        <t xml:space="preserve">Claudia Sanchez </t>
      </is>
    </oc>
    <nc r="S105" t="inlineStr">
      <is>
        <t xml:space="preserve">CLAUDIA SANCHEZ </t>
      </is>
    </nc>
  </rcc>
  <rcc rId="798" sId="1">
    <oc r="S106" t="inlineStr">
      <is>
        <t>Yennifer Almanza</t>
      </is>
    </oc>
    <nc r="S106" t="inlineStr">
      <is>
        <t>YENNIFER ALMANZA</t>
      </is>
    </nc>
  </rcc>
  <rcc rId="799" sId="1">
    <oc r="S108" t="inlineStr">
      <is>
        <t xml:space="preserve">Victoria Frias Montalvo </t>
      </is>
    </oc>
    <nc r="S108" t="inlineStr">
      <is>
        <t xml:space="preserve">VICTORIA FRIAS MONTALVO </t>
      </is>
    </nc>
  </rcc>
  <rcc rId="800" sId="1">
    <oc r="S110" t="inlineStr">
      <is>
        <t xml:space="preserve">Jose Juaquin A </t>
      </is>
    </oc>
    <nc r="S110" t="inlineStr">
      <is>
        <t>JOSE JUAQUIN ARROYO</t>
      </is>
    </nc>
  </rcc>
  <rcc rId="801" sId="1">
    <oc r="S111" t="inlineStr">
      <is>
        <t xml:space="preserve">Indira Sierra Carmona </t>
      </is>
    </oc>
    <nc r="S111" t="inlineStr">
      <is>
        <t xml:space="preserve">INDIRA SIERRA CARMONA </t>
      </is>
    </nc>
  </rcc>
  <rcc rId="802" sId="1">
    <oc r="S112" t="inlineStr">
      <is>
        <t>Diana Marcela Garcia</t>
      </is>
    </oc>
    <nc r="S112" t="inlineStr">
      <is>
        <t>DIANA MARCELA GARCIA</t>
      </is>
    </nc>
  </rcc>
  <rcc rId="803" sId="1">
    <oc r="S109" t="inlineStr">
      <is>
        <t xml:space="preserve">Edisson Vega </t>
      </is>
    </oc>
    <nc r="S109" t="inlineStr">
      <is>
        <t xml:space="preserve">EDISSON VEGA </t>
      </is>
    </nc>
  </rcc>
  <rcc rId="804" sId="1">
    <oc r="S113" t="inlineStr">
      <is>
        <t>Jhonny Posso</t>
      </is>
    </oc>
    <nc r="S113" t="inlineStr">
      <is>
        <t>JOHNNY ALEXANDER POSSO</t>
      </is>
    </nc>
  </rcc>
  <rcc rId="805" sId="1">
    <oc r="S114" t="inlineStr">
      <is>
        <t>Jesus Arizabaleta</t>
      </is>
    </oc>
    <nc r="S114" t="inlineStr">
      <is>
        <t>JESUS ARISTIZABAL</t>
      </is>
    </nc>
  </rcc>
  <rcc rId="806" sId="1">
    <oc r="S116" t="inlineStr">
      <is>
        <t>Nelly Contreras</t>
      </is>
    </oc>
    <nc r="S116" t="inlineStr">
      <is>
        <t>NELLY CONTRERAS</t>
      </is>
    </nc>
  </rcc>
  <rcc rId="807" sId="1">
    <oc r="S118" t="inlineStr">
      <is>
        <t xml:space="preserve">Ibeth Tatiana </t>
      </is>
    </oc>
    <nc r="S118" t="inlineStr">
      <is>
        <t xml:space="preserve">IBETH TATIANA </t>
      </is>
    </nc>
  </rcc>
  <rcc rId="808" sId="1">
    <oc r="S117" t="inlineStr">
      <is>
        <t>Claudia Ramirez</t>
      </is>
    </oc>
    <nc r="S117" t="inlineStr">
      <is>
        <t>CLAUDIA RAMÍREZ</t>
      </is>
    </nc>
  </rcc>
  <rcc rId="809" sId="1">
    <oc r="S121" t="inlineStr">
      <is>
        <t>Bahonergi ortiz</t>
      </is>
    </oc>
    <nc r="S121" t="inlineStr">
      <is>
        <t>BAHONERGI ORTIZ</t>
      </is>
    </nc>
  </rcc>
  <rcc rId="810" sId="1">
    <oc r="S122" t="inlineStr">
      <is>
        <t>Diana Giraldo</t>
      </is>
    </oc>
    <nc r="S122" t="inlineStr">
      <is>
        <t>DIANA GIRALDO</t>
      </is>
    </nc>
  </rcc>
  <rcc rId="811" sId="1">
    <oc r="S123" t="inlineStr">
      <is>
        <t>katerin Cuervo</t>
      </is>
    </oc>
    <nc r="S123" t="inlineStr">
      <is>
        <t>KATERIN CUERVO</t>
      </is>
    </nc>
  </rcc>
  <rcc rId="812" sId="1">
    <oc r="S124" t="inlineStr">
      <is>
        <t>Andres Guzman</t>
      </is>
    </oc>
    <nc r="S124" t="inlineStr">
      <is>
        <t>ANDRES GUZMAN</t>
      </is>
    </nc>
  </rcc>
  <rcc rId="813" sId="1">
    <oc r="S125" t="inlineStr">
      <is>
        <t>Luis Eduardo Lancheros</t>
      </is>
    </oc>
    <nc r="S125" t="inlineStr">
      <is>
        <t>LUIS EDUARDO LANCHEROS RAMÍREZ</t>
      </is>
    </nc>
  </rcc>
  <rcc rId="814" sId="1">
    <oc r="S128" t="inlineStr">
      <is>
        <t>Carolina Carvajal</t>
      </is>
    </oc>
    <nc r="S128" t="inlineStr">
      <is>
        <t>CAROLINA CARVAJAL</t>
      </is>
    </nc>
  </rcc>
  <rcc rId="815" sId="1">
    <oc r="S129" t="inlineStr">
      <is>
        <t>Oscar Yepes</t>
      </is>
    </oc>
    <nc r="S129" t="inlineStr">
      <is>
        <t>OSCAR YEPES</t>
      </is>
    </nc>
  </rcc>
  <rcc rId="816" sId="1">
    <oc r="S130" t="inlineStr">
      <is>
        <t>Ingrid Aponte</t>
      </is>
    </oc>
    <nc r="S130" t="inlineStr">
      <is>
        <t>INGRID APONTE</t>
      </is>
    </nc>
  </rcc>
  <rcc rId="817" sId="1">
    <oc r="S133" t="inlineStr">
      <is>
        <t>Pablo Pinto</t>
      </is>
    </oc>
    <nc r="S133" t="inlineStr">
      <is>
        <t>PABLO PINTO</t>
      </is>
    </nc>
  </rcc>
  <rcc rId="818" sId="1">
    <oc r="S131" t="inlineStr">
      <is>
        <t xml:space="preserve">Karina Paola Palacio de Lima </t>
      </is>
    </oc>
    <nc r="S131" t="inlineStr">
      <is>
        <t>KARINA PALACIO DE LIMA</t>
      </is>
    </nc>
  </rcc>
  <rcc rId="819" sId="1">
    <oc r="S134" t="inlineStr">
      <is>
        <t>Jhonny Posso</t>
      </is>
    </oc>
    <nc r="S134" t="inlineStr">
      <is>
        <t>JOHNNY ALEXANDER POSSO</t>
      </is>
    </nc>
  </rcc>
  <rcc rId="820" sId="1">
    <oc r="S135" t="inlineStr">
      <is>
        <t>Pablo Pinto</t>
      </is>
    </oc>
    <nc r="S135" t="inlineStr">
      <is>
        <t>PABLO PINTO</t>
      </is>
    </nc>
  </rcc>
  <rcc rId="821" sId="1">
    <oc r="S137" t="inlineStr">
      <is>
        <t xml:space="preserve">Jorge Ernesto Martinez </t>
      </is>
    </oc>
    <nc r="S137" t="inlineStr">
      <is>
        <t>JORGE ERNESTO MARTÍNEZ RAMÍREZ</t>
      </is>
    </nc>
  </rcc>
  <rcc rId="822" sId="1">
    <oc r="S142" t="inlineStr">
      <is>
        <t>Pablo Pinto</t>
      </is>
    </oc>
    <nc r="S142" t="inlineStr">
      <is>
        <t>PABLO PINTO</t>
      </is>
    </nc>
  </rcc>
  <rcc rId="823" sId="1">
    <oc r="S139" t="inlineStr">
      <is>
        <t xml:space="preserve">Carolina Rangel </t>
      </is>
    </oc>
    <nc r="S139" t="inlineStr">
      <is>
        <t xml:space="preserve">CAROLINA RANGEL </t>
      </is>
    </nc>
  </rcc>
  <rcc rId="824" sId="1">
    <oc r="S141" t="inlineStr">
      <is>
        <t>Julio Annicchiarico</t>
      </is>
    </oc>
    <nc r="S141" t="inlineStr">
      <is>
        <t>JULIO ANNICCHIARICO</t>
      </is>
    </nc>
  </rcc>
  <rcc rId="825" sId="1">
    <oc r="S140" t="inlineStr">
      <is>
        <t>Yumbray Andrade</t>
      </is>
    </oc>
    <nc r="S140" t="inlineStr">
      <is>
        <t xml:space="preserve">YUMBRAY ANDRADE
</t>
      </is>
    </nc>
  </rcc>
  <rcc rId="826" sId="1">
    <oc r="S143" t="inlineStr">
      <is>
        <t>Luis Lancheros</t>
      </is>
    </oc>
    <nc r="S143" t="inlineStr">
      <is>
        <t>LUIS EDUARDO LANCHEROS RAMÍREZ</t>
      </is>
    </nc>
  </rcc>
  <rcc rId="827" sId="1">
    <oc r="S145" t="inlineStr">
      <is>
        <t>Pablo Pinto</t>
      </is>
    </oc>
    <nc r="S145" t="inlineStr">
      <is>
        <t>PABLO PINTO</t>
      </is>
    </nc>
  </rcc>
  <rcc rId="828" sId="1">
    <oc r="S146" t="inlineStr">
      <is>
        <t xml:space="preserve">Tatiana Consuegra </t>
      </is>
    </oc>
    <nc r="S146" t="inlineStr">
      <is>
        <t>TATIANA CONSUEGRA VARGAS</t>
      </is>
    </nc>
  </rcc>
  <rcc rId="829" sId="1">
    <oc r="S153" t="inlineStr">
      <is>
        <t>Luis Lancheros</t>
      </is>
    </oc>
    <nc r="S153" t="inlineStr">
      <is>
        <t>LUIS EDUARDO LANCHEROS RAMÍREZ</t>
      </is>
    </nc>
  </rcc>
  <rcc rId="830" sId="1">
    <oc r="S155" t="inlineStr">
      <is>
        <t>Doris Amanda Acosta</t>
      </is>
    </oc>
    <nc r="S155" t="inlineStr">
      <is>
        <t>DORIS AMANDA ACOSTA</t>
      </is>
    </nc>
  </rcc>
  <rcc rId="831" sId="1">
    <oc r="S157" t="inlineStr">
      <is>
        <t>INGRID OPONTE</t>
      </is>
    </oc>
    <nc r="S157" t="inlineStr">
      <is>
        <t>INGRID APONTE</t>
      </is>
    </nc>
  </rcc>
  <rcc rId="832" sId="1">
    <oc r="S158" t="inlineStr">
      <is>
        <t>Jesus Aristizabal</t>
      </is>
    </oc>
    <nc r="S158" t="inlineStr">
      <is>
        <t>JESUS ARISTIZABAL</t>
      </is>
    </nc>
  </rcc>
  <rcc rId="833" sId="1">
    <oc r="S159" t="inlineStr">
      <is>
        <t xml:space="preserve">Ramon Lagos </t>
      </is>
    </oc>
    <nc r="S159" t="inlineStr">
      <is>
        <t>RAMÓN LAGO</t>
      </is>
    </nc>
  </rcc>
  <rcc rId="834" sId="1">
    <oc r="S162" t="inlineStr">
      <is>
        <t>Maira Alejandra Pitra</t>
      </is>
    </oc>
    <nc r="S162" t="inlineStr">
      <is>
        <t>MAIRA ALEJANDRA PITRA</t>
      </is>
    </nc>
  </rcc>
  <rcc rId="835" sId="1">
    <oc r="S163">
      <v>0</v>
    </oc>
    <nc r="S163" t="inlineStr">
      <is>
        <t>0</t>
      </is>
    </nc>
  </rcc>
  <rcc rId="836" sId="1">
    <oc r="S165" t="inlineStr">
      <is>
        <t>Karen Eliana Ramírez Espitia</t>
      </is>
    </oc>
    <nc r="S165" t="inlineStr">
      <is>
        <t>KAREN ELIANA RAMÍREZ ESPITIA</t>
      </is>
    </nc>
  </rcc>
  <rcc rId="837" sId="1">
    <oc r="S166" t="inlineStr">
      <is>
        <t>Luis Lancheros</t>
      </is>
    </oc>
    <nc r="S166" t="inlineStr">
      <is>
        <t>LUIS EDUARDO LANCHEROS RAMÍREZ</t>
      </is>
    </nc>
  </rcc>
  <rcc rId="838" sId="1">
    <oc r="S168" t="inlineStr">
      <is>
        <t xml:space="preserve">Diana Hernandez </t>
      </is>
    </oc>
    <nc r="S168" t="inlineStr">
      <is>
        <t xml:space="preserve">DIANA HERNANDEZ </t>
      </is>
    </nc>
  </rcc>
  <rcc rId="839" sId="1">
    <oc r="S170" t="inlineStr">
      <is>
        <t>Jose Juaquin Arroyo</t>
      </is>
    </oc>
    <nc r="S170" t="inlineStr">
      <is>
        <t>JOSE JUAQUIN ARROYO</t>
      </is>
    </nc>
  </rcc>
  <rcc rId="840" sId="1">
    <oc r="S172" t="inlineStr">
      <is>
        <t xml:space="preserve">Helmut Renato Oliveros </t>
      </is>
    </oc>
    <nc r="S172" t="inlineStr">
      <is>
        <t xml:space="preserve">HELMUT RENATO OLIVEROS </t>
      </is>
    </nc>
  </rcc>
  <rcc rId="841" sId="1">
    <oc r="S167" t="inlineStr">
      <is>
        <t xml:space="preserve">hilda verenice velasco </t>
      </is>
    </oc>
    <nc r="S167" t="inlineStr">
      <is>
        <t xml:space="preserve">HILDA VERENICE VELASCO </t>
      </is>
    </nc>
  </rcc>
  <rcc rId="842" sId="1">
    <oc r="S173" t="inlineStr">
      <is>
        <t>ALEJANDRO MATÍNEZ</t>
      </is>
    </oc>
    <nc r="S173" t="inlineStr">
      <is>
        <t>ALEJANDRO MARTÍNEZ</t>
      </is>
    </nc>
  </rcc>
  <rcc rId="843" sId="1">
    <nc r="S171" t="inlineStr">
      <is>
        <t/>
      </is>
    </nc>
  </rcc>
  <rcc rId="844" sId="1">
    <oc r="S181" t="inlineStr">
      <is>
        <t>Nelly Parra</t>
      </is>
    </oc>
    <nc r="S181" t="inlineStr">
      <is>
        <t>NELLY PARRA</t>
      </is>
    </nc>
  </rcc>
  <rcc rId="845" sId="1">
    <oc r="S178" t="inlineStr">
      <is>
        <t>Eliana Granados</t>
      </is>
    </oc>
    <nc r="S178" t="inlineStr">
      <is>
        <t>ELIANA GRANADOS</t>
      </is>
    </nc>
  </rcc>
  <rcc rId="846" sId="1">
    <oc r="S180" t="inlineStr">
      <is>
        <t>Katia Coral</t>
      </is>
    </oc>
    <nc r="S180" t="inlineStr">
      <is>
        <t>KATIA CORAL</t>
      </is>
    </nc>
  </rcc>
  <rcc rId="847" sId="1">
    <oc r="S184" t="inlineStr">
      <is>
        <t>Oscar Yepes</t>
      </is>
    </oc>
    <nc r="S184" t="inlineStr">
      <is>
        <t>OSCAR YEPES</t>
      </is>
    </nc>
  </rcc>
  <rcc rId="848" sId="1">
    <oc r="S187" t="inlineStr">
      <is>
        <t>Faber Cano</t>
      </is>
    </oc>
    <nc r="S187" t="inlineStr">
      <is>
        <t>FABER CANO</t>
      </is>
    </nc>
  </rcc>
  <rcc rId="849" sId="1">
    <oc r="S185" t="inlineStr">
      <is>
        <t>Luz Angela Lombana</t>
      </is>
    </oc>
    <nc r="S185" t="inlineStr">
      <is>
        <t>LUZ ANGELA LOBANA</t>
      </is>
    </nc>
  </rcc>
  <rcc rId="850" sId="1">
    <oc r="S186" t="inlineStr">
      <is>
        <t>ALEJANDRO MATÍNEZ</t>
      </is>
    </oc>
    <nc r="S186" t="inlineStr">
      <is>
        <t>ALEJANDRO MARTÍNEZ</t>
      </is>
    </nc>
  </rcc>
  <rcc rId="851" sId="1">
    <oc r="S191" t="inlineStr">
      <is>
        <t>hilda Ceballos</t>
      </is>
    </oc>
    <nc r="S191" t="inlineStr">
      <is>
        <t>HILDA MARCELA CEBALLOS HURTADO</t>
      </is>
    </nc>
  </rcc>
  <rcc rId="852" sId="1">
    <nc r="S197" t="inlineStr">
      <is>
        <t/>
      </is>
    </nc>
  </rcc>
  <rcc rId="853" sId="1">
    <oc r="S190" t="inlineStr">
      <is>
        <t>Jose  Agustín Molinares Polo</t>
      </is>
    </oc>
    <nc r="S190" t="inlineStr">
      <is>
        <t>JOSE AGUSTIN MOLINARES POLO</t>
      </is>
    </nc>
  </rcc>
  <rcc rId="854" sId="1">
    <oc r="S193" t="inlineStr">
      <is>
        <t>Rodrigo Forero</t>
      </is>
    </oc>
    <nc r="S193" t="inlineStr">
      <is>
        <t>RODRIGO FORERO</t>
      </is>
    </nc>
  </rcc>
  <rcc rId="855" sId="1">
    <oc r="S198" t="inlineStr">
      <is>
        <t>Carlos Chaves</t>
      </is>
    </oc>
    <nc r="S198" t="inlineStr">
      <is>
        <t>CARLOS CHAVES</t>
      </is>
    </nc>
  </rcc>
  <rcc rId="856" sId="1">
    <oc r="S201" t="inlineStr">
      <is>
        <t>Luz Angela Naranjo</t>
      </is>
    </oc>
    <nc r="S201" t="inlineStr">
      <is>
        <t>LUZ ANGELA NARANJO</t>
      </is>
    </nc>
  </rcc>
  <rcc rId="857" sId="1">
    <oc r="S207" t="inlineStr">
      <is>
        <t>Jefferson  Jackson Turizo</t>
      </is>
    </oc>
    <nc r="S207" t="inlineStr">
      <is>
        <t>JEFFERSON  JACKSON TURIZO</t>
      </is>
    </nc>
  </rcc>
  <rcc rId="858" sId="1">
    <oc r="S209" t="inlineStr">
      <is>
        <t>Karen Eliana Ramírez Espitia</t>
      </is>
    </oc>
    <nc r="S209" t="inlineStr">
      <is>
        <t>KAREN ELIANA RAMÍREZ ESPITIA</t>
      </is>
    </nc>
  </rcc>
  <rcc rId="859" sId="1">
    <oc r="S210" t="inlineStr">
      <is>
        <t>Luis Lancheros</t>
      </is>
    </oc>
    <nc r="S210" t="inlineStr">
      <is>
        <t>LUIS EDUARDO LANCHEROS RAMÍREZ</t>
      </is>
    </nc>
  </rcc>
  <rcc rId="860" sId="1">
    <oc r="S214" t="inlineStr">
      <is>
        <t>Karen Eliana Ramírez Espitia</t>
      </is>
    </oc>
    <nc r="S214" t="inlineStr">
      <is>
        <t>KAREN ELIANA RAMÍREZ ESPITIA</t>
      </is>
    </nc>
  </rcc>
  <rcc rId="861" sId="1">
    <oc r="S230" t="inlineStr">
      <is>
        <t>Karina Paola Palacio De Lima</t>
      </is>
    </oc>
    <nc r="S230" t="inlineStr">
      <is>
        <t>KARINA PALACIO DE LIMA</t>
      </is>
    </nc>
  </rcc>
  <rcc rId="862" sId="1">
    <oc r="S240" t="inlineStr">
      <is>
        <t>Gonzalo Muñoz / Javier Mendez</t>
      </is>
    </oc>
    <nc r="S240" t="inlineStr">
      <is>
        <t>GONZALO MUÑOZ / JAVIER MENDEZ</t>
      </is>
    </nc>
  </rcc>
  <rcc rId="863" sId="1">
    <oc r="S751" t="inlineStr">
      <is>
        <t>William Martínez Patiño</t>
      </is>
    </oc>
    <nc r="S751" t="inlineStr">
      <is>
        <t>WILLIAM MARTÍNEZ PATIÑO</t>
      </is>
    </nc>
  </rcc>
  <rrc rId="864" sId="1" ref="X1:X1048576" action="deleteCol">
    <rfmt sheetId="1" xfDxf="1" sqref="X1:X1048576" start="0" length="0">
      <dxf>
        <font>
          <sz val="10"/>
          <color rgb="FF000000"/>
        </font>
      </dxf>
    </rfmt>
    <rfmt sheetId="1" sqref="X1" start="0" length="0">
      <dxf>
        <alignment horizontal="center" vertical="top" readingOrder="0"/>
      </dxf>
    </rfmt>
    <rfmt sheetId="1" sqref="X2" start="0" length="0">
      <dxf>
        <alignment vertical="center" readingOrder="0"/>
      </dxf>
    </rfmt>
    <rfmt sheetId="1" sqref="X3" start="0" length="0">
      <dxf>
        <alignment vertical="center" readingOrder="0"/>
      </dxf>
    </rfmt>
    <rfmt sheetId="1" sqref="X4" start="0" length="0">
      <dxf>
        <alignment vertical="center" readingOrder="0"/>
      </dxf>
    </rfmt>
    <rcc rId="0" sId="1" dxf="1">
      <nc r="X5">
        <f>UPPER(S5)</f>
      </nc>
      <ndxf>
        <alignment vertical="center" readingOrder="0"/>
      </ndxf>
    </rcc>
    <rcc rId="0" sId="1" dxf="1">
      <nc r="X6">
        <f>UPPER(S6)</f>
      </nc>
      <ndxf>
        <alignment vertical="center" readingOrder="0"/>
      </ndxf>
    </rcc>
    <rcc rId="0" sId="1" dxf="1">
      <nc r="X14">
        <f>UPPER(S14)</f>
      </nc>
      <ndxf>
        <alignment vertical="center" readingOrder="0"/>
      </ndxf>
    </rcc>
    <rcc rId="0" sId="1" dxf="1">
      <nc r="X10">
        <f>UPPER(S10)</f>
      </nc>
      <ndxf>
        <alignment vertical="center" readingOrder="0"/>
      </ndxf>
    </rcc>
    <rcc rId="0" sId="1" dxf="1">
      <nc r="X13">
        <f>UPPER(S13)</f>
      </nc>
      <ndxf>
        <alignment vertical="center" readingOrder="0"/>
      </ndxf>
    </rcc>
    <rcc rId="0" sId="1" dxf="1">
      <nc r="X7">
        <f>UPPER(S7)</f>
      </nc>
      <ndxf>
        <alignment vertical="center" readingOrder="0"/>
      </ndxf>
    </rcc>
    <rcc rId="0" sId="1" dxf="1">
      <nc r="X8">
        <f>UPPER(S8)</f>
      </nc>
      <ndxf>
        <alignment vertical="center" readingOrder="0"/>
      </ndxf>
    </rcc>
    <rcc rId="0" sId="1" dxf="1">
      <nc r="X9">
        <f>UPPER(S9)</f>
      </nc>
      <ndxf>
        <alignment vertical="center" readingOrder="0"/>
      </ndxf>
    </rcc>
    <rcc rId="0" sId="1" dxf="1">
      <nc r="X12">
        <f>UPPER(S12)</f>
      </nc>
      <ndxf>
        <alignment vertical="center" readingOrder="0"/>
      </ndxf>
    </rcc>
    <rcc rId="0" sId="1" dxf="1">
      <nc r="X11">
        <f>UPPER(S11)</f>
      </nc>
      <ndxf>
        <alignment vertical="center" readingOrder="0"/>
      </ndxf>
    </rcc>
    <rcc rId="0" sId="1" dxf="1">
      <nc r="X21">
        <f>UPPER(S21)</f>
      </nc>
      <ndxf>
        <alignment vertical="center" readingOrder="0"/>
      </ndxf>
    </rcc>
    <rcc rId="0" sId="1" dxf="1">
      <nc r="X15">
        <f>UPPER(S15)</f>
      </nc>
      <ndxf>
        <alignment vertical="center" readingOrder="0"/>
      </ndxf>
    </rcc>
    <rcc rId="0" sId="1" dxf="1">
      <nc r="X16">
        <f>UPPER(S16)</f>
      </nc>
      <ndxf>
        <alignment vertical="center" readingOrder="0"/>
      </ndxf>
    </rcc>
    <rcc rId="0" sId="1" dxf="1">
      <nc r="X19">
        <f>UPPER(S19)</f>
      </nc>
      <ndxf>
        <alignment vertical="center" readingOrder="0"/>
      </ndxf>
    </rcc>
    <rcc rId="0" sId="1" dxf="1">
      <nc r="X22">
        <f>UPPER(S22)</f>
      </nc>
      <ndxf>
        <alignment vertical="center" readingOrder="0"/>
      </ndxf>
    </rcc>
    <rcc rId="0" sId="1" dxf="1">
      <nc r="X23">
        <f>UPPER(S23)</f>
      </nc>
      <ndxf>
        <alignment vertical="center" readingOrder="0"/>
      </ndxf>
    </rcc>
    <rcc rId="0" sId="1" dxf="1">
      <nc r="X17">
        <f>UPPER(S17)</f>
      </nc>
      <ndxf>
        <alignment vertical="center" readingOrder="0"/>
      </ndxf>
    </rcc>
    <rcc rId="0" sId="1" dxf="1">
      <nc r="X18">
        <f>UPPER(S18)</f>
      </nc>
      <ndxf>
        <alignment vertical="center" readingOrder="0"/>
      </ndxf>
    </rcc>
    <rcc rId="0" sId="1" dxf="1">
      <nc r="X20">
        <f>UPPER(S20)</f>
      </nc>
      <ndxf>
        <alignment vertical="center" readingOrder="0"/>
      </ndxf>
    </rcc>
    <rcc rId="0" sId="1" dxf="1">
      <nc r="X24">
        <f>UPPER(S24)</f>
      </nc>
      <ndxf>
        <alignment vertical="center" readingOrder="0"/>
      </ndxf>
    </rcc>
    <rcc rId="0" sId="1" dxf="1">
      <nc r="X25">
        <f>UPPER(S25)</f>
      </nc>
      <ndxf>
        <alignment vertical="center" readingOrder="0"/>
      </ndxf>
    </rcc>
    <rcc rId="0" sId="1" dxf="1">
      <nc r="X26">
        <f>UPPER(S26)</f>
      </nc>
      <ndxf>
        <alignment vertical="center" readingOrder="0"/>
      </ndxf>
    </rcc>
    <rcc rId="0" sId="1" dxf="1">
      <nc r="X29">
        <f>UPPER(S29)</f>
      </nc>
      <ndxf>
        <alignment vertical="center" readingOrder="0"/>
      </ndxf>
    </rcc>
    <rcc rId="0" sId="1" dxf="1">
      <nc r="X27">
        <f>UPPER(S27)</f>
      </nc>
      <ndxf>
        <alignment vertical="center" readingOrder="0"/>
      </ndxf>
    </rcc>
    <rcc rId="0" sId="1" dxf="1">
      <nc r="X28">
        <f>UPPER(S28)</f>
      </nc>
      <ndxf>
        <alignment vertical="center" readingOrder="0"/>
      </ndxf>
    </rcc>
    <rcc rId="0" sId="1" dxf="1">
      <nc r="X30">
        <f>UPPER(S30)</f>
      </nc>
      <ndxf>
        <alignment vertical="center" readingOrder="0"/>
      </ndxf>
    </rcc>
    <rcc rId="0" sId="1" dxf="1">
      <nc r="X31">
        <f>UPPER(S31)</f>
      </nc>
      <ndxf>
        <alignment vertical="center" readingOrder="0"/>
      </ndxf>
    </rcc>
    <rcc rId="0" sId="1" dxf="1">
      <nc r="X32">
        <f>UPPER(S32)</f>
      </nc>
      <ndxf>
        <alignment vertical="center" readingOrder="0"/>
      </ndxf>
    </rcc>
    <rcc rId="0" sId="1" dxf="1">
      <nc r="X33">
        <f>UPPER(S33)</f>
      </nc>
      <ndxf>
        <alignment vertical="center" readingOrder="0"/>
      </ndxf>
    </rcc>
    <rcc rId="0" sId="1" dxf="1">
      <nc r="X34">
        <f>UPPER(S34)</f>
      </nc>
      <ndxf>
        <alignment vertical="center" readingOrder="0"/>
      </ndxf>
    </rcc>
    <rcc rId="0" sId="1" dxf="1">
      <nc r="X35">
        <f>UPPER(S35)</f>
      </nc>
      <ndxf>
        <alignment vertical="center" readingOrder="0"/>
      </ndxf>
    </rcc>
    <rcc rId="0" sId="1" dxf="1">
      <nc r="X36">
        <f>UPPER(S36)</f>
      </nc>
      <ndxf>
        <alignment vertical="center" readingOrder="0"/>
      </ndxf>
    </rcc>
    <rcc rId="0" sId="1" dxf="1">
      <nc r="X37">
        <f>UPPER(S37)</f>
      </nc>
      <ndxf>
        <alignment vertical="center" readingOrder="0"/>
      </ndxf>
    </rcc>
    <rcc rId="0" sId="1" dxf="1">
      <nc r="X38">
        <f>UPPER(S38)</f>
      </nc>
      <ndxf>
        <alignment vertical="center" readingOrder="0"/>
      </ndxf>
    </rcc>
    <rcc rId="0" sId="1" dxf="1">
      <nc r="X40">
        <f>UPPER(S40)</f>
      </nc>
      <ndxf>
        <alignment vertical="center" readingOrder="0"/>
      </ndxf>
    </rcc>
    <rcc rId="0" sId="1" dxf="1">
      <nc r="X42">
        <f>UPPER(S42)</f>
      </nc>
      <ndxf>
        <alignment vertical="center" readingOrder="0"/>
      </ndxf>
    </rcc>
    <rcc rId="0" sId="1" dxf="1">
      <nc r="X39">
        <f>UPPER(S39)</f>
      </nc>
      <ndxf>
        <alignment vertical="center" readingOrder="0"/>
      </ndxf>
    </rcc>
    <rcc rId="0" sId="1" dxf="1">
      <nc r="X43">
        <f>UPPER(S43)</f>
      </nc>
      <ndxf>
        <alignment vertical="center" readingOrder="0"/>
      </ndxf>
    </rcc>
    <rcc rId="0" sId="1" dxf="1">
      <nc r="X41">
        <f>UPPER(S41)</f>
      </nc>
      <ndxf>
        <alignment vertical="center" readingOrder="0"/>
      </ndxf>
    </rcc>
    <rcc rId="0" sId="1" dxf="1">
      <nc r="X45">
        <f>UPPER(S45)</f>
      </nc>
      <ndxf>
        <alignment vertical="center" readingOrder="0"/>
      </ndxf>
    </rcc>
    <rcc rId="0" sId="1" dxf="1">
      <nc r="X51">
        <f>UPPER(S51)</f>
      </nc>
      <ndxf>
        <alignment vertical="center" readingOrder="0"/>
      </ndxf>
    </rcc>
    <rcc rId="0" sId="1" dxf="1">
      <nc r="X52">
        <f>UPPER(S52)</f>
      </nc>
      <ndxf>
        <alignment vertical="center" readingOrder="0"/>
      </ndxf>
    </rcc>
    <rcc rId="0" sId="1" dxf="1">
      <nc r="X47">
        <f>UPPER(S47)</f>
      </nc>
      <ndxf>
        <alignment vertical="center" readingOrder="0"/>
      </ndxf>
    </rcc>
    <rcc rId="0" sId="1" dxf="1">
      <nc r="X44">
        <f>UPPER(S44)</f>
      </nc>
      <ndxf>
        <alignment vertical="center" readingOrder="0"/>
      </ndxf>
    </rcc>
    <rcc rId="0" sId="1" dxf="1">
      <nc r="X48">
        <f>UPPER(S48)</f>
      </nc>
      <ndxf>
        <alignment vertical="center" readingOrder="0"/>
      </ndxf>
    </rcc>
    <rcc rId="0" sId="1" dxf="1">
      <nc r="X50">
        <f>UPPER(S50)</f>
      </nc>
      <ndxf>
        <alignment vertical="center" readingOrder="0"/>
      </ndxf>
    </rcc>
    <rcc rId="0" sId="1" dxf="1">
      <nc r="X46">
        <f>UPPER(S46)</f>
      </nc>
      <ndxf>
        <alignment vertical="center" readingOrder="0"/>
      </ndxf>
    </rcc>
    <rcc rId="0" sId="1" dxf="1">
      <nc r="X49">
        <f>UPPER(S49)</f>
      </nc>
      <ndxf>
        <alignment vertical="center" readingOrder="0"/>
      </ndxf>
    </rcc>
    <rcc rId="0" sId="1" dxf="1">
      <nc r="X53">
        <f>UPPER(S53)</f>
      </nc>
      <ndxf>
        <alignment vertical="center" readingOrder="0"/>
      </ndxf>
    </rcc>
    <rcc rId="0" sId="1" dxf="1">
      <nc r="X54">
        <f>UPPER(S54)</f>
      </nc>
      <ndxf>
        <alignment vertical="center" readingOrder="0"/>
      </ndxf>
    </rcc>
    <rcc rId="0" sId="1" dxf="1">
      <nc r="X55">
        <f>UPPER(S55)</f>
      </nc>
      <ndxf>
        <alignment vertical="center" readingOrder="0"/>
      </ndxf>
    </rcc>
    <rcc rId="0" sId="1" dxf="1">
      <nc r="X56">
        <f>UPPER(S56)</f>
      </nc>
      <ndxf>
        <alignment vertical="center" readingOrder="0"/>
      </ndxf>
    </rcc>
    <rcc rId="0" sId="1" dxf="1">
      <nc r="X57">
        <f>UPPER(S57)</f>
      </nc>
      <ndxf>
        <alignment vertical="center" readingOrder="0"/>
      </ndxf>
    </rcc>
    <rcc rId="0" sId="1" dxf="1">
      <nc r="X58">
        <f>UPPER(S58)</f>
      </nc>
      <ndxf>
        <alignment vertical="center" readingOrder="0"/>
      </ndxf>
    </rcc>
    <rcc rId="0" sId="1" dxf="1">
      <nc r="X59">
        <f>UPPER(S59)</f>
      </nc>
      <ndxf>
        <alignment vertical="center" readingOrder="0"/>
      </ndxf>
    </rcc>
    <rcc rId="0" sId="1" dxf="1">
      <nc r="X60">
        <f>UPPER(S60)</f>
      </nc>
      <ndxf>
        <alignment vertical="center" readingOrder="0"/>
      </ndxf>
    </rcc>
    <rcc rId="0" sId="1" dxf="1">
      <nc r="X61">
        <f>UPPER(S61)</f>
      </nc>
      <ndxf>
        <alignment vertical="center" readingOrder="0"/>
      </ndxf>
    </rcc>
    <rcc rId="0" sId="1" dxf="1">
      <nc r="X63">
        <f>UPPER(S63)</f>
      </nc>
      <ndxf>
        <alignment vertical="center" readingOrder="0"/>
      </ndxf>
    </rcc>
    <rcc rId="0" sId="1" dxf="1">
      <nc r="X62">
        <f>UPPER(S62)</f>
      </nc>
      <ndxf>
        <alignment vertical="center" readingOrder="0"/>
      </ndxf>
    </rcc>
    <rcc rId="0" sId="1" dxf="1">
      <nc r="X64">
        <f>UPPER(S64)</f>
      </nc>
      <ndxf>
        <alignment vertical="center" readingOrder="0"/>
      </ndxf>
    </rcc>
    <rcc rId="0" sId="1" dxf="1">
      <nc r="X66">
        <f>UPPER(S66)</f>
      </nc>
      <ndxf>
        <alignment vertical="center" readingOrder="0"/>
      </ndxf>
    </rcc>
    <rcc rId="0" sId="1" dxf="1">
      <nc r="X69">
        <f>UPPER(S69)</f>
      </nc>
      <ndxf>
        <alignment vertical="center" readingOrder="0"/>
      </ndxf>
    </rcc>
    <rcc rId="0" sId="1" dxf="1">
      <nc r="X71">
        <f>UPPER(S71)</f>
      </nc>
      <ndxf>
        <alignment vertical="center" readingOrder="0"/>
      </ndxf>
    </rcc>
    <rcc rId="0" sId="1" dxf="1">
      <nc r="X65">
        <f>UPPER(S65)</f>
      </nc>
      <ndxf>
        <alignment vertical="center" readingOrder="0"/>
      </ndxf>
    </rcc>
    <rcc rId="0" sId="1" dxf="1">
      <nc r="X68">
        <f>UPPER(S68)</f>
      </nc>
      <ndxf>
        <alignment vertical="center" readingOrder="0"/>
      </ndxf>
    </rcc>
    <rcc rId="0" sId="1" dxf="1">
      <nc r="X72">
        <f>UPPER(S72)</f>
      </nc>
      <ndxf>
        <alignment vertical="center" readingOrder="0"/>
      </ndxf>
    </rcc>
    <rcc rId="0" sId="1" dxf="1">
      <nc r="X67">
        <f>UPPER(S67)</f>
      </nc>
      <ndxf>
        <alignment vertical="center" readingOrder="0"/>
      </ndxf>
    </rcc>
    <rcc rId="0" sId="1" dxf="1">
      <nc r="X73">
        <f>UPPER(S73)</f>
      </nc>
      <ndxf>
        <alignment vertical="center" readingOrder="0"/>
      </ndxf>
    </rcc>
    <rcc rId="0" sId="1" dxf="1">
      <nc r="X70">
        <f>UPPER(S70)</f>
      </nc>
      <ndxf>
        <alignment vertical="center" readingOrder="0"/>
      </ndxf>
    </rcc>
    <rcc rId="0" sId="1" dxf="1">
      <nc r="X74">
        <f>UPPER(S74)</f>
      </nc>
      <ndxf>
        <alignment vertical="center" readingOrder="0"/>
      </ndxf>
    </rcc>
    <rcc rId="0" sId="1" dxf="1">
      <nc r="X77">
        <f>UPPER(S77)</f>
      </nc>
      <ndxf>
        <alignment vertical="center" readingOrder="0"/>
      </ndxf>
    </rcc>
    <rcc rId="0" sId="1" dxf="1">
      <nc r="X85">
        <f>UPPER(S85)</f>
      </nc>
      <ndxf>
        <alignment vertical="center" readingOrder="0"/>
      </ndxf>
    </rcc>
    <rcc rId="0" sId="1" dxf="1">
      <nc r="X79">
        <f>UPPER(S79)</f>
      </nc>
      <ndxf>
        <alignment vertical="center" readingOrder="0"/>
      </ndxf>
    </rcc>
    <rcc rId="0" sId="1" dxf="1">
      <nc r="X75">
        <f>UPPER(S75)</f>
      </nc>
      <ndxf>
        <alignment vertical="center" readingOrder="0"/>
      </ndxf>
    </rcc>
    <rcc rId="0" sId="1" dxf="1">
      <nc r="X80">
        <f>UPPER(S80)</f>
      </nc>
      <ndxf>
        <alignment vertical="center" readingOrder="0"/>
      </ndxf>
    </rcc>
    <rcc rId="0" sId="1" dxf="1">
      <nc r="X81">
        <f>UPPER(S81)</f>
      </nc>
      <ndxf>
        <alignment vertical="center" readingOrder="0"/>
      </ndxf>
    </rcc>
    <rcc rId="0" sId="1" dxf="1">
      <nc r="X89">
        <f>UPPER(S89)</f>
      </nc>
      <ndxf>
        <alignment vertical="center" readingOrder="0"/>
      </ndxf>
    </rcc>
    <rcc rId="0" sId="1" dxf="1">
      <nc r="X90">
        <f>UPPER(S90)</f>
      </nc>
      <ndxf>
        <alignment vertical="center" readingOrder="0"/>
      </ndxf>
    </rcc>
    <rcc rId="0" sId="1" dxf="1">
      <nc r="X76">
        <f>UPPER(S76)</f>
      </nc>
      <ndxf>
        <alignment vertical="center" readingOrder="0"/>
      </ndxf>
    </rcc>
    <rcc rId="0" sId="1" dxf="1">
      <nc r="X86">
        <f>UPPER(S86)</f>
      </nc>
      <ndxf>
        <alignment vertical="center" readingOrder="0"/>
      </ndxf>
    </rcc>
    <rcc rId="0" sId="1" dxf="1">
      <nc r="X87">
        <f>UPPER(S87)</f>
      </nc>
      <ndxf>
        <alignment vertical="center" readingOrder="0"/>
      </ndxf>
    </rcc>
    <rcc rId="0" sId="1" dxf="1">
      <nc r="X78">
        <f>UPPER(S78)</f>
      </nc>
      <ndxf>
        <alignment vertical="center" readingOrder="0"/>
      </ndxf>
    </rcc>
    <rcc rId="0" sId="1" dxf="1">
      <nc r="X82">
        <f>UPPER(S82)</f>
      </nc>
      <ndxf>
        <alignment vertical="center" readingOrder="0"/>
      </ndxf>
    </rcc>
    <rcc rId="0" sId="1" dxf="1">
      <nc r="X83">
        <f>UPPER(S83)</f>
      </nc>
      <ndxf>
        <alignment vertical="center" readingOrder="0"/>
      </ndxf>
    </rcc>
    <rcc rId="0" sId="1" dxf="1">
      <nc r="X84">
        <f>UPPER(S84)</f>
      </nc>
      <ndxf>
        <alignment vertical="center" readingOrder="0"/>
      </ndxf>
    </rcc>
    <rcc rId="0" sId="1" dxf="1">
      <nc r="X88">
        <f>UPPER(S88)</f>
      </nc>
      <ndxf>
        <alignment vertical="center" readingOrder="0"/>
      </ndxf>
    </rcc>
    <rcc rId="0" sId="1" dxf="1">
      <nc r="X91">
        <f>UPPER(S91)</f>
      </nc>
      <ndxf>
        <alignment vertical="center" readingOrder="0"/>
      </ndxf>
    </rcc>
    <rcc rId="0" sId="1" dxf="1">
      <nc r="X98">
        <f>UPPER(S98)</f>
      </nc>
      <ndxf>
        <alignment vertical="center" readingOrder="0"/>
      </ndxf>
    </rcc>
    <rcc rId="0" sId="1" dxf="1">
      <nc r="X100">
        <f>UPPER(S100)</f>
      </nc>
      <ndxf>
        <alignment vertical="center" readingOrder="0"/>
      </ndxf>
    </rcc>
    <rcc rId="0" sId="1" dxf="1">
      <nc r="X92">
        <f>UPPER(S92)</f>
      </nc>
      <ndxf>
        <alignment vertical="center" readingOrder="0"/>
      </ndxf>
    </rcc>
    <rcc rId="0" sId="1" dxf="1">
      <nc r="X93">
        <f>UPPER(S93)</f>
      </nc>
      <ndxf>
        <alignment vertical="center" readingOrder="0"/>
      </ndxf>
    </rcc>
    <rcc rId="0" sId="1" dxf="1">
      <nc r="X94">
        <f>UPPER(S94)</f>
      </nc>
      <ndxf>
        <alignment vertical="center" readingOrder="0"/>
      </ndxf>
    </rcc>
    <rcc rId="0" sId="1" dxf="1">
      <nc r="X95">
        <f>UPPER(S95)</f>
      </nc>
      <ndxf>
        <alignment vertical="center" readingOrder="0"/>
      </ndxf>
    </rcc>
    <rcc rId="0" sId="1" dxf="1">
      <nc r="X99">
        <f>UPPER(S99)</f>
      </nc>
      <ndxf>
        <alignment vertical="center" readingOrder="0"/>
      </ndxf>
    </rcc>
    <rcc rId="0" sId="1" dxf="1">
      <nc r="X96">
        <f>UPPER(S96)</f>
      </nc>
      <ndxf>
        <alignment vertical="center" readingOrder="0"/>
      </ndxf>
    </rcc>
    <rcc rId="0" sId="1" dxf="1">
      <nc r="X97">
        <f>UPPER(S97)</f>
      </nc>
      <ndxf>
        <alignment vertical="center" readingOrder="0"/>
      </ndxf>
    </rcc>
    <rcc rId="0" sId="1" dxf="1">
      <nc r="X101">
        <f>UPPER(S101)</f>
      </nc>
      <ndxf>
        <alignment vertical="center" readingOrder="0"/>
      </ndxf>
    </rcc>
    <rcc rId="0" sId="1" dxf="1">
      <nc r="X102">
        <f>UPPER(S102)</f>
      </nc>
      <ndxf>
        <alignment vertical="center" readingOrder="0"/>
      </ndxf>
    </rcc>
    <rcc rId="0" sId="1" dxf="1">
      <nc r="X103">
        <f>UPPER(S103)</f>
      </nc>
      <ndxf>
        <alignment vertical="center" readingOrder="0"/>
      </ndxf>
    </rcc>
    <rcc rId="0" sId="1" dxf="1">
      <nc r="X104">
        <f>UPPER(S104)</f>
      </nc>
      <ndxf>
        <alignment vertical="center" readingOrder="0"/>
      </ndxf>
    </rcc>
    <rcc rId="0" sId="1" dxf="1">
      <nc r="X105">
        <f>UPPER(S105)</f>
      </nc>
      <ndxf>
        <alignment vertical="center" readingOrder="0"/>
      </ndxf>
    </rcc>
    <rcc rId="0" sId="1" dxf="1">
      <nc r="X106">
        <f>UPPER(S106)</f>
      </nc>
      <ndxf>
        <alignment vertical="center" readingOrder="0"/>
      </ndxf>
    </rcc>
    <rcc rId="0" sId="1" dxf="1">
      <nc r="X108">
        <f>UPPER(S108)</f>
      </nc>
      <ndxf>
        <alignment vertical="center" readingOrder="0"/>
      </ndxf>
    </rcc>
    <rcc rId="0" sId="1" dxf="1">
      <nc r="X110">
        <f>UPPER(S110)</f>
      </nc>
      <ndxf>
        <alignment vertical="center" readingOrder="0"/>
      </ndxf>
    </rcc>
    <rcc rId="0" sId="1" dxf="1">
      <nc r="X111">
        <f>UPPER(S111)</f>
      </nc>
      <ndxf>
        <alignment vertical="center" readingOrder="0"/>
      </ndxf>
    </rcc>
    <rcc rId="0" sId="1" dxf="1">
      <nc r="X107">
        <f>UPPER(S107)</f>
      </nc>
      <ndxf>
        <alignment vertical="center" readingOrder="0"/>
      </ndxf>
    </rcc>
    <rcc rId="0" sId="1" dxf="1">
      <nc r="X112">
        <f>UPPER(S112)</f>
      </nc>
      <ndxf>
        <alignment vertical="center" readingOrder="0"/>
      </ndxf>
    </rcc>
    <rcc rId="0" sId="1" dxf="1">
      <nc r="X109">
        <f>UPPER(S109)</f>
      </nc>
      <ndxf>
        <alignment vertical="center" readingOrder="0"/>
      </ndxf>
    </rcc>
    <rcc rId="0" sId="1" dxf="1">
      <nc r="X113">
        <f>UPPER(S113)</f>
      </nc>
      <ndxf>
        <alignment vertical="center" readingOrder="0"/>
      </ndxf>
    </rcc>
    <rcc rId="0" sId="1" dxf="1">
      <nc r="X114">
        <f>UPPER(S114)</f>
      </nc>
      <ndxf>
        <alignment vertical="center" readingOrder="0"/>
      </ndxf>
    </rcc>
    <rcc rId="0" sId="1" dxf="1">
      <nc r="X116">
        <f>UPPER(S116)</f>
      </nc>
      <ndxf>
        <alignment vertical="center" readingOrder="0"/>
      </ndxf>
    </rcc>
    <rcc rId="0" sId="1" dxf="1">
      <nc r="X118">
        <f>UPPER(S118)</f>
      </nc>
      <ndxf>
        <alignment vertical="center" readingOrder="0"/>
      </ndxf>
    </rcc>
    <rcc rId="0" sId="1" dxf="1">
      <nc r="X115">
        <f>UPPER(S115)</f>
      </nc>
      <ndxf>
        <alignment vertical="center" readingOrder="0"/>
      </ndxf>
    </rcc>
    <rcc rId="0" sId="1" dxf="1">
      <nc r="X119">
        <f>UPPER(S119)</f>
      </nc>
      <ndxf>
        <alignment vertical="center" readingOrder="0"/>
      </ndxf>
    </rcc>
    <rcc rId="0" sId="1" dxf="1">
      <nc r="X120">
        <f>UPPER(S120)</f>
      </nc>
      <ndxf>
        <alignment vertical="center" readingOrder="0"/>
      </ndxf>
    </rcc>
    <rcc rId="0" sId="1" dxf="1">
      <nc r="X117">
        <f>UPPER(S117)</f>
      </nc>
      <ndxf>
        <alignment vertical="center" readingOrder="0"/>
      </ndxf>
    </rcc>
    <rcc rId="0" sId="1" dxf="1">
      <nc r="X121">
        <f>UPPER(S121)</f>
      </nc>
      <ndxf>
        <alignment vertical="center" readingOrder="0"/>
      </ndxf>
    </rcc>
    <rcc rId="0" sId="1" dxf="1">
      <nc r="X122">
        <f>UPPER(S122)</f>
      </nc>
      <ndxf>
        <alignment vertical="center" readingOrder="0"/>
      </ndxf>
    </rcc>
    <rcc rId="0" sId="1" dxf="1">
      <nc r="X123">
        <f>UPPER(S123)</f>
      </nc>
      <ndxf>
        <alignment vertical="center" readingOrder="0"/>
      </ndxf>
    </rcc>
    <rcc rId="0" sId="1" dxf="1">
      <nc r="X124">
        <f>UPPER(S124)</f>
      </nc>
      <ndxf>
        <alignment vertical="center" readingOrder="0"/>
      </ndxf>
    </rcc>
    <rcc rId="0" sId="1" dxf="1">
      <nc r="X125">
        <f>UPPER(S125)</f>
      </nc>
      <ndxf>
        <alignment vertical="center" readingOrder="0"/>
      </ndxf>
    </rcc>
    <rcc rId="0" sId="1" dxf="1">
      <nc r="X126">
        <f>UPPER(S126)</f>
      </nc>
      <ndxf>
        <alignment vertical="center" readingOrder="0"/>
      </ndxf>
    </rcc>
    <rcc rId="0" sId="1" dxf="1">
      <nc r="X127">
        <f>UPPER(S127)</f>
      </nc>
      <ndxf>
        <alignment vertical="center" readingOrder="0"/>
      </ndxf>
    </rcc>
    <rcc rId="0" sId="1" dxf="1">
      <nc r="X128">
        <f>UPPER(S128)</f>
      </nc>
      <ndxf>
        <alignment vertical="center" readingOrder="0"/>
      </ndxf>
    </rcc>
    <rcc rId="0" sId="1" dxf="1">
      <nc r="X129">
        <f>UPPER(S129)</f>
      </nc>
      <ndxf>
        <alignment vertical="center" readingOrder="0"/>
      </ndxf>
    </rcc>
    <rcc rId="0" sId="1" dxf="1">
      <nc r="X130">
        <f>UPPER(S130)</f>
      </nc>
      <ndxf>
        <alignment vertical="center" readingOrder="0"/>
      </ndxf>
    </rcc>
    <rcc rId="0" sId="1" dxf="1">
      <nc r="X133">
        <f>UPPER(S133)</f>
      </nc>
      <ndxf>
        <alignment vertical="center" readingOrder="0"/>
      </ndxf>
    </rcc>
    <rcc rId="0" sId="1" dxf="1">
      <nc r="X131">
        <f>UPPER(S131)</f>
      </nc>
      <ndxf>
        <alignment vertical="center" readingOrder="0"/>
      </ndxf>
    </rcc>
    <rcc rId="0" sId="1" dxf="1">
      <nc r="X132">
        <f>UPPER(S132)</f>
      </nc>
      <ndxf>
        <alignment vertical="center" readingOrder="0"/>
      </ndxf>
    </rcc>
    <rcc rId="0" sId="1" dxf="1">
      <nc r="X134">
        <f>UPPER(S134)</f>
      </nc>
      <ndxf>
        <alignment vertical="center" readingOrder="0"/>
      </ndxf>
    </rcc>
    <rcc rId="0" sId="1" dxf="1">
      <nc r="X135">
        <f>UPPER(S135)</f>
      </nc>
      <ndxf>
        <alignment vertical="center" readingOrder="0"/>
      </ndxf>
    </rcc>
    <rcc rId="0" sId="1" dxf="1">
      <nc r="X137">
        <f>UPPER(S137)</f>
      </nc>
      <ndxf>
        <alignment vertical="center" readingOrder="0"/>
      </ndxf>
    </rcc>
    <rcc rId="0" sId="1" dxf="1">
      <nc r="X136">
        <f>UPPER(S136)</f>
      </nc>
      <ndxf>
        <alignment vertical="center" readingOrder="0"/>
      </ndxf>
    </rcc>
    <rcc rId="0" sId="1" dxf="1">
      <nc r="X142">
        <f>UPPER(S142)</f>
      </nc>
      <ndxf>
        <alignment vertical="center" readingOrder="0"/>
      </ndxf>
    </rcc>
    <rcc rId="0" sId="1" dxf="1">
      <nc r="X139">
        <f>UPPER(S139)</f>
      </nc>
      <ndxf>
        <alignment vertical="center" readingOrder="0"/>
      </ndxf>
    </rcc>
    <rcc rId="0" sId="1" dxf="1">
      <nc r="X138">
        <f>UPPER(S138)</f>
      </nc>
      <ndxf>
        <alignment vertical="center" readingOrder="0"/>
      </ndxf>
    </rcc>
    <rcc rId="0" sId="1" dxf="1">
      <nc r="X141">
        <f>UPPER(S141)</f>
      </nc>
      <ndxf>
        <alignment vertical="center" readingOrder="0"/>
      </ndxf>
    </rcc>
    <rcc rId="0" sId="1" dxf="1">
      <nc r="X140">
        <f>UPPER(S140)</f>
      </nc>
      <ndxf>
        <alignment vertical="center" readingOrder="0"/>
      </ndxf>
    </rcc>
    <rcc rId="0" sId="1" dxf="1">
      <nc r="X143">
        <f>UPPER(S143)</f>
      </nc>
      <ndxf>
        <alignment vertical="center" readingOrder="0"/>
      </ndxf>
    </rcc>
    <rcc rId="0" sId="1" dxf="1">
      <nc r="X145">
        <f>UPPER(S145)</f>
      </nc>
      <ndxf>
        <alignment vertical="center" readingOrder="0"/>
      </ndxf>
    </rcc>
    <rcc rId="0" sId="1" dxf="1">
      <nc r="X144">
        <f>UPPER(S144)</f>
      </nc>
      <ndxf>
        <alignment vertical="center" readingOrder="0"/>
      </ndxf>
    </rcc>
    <rcc rId="0" sId="1" dxf="1">
      <nc r="X146">
        <f>UPPER(S146)</f>
      </nc>
      <ndxf>
        <alignment vertical="center" readingOrder="0"/>
      </ndxf>
    </rcc>
    <rcc rId="0" sId="1" dxf="1">
      <nc r="X147">
        <f>UPPER(S147)</f>
      </nc>
      <ndxf>
        <alignment vertical="center" readingOrder="0"/>
      </ndxf>
    </rcc>
    <rcc rId="0" sId="1" dxf="1">
      <nc r="X148">
        <f>UPPER(S148)</f>
      </nc>
      <ndxf>
        <alignment vertical="center" readingOrder="0"/>
      </ndxf>
    </rcc>
    <rcc rId="0" sId="1" dxf="1">
      <nc r="X149">
        <f>UPPER(S149)</f>
      </nc>
      <ndxf>
        <alignment vertical="center" readingOrder="0"/>
      </ndxf>
    </rcc>
    <rcc rId="0" sId="1" dxf="1">
      <nc r="X150">
        <f>UPPER(S150)</f>
      </nc>
      <ndxf>
        <alignment vertical="center" readingOrder="0"/>
      </ndxf>
    </rcc>
    <rcc rId="0" sId="1" dxf="1">
      <nc r="X151">
        <f>UPPER(S151)</f>
      </nc>
      <ndxf>
        <alignment vertical="center" readingOrder="0"/>
      </ndxf>
    </rcc>
    <rcc rId="0" sId="1" dxf="1">
      <nc r="X152">
        <f>UPPER(S152)</f>
      </nc>
      <ndxf>
        <alignment vertical="center" readingOrder="0"/>
      </ndxf>
    </rcc>
    <rcc rId="0" sId="1" dxf="1">
      <nc r="X153">
        <f>UPPER(S153)</f>
      </nc>
      <ndxf>
        <alignment vertical="center" readingOrder="0"/>
      </ndxf>
    </rcc>
    <rcc rId="0" sId="1" dxf="1">
      <nc r="X154">
        <f>UPPER(S154)</f>
      </nc>
      <ndxf>
        <alignment vertical="center" readingOrder="0"/>
      </ndxf>
    </rcc>
    <rcc rId="0" sId="1" dxf="1">
      <nc r="X155">
        <f>UPPER(S155)</f>
      </nc>
      <ndxf>
        <alignment vertical="center" readingOrder="0"/>
      </ndxf>
    </rcc>
    <rcc rId="0" sId="1" dxf="1">
      <nc r="X156">
        <f>UPPER(S156)</f>
      </nc>
      <ndxf>
        <alignment vertical="center" readingOrder="0"/>
      </ndxf>
    </rcc>
    <rcc rId="0" sId="1" dxf="1">
      <nc r="X157">
        <f>UPPER(S157)</f>
      </nc>
      <ndxf>
        <alignment vertical="center" readingOrder="0"/>
      </ndxf>
    </rcc>
    <rcc rId="0" sId="1" dxf="1">
      <nc r="X158">
        <f>UPPER(S158)</f>
      </nc>
      <ndxf>
        <alignment vertical="center" readingOrder="0"/>
      </ndxf>
    </rcc>
    <rcc rId="0" sId="1" dxf="1">
      <nc r="X159">
        <f>UPPER(S159)</f>
      </nc>
      <ndxf>
        <alignment vertical="center" readingOrder="0"/>
      </ndxf>
    </rcc>
    <rcc rId="0" sId="1" dxf="1">
      <nc r="X162">
        <f>UPPER(S162)</f>
      </nc>
      <ndxf>
        <alignment vertical="center" readingOrder="0"/>
      </ndxf>
    </rcc>
    <rcc rId="0" sId="1" dxf="1">
      <nc r="X160">
        <f>UPPER(S160)</f>
      </nc>
      <ndxf>
        <alignment vertical="center" readingOrder="0"/>
      </ndxf>
    </rcc>
    <rcc rId="0" sId="1" dxf="1">
      <nc r="X161">
        <f>UPPER(S161)</f>
      </nc>
      <ndxf>
        <alignment vertical="center" readingOrder="0"/>
      </ndxf>
    </rcc>
    <rcc rId="0" sId="1" dxf="1">
      <nc r="X163">
        <f>UPPER(S163)</f>
      </nc>
      <ndxf>
        <alignment vertical="center" readingOrder="0"/>
      </ndxf>
    </rcc>
    <rcc rId="0" sId="1" dxf="1">
      <nc r="X164">
        <f>UPPER(S164)</f>
      </nc>
      <ndxf>
        <alignment vertical="center" readingOrder="0"/>
      </ndxf>
    </rcc>
    <rcc rId="0" sId="1" dxf="1">
      <nc r="X165">
        <f>UPPER(S165)</f>
      </nc>
      <ndxf>
        <alignment vertical="center" readingOrder="0"/>
      </ndxf>
    </rcc>
    <rcc rId="0" sId="1" dxf="1">
      <nc r="X166">
        <f>UPPER(S166)</f>
      </nc>
      <ndxf>
        <alignment vertical="center" readingOrder="0"/>
      </ndxf>
    </rcc>
    <rcc rId="0" sId="1" dxf="1">
      <nc r="X168">
        <f>UPPER(S168)</f>
      </nc>
      <ndxf>
        <alignment vertical="center" readingOrder="0"/>
      </ndxf>
    </rcc>
    <rcc rId="0" sId="1" dxf="1">
      <nc r="X170">
        <f>UPPER(S170)</f>
      </nc>
      <ndxf>
        <alignment vertical="center" readingOrder="0"/>
      </ndxf>
    </rcc>
    <rcc rId="0" sId="1" dxf="1">
      <nc r="X172">
        <f>UPPER(S172)</f>
      </nc>
      <ndxf>
        <alignment vertical="center" readingOrder="0"/>
      </ndxf>
    </rcc>
    <rcc rId="0" sId="1" dxf="1">
      <nc r="X167">
        <f>UPPER(S167)</f>
      </nc>
      <ndxf>
        <alignment vertical="center" readingOrder="0"/>
      </ndxf>
    </rcc>
    <rcc rId="0" sId="1" dxf="1">
      <nc r="X169">
        <f>UPPER(S169)</f>
      </nc>
      <ndxf>
        <alignment vertical="center" readingOrder="0"/>
      </ndxf>
    </rcc>
    <rcc rId="0" sId="1" dxf="1">
      <nc r="X173">
        <f>UPPER(S173)</f>
      </nc>
      <ndxf>
        <alignment vertical="center" readingOrder="0"/>
      </ndxf>
    </rcc>
    <rcc rId="0" sId="1" dxf="1">
      <nc r="X171">
        <f>UPPER(S171)</f>
      </nc>
      <ndxf>
        <alignment vertical="center" readingOrder="0"/>
      </ndxf>
    </rcc>
    <rcc rId="0" sId="1" dxf="1">
      <nc r="X181">
        <f>UPPER(S181)</f>
      </nc>
      <ndxf>
        <alignment vertical="center" readingOrder="0"/>
      </ndxf>
    </rcc>
    <rcc rId="0" sId="1" dxf="1">
      <nc r="X176">
        <f>UPPER(S176)</f>
      </nc>
      <ndxf>
        <alignment vertical="center" readingOrder="0"/>
      </ndxf>
    </rcc>
    <rcc rId="0" sId="1" dxf="1">
      <nc r="X174">
        <f>UPPER(S174)</f>
      </nc>
      <ndxf>
        <alignment vertical="center" readingOrder="0"/>
      </ndxf>
    </rcc>
    <rcc rId="0" sId="1" dxf="1">
      <nc r="X177">
        <f>UPPER(S177)</f>
      </nc>
      <ndxf>
        <alignment vertical="center" readingOrder="0"/>
      </ndxf>
    </rcc>
    <rcc rId="0" sId="1" dxf="1">
      <nc r="X178">
        <f>UPPER(S178)</f>
      </nc>
      <ndxf>
        <alignment vertical="center" readingOrder="0"/>
      </ndxf>
    </rcc>
    <rcc rId="0" sId="1" dxf="1">
      <nc r="X179">
        <f>UPPER(S179)</f>
      </nc>
      <ndxf>
        <alignment vertical="center" readingOrder="0"/>
      </ndxf>
    </rcc>
    <rcc rId="0" sId="1" dxf="1">
      <nc r="X175">
        <f>UPPER(S175)</f>
      </nc>
      <ndxf>
        <alignment vertical="center" readingOrder="0"/>
      </ndxf>
    </rcc>
    <rcc rId="0" sId="1" dxf="1">
      <nc r="X182">
        <f>UPPER(S182)</f>
      </nc>
      <ndxf>
        <alignment vertical="center" readingOrder="0"/>
      </ndxf>
    </rcc>
    <rcc rId="0" sId="1" dxf="1">
      <nc r="X180">
        <f>UPPER(S180)</f>
      </nc>
      <ndxf>
        <alignment vertical="center" readingOrder="0"/>
      </ndxf>
    </rcc>
    <rcc rId="0" sId="1" dxf="1">
      <nc r="X183">
        <f>UPPER(S183)</f>
      </nc>
      <ndxf>
        <alignment vertical="center" readingOrder="0"/>
      </ndxf>
    </rcc>
    <rcc rId="0" sId="1" dxf="1">
      <nc r="X184">
        <f>UPPER(S184)</f>
      </nc>
      <ndxf>
        <alignment vertical="center" readingOrder="0"/>
      </ndxf>
    </rcc>
    <rcc rId="0" sId="1" dxf="1">
      <nc r="X187">
        <f>UPPER(S187)</f>
      </nc>
      <ndxf>
        <alignment vertical="center" readingOrder="0"/>
      </ndxf>
    </rcc>
    <rcc rId="0" sId="1" dxf="1">
      <nc r="X185">
        <f>UPPER(S185)</f>
      </nc>
      <ndxf>
        <alignment vertical="center" readingOrder="0"/>
      </ndxf>
    </rcc>
    <rcc rId="0" sId="1" dxf="1">
      <nc r="X186">
        <f>UPPER(S186)</f>
      </nc>
      <ndxf>
        <alignment vertical="center" readingOrder="0"/>
      </ndxf>
    </rcc>
    <rcc rId="0" sId="1" dxf="1">
      <nc r="X188">
        <f>UPPER(S188)</f>
      </nc>
      <ndxf>
        <alignment vertical="center" readingOrder="0"/>
      </ndxf>
    </rcc>
    <rcc rId="0" sId="1" dxf="1">
      <nc r="X189">
        <f>UPPER(S189)</f>
      </nc>
      <ndxf>
        <alignment vertical="center" readingOrder="0"/>
      </ndxf>
    </rcc>
    <rcc rId="0" sId="1" dxf="1">
      <nc r="X191">
        <f>UPPER(S191)</f>
      </nc>
      <ndxf>
        <alignment vertical="center" readingOrder="0"/>
      </ndxf>
    </rcc>
    <rcc rId="0" sId="1" dxf="1">
      <nc r="X194">
        <f>UPPER(S194)</f>
      </nc>
      <ndxf>
        <alignment vertical="center" readingOrder="0"/>
      </ndxf>
    </rcc>
    <rcc rId="0" sId="1" dxf="1">
      <nc r="X197">
        <f>UPPER(S197)</f>
      </nc>
      <ndxf>
        <alignment vertical="center" readingOrder="0"/>
      </ndxf>
    </rcc>
    <rcc rId="0" sId="1" dxf="1">
      <nc r="X190">
        <f>UPPER(S190)</f>
      </nc>
      <ndxf>
        <alignment vertical="center" readingOrder="0"/>
      </ndxf>
    </rcc>
    <rcc rId="0" sId="1" dxf="1">
      <nc r="X193">
        <f>UPPER(S193)</f>
      </nc>
      <ndxf>
        <alignment vertical="center" readingOrder="0"/>
      </ndxf>
    </rcc>
    <rcc rId="0" sId="1" dxf="1">
      <nc r="X196">
        <f>UPPER(S196)</f>
      </nc>
      <ndxf>
        <alignment vertical="center" readingOrder="0"/>
      </ndxf>
    </rcc>
    <rcc rId="0" sId="1" dxf="1">
      <nc r="X192">
        <f>UPPER(S192)</f>
      </nc>
      <ndxf>
        <alignment vertical="center" readingOrder="0"/>
      </ndxf>
    </rcc>
    <rcc rId="0" sId="1" dxf="1">
      <nc r="X199">
        <f>UPPER(S199)</f>
      </nc>
      <ndxf>
        <alignment vertical="center" readingOrder="0"/>
      </ndxf>
    </rcc>
    <rcc rId="0" sId="1" dxf="1">
      <nc r="X195">
        <f>UPPER(S195)</f>
      </nc>
      <ndxf>
        <alignment vertical="center" readingOrder="0"/>
      </ndxf>
    </rcc>
    <rcc rId="0" sId="1" dxf="1">
      <nc r="X198">
        <f>UPPER(S198)</f>
      </nc>
      <ndxf>
        <alignment vertical="center" readingOrder="0"/>
      </ndxf>
    </rcc>
    <rcc rId="0" sId="1" dxf="1">
      <nc r="X201">
        <f>UPPER(S201)</f>
      </nc>
      <ndxf>
        <alignment vertical="center" readingOrder="0"/>
      </ndxf>
    </rcc>
    <rcc rId="0" sId="1" dxf="1">
      <nc r="X207">
        <f>UPPER(S207)</f>
      </nc>
      <ndxf>
        <alignment vertical="center" readingOrder="0"/>
      </ndxf>
    </rcc>
    <rcc rId="0" sId="1" dxf="1">
      <nc r="X200">
        <f>UPPER(S200)</f>
      </nc>
      <ndxf>
        <alignment vertical="center" readingOrder="0"/>
      </ndxf>
    </rcc>
    <rcc rId="0" sId="1" dxf="1">
      <nc r="X203">
        <f>UPPER(S203)</f>
      </nc>
      <ndxf>
        <alignment vertical="center" readingOrder="0"/>
      </ndxf>
    </rcc>
    <rcc rId="0" sId="1" dxf="1">
      <nc r="X208">
        <f>UPPER(S208)</f>
      </nc>
      <ndxf>
        <alignment vertical="center" readingOrder="0"/>
      </ndxf>
    </rcc>
    <rcc rId="0" sId="1" dxf="1">
      <nc r="X202">
        <f>UPPER(S202)</f>
      </nc>
      <ndxf>
        <alignment vertical="center" readingOrder="0"/>
      </ndxf>
    </rcc>
    <rcc rId="0" sId="1" dxf="1">
      <nc r="X204">
        <f>UPPER(S204)</f>
      </nc>
      <ndxf>
        <alignment vertical="center" readingOrder="0"/>
      </ndxf>
    </rcc>
    <rcc rId="0" sId="1" dxf="1">
      <nc r="X205">
        <f>UPPER(S205)</f>
      </nc>
      <ndxf>
        <alignment vertical="center" readingOrder="0"/>
      </ndxf>
    </rcc>
    <rcc rId="0" sId="1" dxf="1">
      <nc r="X206">
        <f>UPPER(S206)</f>
      </nc>
      <ndxf>
        <alignment vertical="center" readingOrder="0"/>
      </ndxf>
    </rcc>
    <rcc rId="0" sId="1" dxf="1">
      <nc r="X209">
        <f>UPPER(S209)</f>
      </nc>
      <ndxf>
        <alignment vertical="center" readingOrder="0"/>
      </ndxf>
    </rcc>
    <rcc rId="0" sId="1" dxf="1">
      <nc r="X210">
        <f>UPPER(S210)</f>
      </nc>
      <ndxf>
        <alignment vertical="center" readingOrder="0"/>
      </ndxf>
    </rcc>
    <rcc rId="0" sId="1" dxf="1">
      <nc r="X211">
        <f>UPPER(S211)</f>
      </nc>
      <ndxf>
        <alignment vertical="center" readingOrder="0"/>
      </ndxf>
    </rcc>
    <rcc rId="0" sId="1" dxf="1">
      <nc r="X212">
        <f>UPPER(S212)</f>
      </nc>
      <ndxf>
        <alignment vertical="center" readingOrder="0"/>
      </ndxf>
    </rcc>
    <rcc rId="0" sId="1" dxf="1">
      <nc r="X213">
        <f>UPPER(S213)</f>
      </nc>
      <ndxf>
        <alignment vertical="center" readingOrder="0"/>
      </ndxf>
    </rcc>
    <rcc rId="0" sId="1" dxf="1">
      <nc r="X214">
        <f>UPPER(S214)</f>
      </nc>
      <ndxf>
        <alignment vertical="center" readingOrder="0"/>
      </ndxf>
    </rcc>
    <rcc rId="0" sId="1" dxf="1">
      <nc r="X215">
        <f>UPPER(S215)</f>
      </nc>
      <ndxf>
        <alignment vertical="center" readingOrder="0"/>
      </ndxf>
    </rcc>
    <rcc rId="0" sId="1" dxf="1">
      <nc r="X216">
        <f>UPPER(S216)</f>
      </nc>
      <ndxf>
        <alignment vertical="center" readingOrder="0"/>
      </ndxf>
    </rcc>
    <rcc rId="0" sId="1" dxf="1">
      <nc r="X217">
        <f>UPPER(S217)</f>
      </nc>
      <ndxf>
        <alignment vertical="center" readingOrder="0"/>
      </ndxf>
    </rcc>
    <rcc rId="0" sId="1" dxf="1">
      <nc r="X218">
        <f>UPPER(S218)</f>
      </nc>
      <ndxf>
        <alignment vertical="center" readingOrder="0"/>
      </ndxf>
    </rcc>
    <rcc rId="0" sId="1" dxf="1">
      <nc r="X219">
        <f>UPPER(S219)</f>
      </nc>
      <ndxf>
        <alignment vertical="center" readingOrder="0"/>
      </ndxf>
    </rcc>
    <rcc rId="0" sId="1" dxf="1">
      <nc r="X220">
        <f>UPPER(S220)</f>
      </nc>
      <ndxf>
        <alignment vertical="center" readingOrder="0"/>
      </ndxf>
    </rcc>
    <rcc rId="0" sId="1" dxf="1">
      <nc r="X221">
        <f>UPPER(S221)</f>
      </nc>
      <ndxf>
        <alignment vertical="center" readingOrder="0"/>
      </ndxf>
    </rcc>
    <rcc rId="0" sId="1" dxf="1">
      <nc r="X222">
        <f>UPPER(S222)</f>
      </nc>
      <ndxf>
        <alignment vertical="center" readingOrder="0"/>
      </ndxf>
    </rcc>
    <rcc rId="0" sId="1" dxf="1">
      <nc r="X224">
        <f>UPPER(S224)</f>
      </nc>
      <ndxf>
        <alignment vertical="center" readingOrder="0"/>
      </ndxf>
    </rcc>
    <rcc rId="0" sId="1" dxf="1">
      <nc r="X225">
        <f>UPPER(S225)</f>
      </nc>
      <ndxf>
        <alignment vertical="center" readingOrder="0"/>
      </ndxf>
    </rcc>
    <rcc rId="0" sId="1" dxf="1">
      <nc r="X227">
        <f>UPPER(S227)</f>
      </nc>
      <ndxf>
        <alignment vertical="center" readingOrder="0"/>
      </ndxf>
    </rcc>
    <rcc rId="0" sId="1" dxf="1">
      <nc r="X223">
        <f>UPPER(S223)</f>
      </nc>
      <ndxf>
        <alignment vertical="center" readingOrder="0"/>
      </ndxf>
    </rcc>
    <rcc rId="0" sId="1" dxf="1">
      <nc r="X226">
        <f>UPPER(S226)</f>
      </nc>
      <ndxf>
        <alignment vertical="center" readingOrder="0"/>
      </ndxf>
    </rcc>
    <rcc rId="0" sId="1" dxf="1">
      <nc r="X228">
        <f>UPPER(S228)</f>
      </nc>
      <ndxf>
        <alignment vertical="center" readingOrder="0"/>
      </ndxf>
    </rcc>
    <rcc rId="0" sId="1" dxf="1">
      <nc r="X229">
        <f>UPPER(S229)</f>
      </nc>
      <ndxf>
        <alignment vertical="center" readingOrder="0"/>
      </ndxf>
    </rcc>
    <rcc rId="0" sId="1" dxf="1">
      <nc r="X235">
        <f>UPPER(S235)</f>
      </nc>
      <ndxf>
        <alignment vertical="center" readingOrder="0"/>
      </ndxf>
    </rcc>
    <rcc rId="0" sId="1" dxf="1">
      <nc r="X236">
        <f>UPPER(S236)</f>
      </nc>
      <ndxf>
        <alignment vertical="center" readingOrder="0"/>
      </ndxf>
    </rcc>
    <rcc rId="0" sId="1" dxf="1">
      <nc r="X234">
        <f>UPPER(S234)</f>
      </nc>
      <ndxf>
        <alignment vertical="center" readingOrder="0"/>
      </ndxf>
    </rcc>
    <rcc rId="0" sId="1" dxf="1">
      <nc r="X230">
        <f>UPPER(S230)</f>
      </nc>
      <ndxf>
        <alignment vertical="center" readingOrder="0"/>
      </ndxf>
    </rcc>
    <rcc rId="0" sId="1" dxf="1">
      <nc r="X231">
        <f>UPPER(S231)</f>
      </nc>
      <ndxf>
        <alignment vertical="center" readingOrder="0"/>
      </ndxf>
    </rcc>
    <rcc rId="0" sId="1" dxf="1">
      <nc r="X232">
        <f>UPPER(S232)</f>
      </nc>
      <ndxf>
        <alignment vertical="center" readingOrder="0"/>
      </ndxf>
    </rcc>
    <rcc rId="0" sId="1" dxf="1">
      <nc r="X233">
        <f>UPPER(S233)</f>
      </nc>
      <ndxf>
        <alignment vertical="center" readingOrder="0"/>
      </ndxf>
    </rcc>
    <rcc rId="0" sId="1" dxf="1">
      <nc r="X237">
        <f>UPPER(S237)</f>
      </nc>
      <ndxf>
        <alignment vertical="center" readingOrder="0"/>
      </ndxf>
    </rcc>
    <rcc rId="0" sId="1" dxf="1">
      <nc r="X238">
        <f>UPPER(S238)</f>
      </nc>
      <ndxf>
        <alignment vertical="center" readingOrder="0"/>
      </ndxf>
    </rcc>
    <rcc rId="0" sId="1" dxf="1">
      <nc r="X239">
        <f>UPPER(S239)</f>
      </nc>
      <ndxf>
        <alignment vertical="center" readingOrder="0"/>
      </ndxf>
    </rcc>
    <rcc rId="0" sId="1" dxf="1">
      <nc r="X240">
        <f>UPPER(S240)</f>
      </nc>
      <ndxf>
        <alignment vertical="center" readingOrder="0"/>
      </ndxf>
    </rcc>
    <rcc rId="0" sId="1" dxf="1">
      <nc r="X242">
        <f>UPPER(S242)</f>
      </nc>
      <ndxf>
        <alignment vertical="center" readingOrder="0"/>
      </ndxf>
    </rcc>
    <rcc rId="0" sId="1" dxf="1">
      <nc r="X241">
        <f>UPPER(S241)</f>
      </nc>
      <ndxf>
        <alignment vertical="center" readingOrder="0"/>
      </ndxf>
    </rcc>
    <rcc rId="0" sId="1" dxf="1">
      <nc r="X243">
        <f>UPPER(S243)</f>
      </nc>
      <ndxf>
        <alignment vertical="center" readingOrder="0"/>
      </ndxf>
    </rcc>
    <rcc rId="0" sId="1" dxf="1">
      <nc r="X244">
        <f>UPPER(S244)</f>
      </nc>
      <ndxf>
        <alignment vertical="center" readingOrder="0"/>
      </ndxf>
    </rcc>
    <rcc rId="0" sId="1" dxf="1">
      <nc r="X245">
        <f>UPPER(S245)</f>
      </nc>
      <ndxf>
        <alignment vertical="center" readingOrder="0"/>
      </ndxf>
    </rcc>
    <rcc rId="0" sId="1" dxf="1">
      <nc r="X246">
        <f>UPPER(S246)</f>
      </nc>
      <ndxf>
        <alignment vertical="center" readingOrder="0"/>
      </ndxf>
    </rcc>
    <rcc rId="0" sId="1" dxf="1">
      <nc r="X247">
        <f>UPPER(S247)</f>
      </nc>
      <ndxf>
        <alignment vertical="center" readingOrder="0"/>
      </ndxf>
    </rcc>
    <rcc rId="0" sId="1" dxf="1">
      <nc r="X248">
        <f>UPPER(S248)</f>
      </nc>
      <ndxf>
        <alignment vertical="center" readingOrder="0"/>
      </ndxf>
    </rcc>
    <rcc rId="0" sId="1" dxf="1">
      <nc r="X751">
        <f>UPPER(S751)</f>
      </nc>
      <ndxf>
        <alignment vertical="center" readingOrder="0"/>
      </ndxf>
    </rcc>
    <rfmt sheetId="1" sqref="X249" start="0" length="0">
      <dxf>
        <alignment vertical="center" readingOrder="0"/>
      </dxf>
    </rfmt>
    <rfmt sheetId="1" sqref="X250" start="0" length="0">
      <dxf>
        <alignment vertical="center" readingOrder="0"/>
      </dxf>
    </rfmt>
    <rfmt sheetId="1" sqref="X251" start="0" length="0">
      <dxf>
        <alignment vertical="center" readingOrder="0"/>
      </dxf>
    </rfmt>
    <rfmt sheetId="1" sqref="X252" start="0" length="0">
      <dxf>
        <alignment vertical="center" readingOrder="0"/>
      </dxf>
    </rfmt>
    <rfmt sheetId="1" sqref="X254" start="0" length="0">
      <dxf>
        <alignment vertical="center" readingOrder="0"/>
      </dxf>
    </rfmt>
    <rfmt sheetId="1" sqref="X253" start="0" length="0">
      <dxf>
        <alignment vertical="center" readingOrder="0"/>
      </dxf>
    </rfmt>
    <rfmt sheetId="1" sqref="X255" start="0" length="0">
      <dxf>
        <alignment vertical="center" readingOrder="0"/>
      </dxf>
    </rfmt>
  </rrc>
  <rrc rId="865" sId="1" ref="X1:X1048576" action="deleteCol">
    <rfmt sheetId="1" xfDxf="1" sqref="X1:X1048576" start="0" length="0">
      <dxf>
        <font>
          <sz val="10"/>
          <color rgb="FF000000"/>
        </font>
      </dxf>
    </rfmt>
    <rfmt sheetId="1" sqref="X1" start="0" length="0">
      <dxf>
        <alignment horizontal="center" vertical="top" readingOrder="0"/>
      </dxf>
    </rfmt>
    <rfmt sheetId="1" sqref="X2" start="0" length="0">
      <dxf>
        <alignment vertical="center" readingOrder="0"/>
      </dxf>
    </rfmt>
    <rfmt sheetId="1" sqref="X3" start="0" length="0">
      <dxf>
        <alignment vertical="center" readingOrder="0"/>
      </dxf>
    </rfmt>
    <rfmt sheetId="1" sqref="X4" start="0" length="0">
      <dxf>
        <alignment vertical="center" readingOrder="0"/>
      </dxf>
    </rfmt>
    <rcc rId="0" sId="1" dxf="1">
      <nc r="X5" t="inlineStr">
        <is>
          <t>PABLO PINTO</t>
        </is>
      </nc>
      <ndxf>
        <alignment vertical="center" readingOrder="0"/>
      </ndxf>
    </rcc>
    <rcc rId="0" sId="1" dxf="1">
      <nc r="X6" t="inlineStr">
        <is>
          <t>PABLO PINTO</t>
        </is>
      </nc>
      <ndxf>
        <alignment vertical="center" readingOrder="0"/>
      </ndxf>
    </rcc>
    <rcc rId="0" sId="1" dxf="1">
      <nc r="X14" t="inlineStr">
        <is>
          <t>EDGAR MAURICIO ACOSTA GALEANO</t>
        </is>
      </nc>
      <ndxf>
        <alignment vertical="center" readingOrder="0"/>
      </ndxf>
    </rcc>
    <rcc rId="0" sId="1" dxf="1">
      <nc r="X10" t="inlineStr">
        <is>
          <t>PABLO PINTO</t>
        </is>
      </nc>
      <ndxf>
        <alignment vertical="center" readingOrder="0"/>
      </ndxf>
    </rcc>
    <rcc rId="0" sId="1" dxf="1">
      <nc r="X13" t="inlineStr">
        <is>
          <t>ALEJANDRO MARTÍNEZ</t>
        </is>
      </nc>
      <ndxf>
        <alignment vertical="center" readingOrder="0"/>
      </ndxf>
    </rcc>
    <rcc rId="0" sId="1" dxf="1">
      <nc r="X7" t="inlineStr">
        <is>
          <t>EDGAR MAURICIO ACOSTA GALEANO</t>
        </is>
      </nc>
      <ndxf>
        <alignment vertical="center" readingOrder="0"/>
      </ndxf>
    </rcc>
    <rcc rId="0" sId="1" dxf="1">
      <nc r="X8" t="inlineStr">
        <is>
          <t>PABLO PINTO</t>
        </is>
      </nc>
      <ndxf>
        <alignment vertical="center" readingOrder="0"/>
      </ndxf>
    </rcc>
    <rcc rId="0" sId="1" dxf="1">
      <nc r="X9" t="inlineStr">
        <is>
          <t>ALEJANDRO MARTÍNEZ</t>
        </is>
      </nc>
      <ndxf>
        <alignment vertical="center" readingOrder="0"/>
      </ndxf>
    </rcc>
    <rcc rId="0" sId="1" dxf="1">
      <nc r="X12" t="inlineStr">
        <is>
          <t>DIANA PATRICIA HERNÁNDEZ</t>
        </is>
      </nc>
      <ndxf>
        <alignment vertical="center" readingOrder="0"/>
      </ndxf>
    </rcc>
    <rcc rId="0" sId="1" dxf="1">
      <nc r="X11" t="inlineStr">
        <is>
          <t>EDWIN YESID ARIZA MORA</t>
        </is>
      </nc>
      <ndxf>
        <alignment vertical="center" readingOrder="0"/>
      </ndxf>
    </rcc>
    <rcc rId="0" sId="1" dxf="1">
      <nc r="X21" t="inlineStr">
        <is>
          <t>PABLO PINTO</t>
        </is>
      </nc>
      <ndxf>
        <alignment vertical="center" readingOrder="0"/>
      </ndxf>
    </rcc>
    <rcc rId="0" sId="1" dxf="1">
      <nc r="X15" t="inlineStr">
        <is>
          <t>MARIO HOYOS</t>
        </is>
      </nc>
      <ndxf>
        <alignment vertical="center" readingOrder="0"/>
      </ndxf>
    </rcc>
    <rcc rId="0" sId="1" dxf="1">
      <nc r="X16" t="inlineStr">
        <is>
          <t>PABLO PINTO</t>
        </is>
      </nc>
      <ndxf>
        <alignment vertical="center" readingOrder="0"/>
      </ndxf>
    </rcc>
    <rcc rId="0" sId="1" dxf="1">
      <nc r="X19" t="inlineStr">
        <is>
          <t>DIANA CAROLINA VEGA CASTILLO</t>
        </is>
      </nc>
      <ndxf>
        <alignment vertical="center" readingOrder="0"/>
      </ndxf>
    </rcc>
    <rcc rId="0" sId="1" dxf="1">
      <nc r="X22" t="inlineStr">
        <is>
          <t>RONALD SOSA MACMAHON</t>
        </is>
      </nc>
      <ndxf>
        <alignment vertical="center" readingOrder="0"/>
      </ndxf>
    </rcc>
    <rcc rId="0" sId="1" dxf="1">
      <nc r="X23" t="inlineStr">
        <is>
          <t>JHOANNY RANGEL</t>
        </is>
      </nc>
      <ndxf>
        <alignment vertical="center" readingOrder="0"/>
      </ndxf>
    </rcc>
    <rcc rId="0" sId="1" dxf="1">
      <nc r="X17" t="inlineStr">
        <is>
          <t>DAVID ZARETSKY</t>
        </is>
      </nc>
      <ndxf>
        <alignment vertical="center" readingOrder="0"/>
      </ndxf>
    </rcc>
    <rcc rId="0" sId="1" dxf="1">
      <nc r="X18" t="inlineStr">
        <is>
          <t>JOSE AGUSTIN MOLINARES POLO</t>
        </is>
      </nc>
      <ndxf>
        <alignment vertical="center" readingOrder="0"/>
      </ndxf>
    </rcc>
    <rcc rId="0" sId="1" dxf="1">
      <nc r="X20" t="inlineStr">
        <is>
          <t>ANDREA CAÑON</t>
        </is>
      </nc>
      <ndxf>
        <alignment vertical="center" readingOrder="0"/>
      </ndxf>
    </rcc>
    <rcc rId="0" sId="1" dxf="1">
      <nc r="X24" t="inlineStr">
        <is>
          <t>ADRIANA TALERO PARRA</t>
        </is>
      </nc>
      <ndxf>
        <alignment vertical="center" readingOrder="0"/>
      </ndxf>
    </rcc>
    <rcc rId="0" sId="1" dxf="1">
      <nc r="X25" t="inlineStr">
        <is>
          <t>LUIS CASTILLO CEDIEL</t>
        </is>
      </nc>
      <ndxf>
        <alignment vertical="center" readingOrder="0"/>
      </ndxf>
    </rcc>
    <rcc rId="0" sId="1" dxf="1">
      <nc r="X26" t="inlineStr">
        <is>
          <t>CLAUDIA SIERRA</t>
        </is>
      </nc>
      <ndxf>
        <alignment vertical="center" readingOrder="0"/>
      </ndxf>
    </rcc>
    <rcc rId="0" sId="1" dxf="1">
      <nc r="X29" t="inlineStr">
        <is>
          <t>DIANA PATRICIA HERNÁNDEZ</t>
        </is>
      </nc>
      <ndxf>
        <alignment vertical="center" readingOrder="0"/>
      </ndxf>
    </rcc>
    <rcc rId="0" sId="1" dxf="1">
      <nc r="X27" t="inlineStr">
        <is>
          <t>DIANA ISABEL POLO ESCORCIA</t>
        </is>
      </nc>
      <ndxf>
        <alignment vertical="center" readingOrder="0"/>
      </ndxf>
    </rcc>
    <rcc rId="0" sId="1" dxf="1">
      <nc r="X28" t="inlineStr">
        <is>
          <t>PABLO PINTO</t>
        </is>
      </nc>
      <ndxf>
        <alignment vertical="center" readingOrder="0"/>
      </ndxf>
    </rcc>
    <rcc rId="0" sId="1" dxf="1">
      <nc r="X30" t="inlineStr">
        <is>
          <t>CLAUDIA MILENA INFANTE VALDERRAMA</t>
        </is>
      </nc>
      <ndxf>
        <alignment vertical="center" readingOrder="0"/>
      </ndxf>
    </rcc>
    <rcc rId="0" sId="1" dxf="1">
      <nc r="X31" t="inlineStr">
        <is>
          <t>LUZ ANGELA LOBANA</t>
        </is>
      </nc>
      <ndxf>
        <alignment vertical="center" readingOrder="0"/>
      </ndxf>
    </rcc>
    <rcc rId="0" sId="1" dxf="1">
      <nc r="X32" t="inlineStr">
        <is>
          <t>KARINA PALACIO DE LIMA</t>
        </is>
      </nc>
      <ndxf>
        <alignment vertical="center" readingOrder="0"/>
      </ndxf>
    </rcc>
    <rcc rId="0" sId="1" dxf="1">
      <nc r="X33" t="inlineStr">
        <is>
          <t>MARIO HOYOS</t>
        </is>
      </nc>
      <ndxf>
        <alignment vertical="center" readingOrder="0"/>
      </ndxf>
    </rcc>
    <rcc rId="0" sId="1" dxf="1">
      <nc r="X34" t="inlineStr">
        <is>
          <t>NATALIA BARRERA</t>
        </is>
      </nc>
      <ndxf>
        <alignment vertical="center" readingOrder="0"/>
      </ndxf>
    </rcc>
    <rcc rId="0" sId="1" dxf="1">
      <nc r="X35" t="inlineStr">
        <is>
          <t>JULIO ANNICCHIARICO</t>
        </is>
      </nc>
      <ndxf>
        <alignment vertical="center" readingOrder="0"/>
      </ndxf>
    </rcc>
    <rcc rId="0" sId="1" dxf="1">
      <nc r="X36" t="inlineStr">
        <is>
          <t>RAMÓN LAGO</t>
        </is>
      </nc>
      <ndxf>
        <alignment vertical="center" readingOrder="0"/>
      </ndxf>
    </rcc>
    <rcc rId="0" sId="1" dxf="1">
      <nc r="X37" t="inlineStr">
        <is>
          <t>ADRIANA TALERO PARRA</t>
        </is>
      </nc>
      <ndxf>
        <alignment vertical="center" readingOrder="0"/>
      </ndxf>
    </rcc>
    <rcc rId="0" sId="1" dxf="1">
      <nc r="X38" t="inlineStr">
        <is>
          <t>OSCAR YEPES</t>
        </is>
      </nc>
      <ndxf>
        <alignment vertical="center" readingOrder="0"/>
      </ndxf>
    </rcc>
    <rcc rId="0" sId="1" dxf="1">
      <nc r="X40" t="inlineStr">
        <is>
          <t>KARINA PALACIO DE LIMA</t>
        </is>
      </nc>
      <ndxf>
        <alignment vertical="center" readingOrder="0"/>
      </ndxf>
    </rcc>
    <rcc rId="0" sId="1" dxf="1">
      <nc r="X42" t="inlineStr">
        <is>
          <t>LILIANA ALEXANDRA GONZALEZ PEÑA</t>
        </is>
      </nc>
      <ndxf>
        <alignment vertical="center" readingOrder="0"/>
      </ndxf>
    </rcc>
    <rcc rId="0" sId="1" dxf="1">
      <nc r="X39" t="inlineStr">
        <is>
          <t>JUAN SEBASTIAN BARRERA</t>
        </is>
      </nc>
      <ndxf>
        <alignment vertical="center" readingOrder="0"/>
      </ndxf>
    </rcc>
    <rcc rId="0" sId="1" dxf="1">
      <nc r="X43" t="inlineStr">
        <is>
          <t>JHOANNY RANGEL</t>
        </is>
      </nc>
      <ndxf>
        <alignment vertical="center" readingOrder="0"/>
      </ndxf>
    </rcc>
    <rcc rId="0" sId="1" dxf="1">
      <nc r="X41" t="inlineStr">
        <is>
          <t>CLAUDIA SIERRA</t>
        </is>
      </nc>
      <ndxf>
        <alignment vertical="center" readingOrder="0"/>
      </ndxf>
    </rcc>
    <rcc rId="0" sId="1" dxf="1">
      <nc r="X45" t="inlineStr">
        <is>
          <t>NELLY PARRA</t>
        </is>
      </nc>
      <ndxf>
        <alignment vertical="center" readingOrder="0"/>
      </ndxf>
    </rcc>
    <rcc rId="0" sId="1" dxf="1">
      <nc r="X51" t="inlineStr">
        <is>
          <t>FABER CANO</t>
        </is>
      </nc>
      <ndxf>
        <alignment vertical="center" readingOrder="0"/>
      </ndxf>
    </rcc>
    <rcc rId="0" sId="1" dxf="1">
      <nc r="X52" t="inlineStr">
        <is>
          <t>HAUDY SAMIR MONTERROSO</t>
        </is>
      </nc>
      <ndxf>
        <alignment vertical="center" readingOrder="0"/>
      </ndxf>
    </rcc>
    <rcc rId="0" sId="1" dxf="1">
      <nc r="X47" t="inlineStr">
        <is>
          <t>KARINA ALCIRA SUAREZ VANEGAS</t>
        </is>
      </nc>
      <ndxf>
        <alignment vertical="center" readingOrder="0"/>
      </ndxf>
    </rcc>
    <rcc rId="0" sId="1" dxf="1">
      <nc r="X44" t="inlineStr">
        <is>
          <t>EDGAR MAURICIO ACOSTA GALEANO</t>
        </is>
      </nc>
      <ndxf>
        <alignment vertical="center" readingOrder="0"/>
      </ndxf>
    </rcc>
    <rcc rId="0" sId="1" dxf="1">
      <nc r="X48" t="inlineStr">
        <is>
          <t>ANDREA CAÑON</t>
        </is>
      </nc>
      <ndxf>
        <alignment vertical="center" readingOrder="0"/>
      </ndxf>
    </rcc>
    <rcc rId="0" sId="1" dxf="1">
      <nc r="X50" t="inlineStr">
        <is>
          <t>SAMUEL ALBERTO MOLINA ORTIZ</t>
        </is>
      </nc>
      <ndxf>
        <alignment vertical="center" readingOrder="0"/>
      </ndxf>
    </rcc>
    <rcc rId="0" sId="1" dxf="1">
      <nc r="X46" t="inlineStr">
        <is>
          <t>CLAUDIA RAMÍREZ</t>
        </is>
      </nc>
      <ndxf>
        <alignment vertical="center" readingOrder="0"/>
      </ndxf>
    </rcc>
    <rcc rId="0" sId="1" dxf="1">
      <nc r="X49" t="inlineStr">
        <is>
          <t>FELIPE MURCIA</t>
        </is>
      </nc>
      <ndxf>
        <alignment vertical="center" readingOrder="0"/>
      </ndxf>
    </rcc>
    <rcc rId="0" sId="1" dxf="1">
      <nc r="X53" t="inlineStr">
        <is>
          <t>DAYAN ANDREA BARRIOS CHAVEZ</t>
        </is>
      </nc>
      <ndxf>
        <alignment vertical="center" readingOrder="0"/>
      </ndxf>
    </rcc>
    <rcc rId="0" sId="1" dxf="1">
      <nc r="X54" t="inlineStr">
        <is>
          <t>JOSE LOPEZ</t>
        </is>
      </nc>
      <ndxf>
        <alignment vertical="center" readingOrder="0"/>
      </ndxf>
    </rcc>
    <rcc rId="0" sId="1" dxf="1">
      <nc r="X55" t="inlineStr">
        <is>
          <t>CLAUDIA SANCHEZ</t>
        </is>
      </nc>
      <ndxf>
        <alignment vertical="center" readingOrder="0"/>
      </ndxf>
    </rcc>
    <rcc rId="0" sId="1" dxf="1">
      <nc r="X56" t="inlineStr">
        <is>
          <t>HILDA MARCELA CEBALLOS HURTADO</t>
        </is>
      </nc>
      <ndxf>
        <alignment vertical="center" readingOrder="0"/>
      </ndxf>
    </rcc>
    <rcc rId="0" sId="1" dxf="1">
      <nc r="X57" t="inlineStr">
        <is>
          <t>ADRIANA TALERO PARRA</t>
        </is>
      </nc>
      <ndxf>
        <alignment vertical="center" readingOrder="0"/>
      </ndxf>
    </rcc>
    <rcc rId="0" sId="1" dxf="1">
      <nc r="X58" t="inlineStr">
        <is>
          <t>JUAN SEBASTIAN BARRERA</t>
        </is>
      </nc>
      <ndxf>
        <alignment vertical="center" readingOrder="0"/>
      </ndxf>
    </rcc>
    <rcc rId="0" sId="1" dxf="1">
      <nc r="X59" t="inlineStr">
        <is>
          <t>JHOANNY RANGEL</t>
        </is>
      </nc>
      <ndxf>
        <alignment vertical="center" readingOrder="0"/>
      </ndxf>
    </rcc>
    <rcc rId="0" sId="1" dxf="1">
      <nc r="X60" t="inlineStr">
        <is>
          <t>JESUS ARISTIZABAL</t>
        </is>
      </nc>
      <ndxf>
        <alignment vertical="center" readingOrder="0"/>
      </ndxf>
    </rcc>
    <rcc rId="0" sId="1" dxf="1">
      <nc r="X61" t="inlineStr">
        <is>
          <t>KARINA PALACIO DE LIMA</t>
        </is>
      </nc>
      <ndxf>
        <alignment vertical="center" readingOrder="0"/>
      </ndxf>
    </rcc>
    <rcc rId="0" sId="1" dxf="1">
      <nc r="X63" t="inlineStr">
        <is>
          <t>KARINA ALCIRA SUAREZ VANEGAS</t>
        </is>
      </nc>
      <ndxf>
        <alignment vertical="center" readingOrder="0"/>
      </ndxf>
    </rcc>
    <rcc rId="0" sId="1" dxf="1">
      <nc r="X62" t="inlineStr">
        <is>
          <t>DAVID ZARETSKY</t>
        </is>
      </nc>
      <ndxf>
        <alignment vertical="center" readingOrder="0"/>
      </ndxf>
    </rcc>
    <rcc rId="0" sId="1" dxf="1">
      <nc r="X64" t="inlineStr">
        <is>
          <t>KATERIN CUERVO</t>
        </is>
      </nc>
      <ndxf>
        <alignment vertical="center" readingOrder="0"/>
      </ndxf>
    </rcc>
    <rcc rId="0" sId="1" dxf="1">
      <nc r="X66" t="inlineStr">
        <is>
          <t>OSCAR YEPES</t>
        </is>
      </nc>
      <ndxf>
        <alignment vertical="center" readingOrder="0"/>
      </ndxf>
    </rcc>
    <rcc rId="0" sId="1" dxf="1">
      <nc r="X69" t="inlineStr">
        <is>
          <t>JORGE ERNESTO MARTÍNEZ RAMÍREZ</t>
        </is>
      </nc>
      <ndxf>
        <alignment vertical="center" readingOrder="0"/>
      </ndxf>
    </rcc>
    <rcc rId="0" sId="1" dxf="1">
      <nc r="X71" t="inlineStr">
        <is>
          <t xml:space="preserve">ARMANDO  ATENCIA </t>
        </is>
      </nc>
      <ndxf>
        <alignment vertical="center" readingOrder="0"/>
      </ndxf>
    </rcc>
    <rcc rId="0" sId="1" dxf="1">
      <nc r="X65" t="inlineStr">
        <is>
          <t>JOSE AGUSTIN MOLINARES POLO</t>
        </is>
      </nc>
      <ndxf>
        <alignment vertical="center" readingOrder="0"/>
      </ndxf>
    </rcc>
    <rcc rId="0" sId="1" dxf="1">
      <nc r="X68" t="inlineStr">
        <is>
          <t>ADRIANA TALERO PARRA</t>
        </is>
      </nc>
      <ndxf>
        <alignment vertical="center" readingOrder="0"/>
      </ndxf>
    </rcc>
    <rcc rId="0" sId="1" dxf="1">
      <nc r="X72" t="inlineStr">
        <is>
          <t>LUIS CASTILLO CEDIEL</t>
        </is>
      </nc>
      <ndxf>
        <alignment vertical="center" readingOrder="0"/>
      </ndxf>
    </rcc>
    <rcc rId="0" sId="1" dxf="1">
      <nc r="X67" t="inlineStr">
        <is>
          <t>MARCELA MARIN</t>
        </is>
      </nc>
      <ndxf>
        <alignment vertical="center" readingOrder="0"/>
      </ndxf>
    </rcc>
    <rcc rId="0" sId="1" dxf="1">
      <nc r="X73" t="inlineStr">
        <is>
          <t>JHOANNY RANGEL</t>
        </is>
      </nc>
      <ndxf>
        <alignment vertical="center" readingOrder="0"/>
      </ndxf>
    </rcc>
    <rcc rId="0" sId="1" dxf="1">
      <nc r="X70" t="inlineStr">
        <is>
          <t>EDISSON VEGA</t>
        </is>
      </nc>
      <ndxf>
        <alignment vertical="center" readingOrder="0"/>
      </ndxf>
    </rcc>
    <rcc rId="0" sId="1" dxf="1">
      <nc r="X74" t="inlineStr">
        <is>
          <t>ALEJANDRO MARTÍNEZ</t>
        </is>
      </nc>
      <ndxf>
        <alignment vertical="center" readingOrder="0"/>
      </ndxf>
    </rcc>
    <rcc rId="0" sId="1" dxf="1">
      <nc r="X77" t="inlineStr">
        <is>
          <t>LUISA GAITAN</t>
        </is>
      </nc>
      <ndxf>
        <alignment vertical="center" readingOrder="0"/>
      </ndxf>
    </rcc>
    <rcc rId="0" sId="1" dxf="1">
      <nc r="X85" t="inlineStr">
        <is>
          <t>FABER CANO</t>
        </is>
      </nc>
      <ndxf>
        <alignment vertical="center" readingOrder="0"/>
      </ndxf>
    </rcc>
    <rcc rId="0" sId="1" dxf="1">
      <nc r="X79" t="inlineStr">
        <is>
          <t>MARIA JOSÉ VEGA</t>
        </is>
      </nc>
      <ndxf>
        <alignment vertical="center" readingOrder="0"/>
      </ndxf>
    </rcc>
    <rcc rId="0" sId="1" dxf="1">
      <nc r="X75" t="inlineStr">
        <is>
          <t>CLAUDIA SIERRA</t>
        </is>
      </nc>
      <ndxf>
        <alignment vertical="center" readingOrder="0"/>
      </ndxf>
    </rcc>
    <rcc rId="0" sId="1" dxf="1">
      <nc r="X80" t="inlineStr">
        <is>
          <t>DIANA PATRICIA HERNÁNDEZ</t>
        </is>
      </nc>
      <ndxf>
        <alignment vertical="center" readingOrder="0"/>
      </ndxf>
    </rcc>
    <rcc rId="0" sId="1" dxf="1">
      <nc r="X81" t="inlineStr">
        <is>
          <t>DAVID ZARETSKY</t>
        </is>
      </nc>
      <ndxf>
        <alignment vertical="center" readingOrder="0"/>
      </ndxf>
    </rcc>
    <rcc rId="0" sId="1" dxf="1">
      <nc r="X89" t="inlineStr">
        <is>
          <t>JHON JAIRO AGUDELO RINCON</t>
        </is>
      </nc>
      <ndxf>
        <alignment vertical="center" readingOrder="0"/>
      </ndxf>
    </rcc>
    <rcc rId="0" sId="1" dxf="1">
      <nc r="X90" t="inlineStr">
        <is>
          <t>IVONN GONZALES</t>
        </is>
      </nc>
      <ndxf>
        <alignment vertical="center" readingOrder="0"/>
      </ndxf>
    </rcc>
    <rcc rId="0" sId="1" dxf="1">
      <nc r="X76" t="inlineStr">
        <is>
          <t>JUAN SEBASTIAN BARRERA</t>
        </is>
      </nc>
      <ndxf>
        <alignment vertical="center" readingOrder="0"/>
      </ndxf>
    </rcc>
    <rcc rId="0" sId="1" dxf="1">
      <nc r="X86" t="inlineStr">
        <is>
          <t>RONALD SOSA MACMAHON</t>
        </is>
      </nc>
      <ndxf>
        <alignment vertical="center" readingOrder="0"/>
      </ndxf>
    </rcc>
    <rcc rId="0" sId="1" dxf="1">
      <nc r="X87" t="inlineStr">
        <is>
          <t>JHOANNY RANGEL</t>
        </is>
      </nc>
      <ndxf>
        <alignment vertical="center" readingOrder="0"/>
      </ndxf>
    </rcc>
    <rcc rId="0" sId="1" dxf="1">
      <nc r="X78" t="inlineStr">
        <is>
          <t>CANCELADO</t>
        </is>
      </nc>
      <ndxf>
        <alignment vertical="center" readingOrder="0"/>
      </ndxf>
    </rcc>
    <rcc rId="0" sId="1" dxf="1">
      <nc r="X82" t="inlineStr">
        <is>
          <t>FELIPE MURCIA</t>
        </is>
      </nc>
      <ndxf>
        <alignment vertical="center" readingOrder="0"/>
      </ndxf>
    </rcc>
    <rcc rId="0" sId="1" dxf="1">
      <nc r="X83" t="inlineStr">
        <is>
          <t>SANDRA YANETH VALDERRAMA VELASQUEZ</t>
        </is>
      </nc>
      <ndxf>
        <alignment vertical="center" readingOrder="0"/>
      </ndxf>
    </rcc>
    <rcc rId="0" sId="1" dxf="1">
      <nc r="X84" t="inlineStr">
        <is>
          <t>HELMER CASTILLO</t>
        </is>
      </nc>
      <ndxf>
        <alignment vertical="center" readingOrder="0"/>
      </ndxf>
    </rcc>
    <rcc rId="0" sId="1" dxf="1">
      <nc r="X88" t="inlineStr">
        <is>
          <t>CARLOS TORRES</t>
        </is>
      </nc>
      <ndxf>
        <alignment vertical="center" readingOrder="0"/>
      </ndxf>
    </rcc>
    <rcc rId="0" sId="1" dxf="1">
      <nc r="X91" t="inlineStr">
        <is>
          <t>OSCAR YEPES</t>
        </is>
      </nc>
      <ndxf>
        <alignment vertical="center" readingOrder="0"/>
      </ndxf>
    </rcc>
    <rcc rId="0" sId="1" dxf="1">
      <nc r="X98" t="inlineStr">
        <is>
          <t>FABER CANO</t>
        </is>
      </nc>
      <ndxf>
        <alignment vertical="center" readingOrder="0"/>
      </ndxf>
    </rcc>
    <rcc rId="0" sId="1" dxf="1">
      <nc r="X100" t="inlineStr">
        <is>
          <t xml:space="preserve">CAROLINA RANGEL </t>
        </is>
      </nc>
      <ndxf>
        <alignment vertical="center" readingOrder="0"/>
      </ndxf>
    </rcc>
    <rcc rId="0" sId="1" dxf="1">
      <nc r="X92" t="inlineStr">
        <is>
          <t>LUZ ANGELA LOBANA</t>
        </is>
      </nc>
      <ndxf>
        <alignment vertical="center" readingOrder="0"/>
      </ndxf>
    </rcc>
    <rcc rId="0" sId="1" dxf="1">
      <nc r="X93" t="inlineStr">
        <is>
          <t>FREMAP</t>
        </is>
      </nc>
      <ndxf>
        <alignment vertical="center" readingOrder="0"/>
      </ndxf>
    </rcc>
    <rcc rId="0" sId="1" dxf="1">
      <nc r="X94" t="inlineStr">
        <is>
          <t>JUAN SEBASTIAN BARRERA</t>
        </is>
      </nc>
      <ndxf>
        <alignment vertical="center" readingOrder="0"/>
      </ndxf>
    </rcc>
    <rcc rId="0" sId="1" dxf="1">
      <nc r="X95" t="inlineStr">
        <is>
          <t>CLAUDIA MILENA INFANTE VALDERRAMA</t>
        </is>
      </nc>
      <ndxf>
        <alignment vertical="center" readingOrder="0"/>
      </ndxf>
    </rcc>
    <rcc rId="0" sId="1" dxf="1">
      <nc r="X99" t="inlineStr">
        <is>
          <t xml:space="preserve">EDILMA ROCIO CARVAJAL MÉNDEZ </t>
        </is>
      </nc>
      <ndxf>
        <alignment vertical="center" readingOrder="0"/>
      </ndxf>
    </rcc>
    <rcc rId="0" sId="1" dxf="1">
      <nc r="X96" t="inlineStr">
        <is>
          <t>ALEJANDRO MARTÍNEZ</t>
        </is>
      </nc>
      <ndxf>
        <alignment vertical="center" readingOrder="0"/>
      </ndxf>
    </rcc>
    <rcc rId="0" sId="1" dxf="1">
      <nc r="X97" t="inlineStr">
        <is>
          <t>MARIA AYDEE MARTINEZ</t>
        </is>
      </nc>
      <ndxf>
        <alignment vertical="center" readingOrder="0"/>
      </ndxf>
    </rcc>
    <rcc rId="0" sId="1" dxf="1">
      <nc r="X101" t="inlineStr">
        <is>
          <t>INGRID APONTE</t>
        </is>
      </nc>
      <ndxf>
        <alignment vertical="center" readingOrder="0"/>
      </ndxf>
    </rcc>
    <rcc rId="0" sId="1" dxf="1">
      <nc r="X102" t="inlineStr">
        <is>
          <t xml:space="preserve">YOLIBETH PAOLA DIAZ </t>
        </is>
      </nc>
      <ndxf>
        <alignment vertical="center" readingOrder="0"/>
      </ndxf>
    </rcc>
    <rcc rId="0" sId="1" dxf="1">
      <nc r="X103" t="inlineStr">
        <is>
          <t>ADRIANA TALERO PARRA</t>
        </is>
      </nc>
      <ndxf>
        <alignment vertical="center" readingOrder="0"/>
      </ndxf>
    </rcc>
    <rcc rId="0" sId="1" dxf="1">
      <nc r="X104" t="inlineStr">
        <is>
          <t>JUAN SEBASTIAN BARRERA</t>
        </is>
      </nc>
      <ndxf>
        <alignment vertical="center" readingOrder="0"/>
      </ndxf>
    </rcc>
    <rcc rId="0" sId="1" dxf="1">
      <nc r="X105" t="inlineStr">
        <is>
          <t xml:space="preserve">CLAUDIA SANCHEZ </t>
        </is>
      </nc>
      <ndxf>
        <alignment vertical="center" readingOrder="0"/>
      </ndxf>
    </rcc>
    <rcc rId="0" sId="1" dxf="1">
      <nc r="X106" t="inlineStr">
        <is>
          <t>YENNIFER ALMANZA</t>
        </is>
      </nc>
      <ndxf>
        <alignment vertical="center" readingOrder="0"/>
      </ndxf>
    </rcc>
    <rcc rId="0" sId="1" dxf="1">
      <nc r="X108" t="inlineStr">
        <is>
          <t xml:space="preserve">VICTORIA FRIAS MONTALVO </t>
        </is>
      </nc>
      <ndxf>
        <alignment vertical="center" readingOrder="0"/>
      </ndxf>
    </rcc>
    <rcc rId="0" sId="1" dxf="1">
      <nc r="X110" t="inlineStr">
        <is>
          <t>JOSE JUAQUIN ARROYO</t>
        </is>
      </nc>
      <ndxf>
        <alignment vertical="center" readingOrder="0"/>
      </ndxf>
    </rcc>
    <rcc rId="0" sId="1" dxf="1">
      <nc r="X111" t="inlineStr">
        <is>
          <t xml:space="preserve">INDIRA SIERRA CARMONA </t>
        </is>
      </nc>
      <ndxf>
        <alignment vertical="center" readingOrder="0"/>
      </ndxf>
    </rcc>
    <rcc rId="0" sId="1" dxf="1">
      <nc r="X107" t="inlineStr">
        <is>
          <t>EDGAR MAURICIO ACOSTA GALEANO</t>
        </is>
      </nc>
      <ndxf>
        <alignment vertical="center" readingOrder="0"/>
      </ndxf>
    </rcc>
    <rcc rId="0" sId="1" dxf="1">
      <nc r="X112" t="inlineStr">
        <is>
          <t>DIANA MARCELA GARCIA</t>
        </is>
      </nc>
      <ndxf>
        <alignment vertical="center" readingOrder="0"/>
      </ndxf>
    </rcc>
    <rcc rId="0" sId="1" dxf="1">
      <nc r="X109" t="inlineStr">
        <is>
          <t xml:space="preserve">EDISSON VEGA </t>
        </is>
      </nc>
      <ndxf>
        <alignment vertical="center" readingOrder="0"/>
      </ndxf>
    </rcc>
    <rcc rId="0" sId="1" dxf="1">
      <nc r="X113" t="inlineStr">
        <is>
          <t>JOHNNY ALEXANDER POSSO</t>
        </is>
      </nc>
      <ndxf>
        <alignment vertical="center" readingOrder="0"/>
      </ndxf>
    </rcc>
    <rcc rId="0" sId="1" dxf="1">
      <nc r="X114" t="inlineStr">
        <is>
          <t>JESUS ARISTIZABAL</t>
        </is>
      </nc>
      <ndxf>
        <alignment vertical="center" readingOrder="0"/>
      </ndxf>
    </rcc>
    <rcc rId="0" sId="1" dxf="1">
      <nc r="X116" t="inlineStr">
        <is>
          <t>NELLY CONTRERAS</t>
        </is>
      </nc>
      <ndxf>
        <alignment vertical="center" readingOrder="0"/>
      </ndxf>
    </rcc>
    <rcc rId="0" sId="1" dxf="1">
      <nc r="X118" t="inlineStr">
        <is>
          <t xml:space="preserve">IBETH TATIANA </t>
        </is>
      </nc>
      <ndxf>
        <alignment vertical="center" readingOrder="0"/>
      </ndxf>
    </rcc>
    <rcc rId="0" sId="1" dxf="1">
      <nc r="X115" t="inlineStr">
        <is>
          <t>JUAN SEBASTIAN BARRERA</t>
        </is>
      </nc>
      <ndxf>
        <alignment vertical="center" readingOrder="0"/>
      </ndxf>
    </rcc>
    <rcc rId="0" sId="1" dxf="1">
      <nc r="X119" t="inlineStr">
        <is>
          <t>ANDREA CAÑON</t>
        </is>
      </nc>
      <ndxf>
        <alignment vertical="center" readingOrder="0"/>
      </ndxf>
    </rcc>
    <rcc rId="0" sId="1" dxf="1">
      <nc r="X120" t="inlineStr">
        <is>
          <t>DIANA CAROLINA VEGA CASTILLO</t>
        </is>
      </nc>
      <ndxf>
        <alignment vertical="center" readingOrder="0"/>
      </ndxf>
    </rcc>
    <rcc rId="0" sId="1" dxf="1">
      <nc r="X117" t="inlineStr">
        <is>
          <t>CLAUDIA RAMÍREZ</t>
        </is>
      </nc>
      <ndxf>
        <alignment vertical="center" readingOrder="0"/>
      </ndxf>
    </rcc>
    <rcc rId="0" sId="1" dxf="1">
      <nc r="X121" t="inlineStr">
        <is>
          <t>BAHONERGI ORTIZ</t>
        </is>
      </nc>
      <ndxf>
        <alignment vertical="center" readingOrder="0"/>
      </ndxf>
    </rcc>
    <rcc rId="0" sId="1" dxf="1">
      <nc r="X122" t="inlineStr">
        <is>
          <t>DIANA GIRALDO</t>
        </is>
      </nc>
      <ndxf>
        <alignment vertical="center" readingOrder="0"/>
      </ndxf>
    </rcc>
    <rcc rId="0" sId="1" dxf="1">
      <nc r="X123" t="inlineStr">
        <is>
          <t>KATERIN CUERVO</t>
        </is>
      </nc>
      <ndxf>
        <alignment vertical="center" readingOrder="0"/>
      </ndxf>
    </rcc>
    <rcc rId="0" sId="1" dxf="1">
      <nc r="X124" t="inlineStr">
        <is>
          <t>ANDRES GUZMAN</t>
        </is>
      </nc>
      <ndxf>
        <alignment vertical="center" readingOrder="0"/>
      </ndxf>
    </rcc>
    <rcc rId="0" sId="1" dxf="1">
      <nc r="X125" t="inlineStr">
        <is>
          <t>LUIS EDUARDO LANCHEROS RAMÍREZ</t>
        </is>
      </nc>
      <ndxf>
        <alignment vertical="center" readingOrder="0"/>
      </ndxf>
    </rcc>
    <rcc rId="0" sId="1" dxf="1">
      <nc r="X126" t="inlineStr">
        <is>
          <t>CLAUDIA SIERRA</t>
        </is>
      </nc>
      <ndxf>
        <alignment vertical="center" readingOrder="0"/>
      </ndxf>
    </rcc>
    <rcc rId="0" sId="1" dxf="1">
      <nc r="X127" t="inlineStr">
        <is>
          <t>EDWIN YESID ARIZA MORA</t>
        </is>
      </nc>
      <ndxf>
        <alignment vertical="center" readingOrder="0"/>
      </ndxf>
    </rcc>
    <rcc rId="0" sId="1" dxf="1">
      <nc r="X128" t="inlineStr">
        <is>
          <t>CAROLINA CARVAJAL</t>
        </is>
      </nc>
      <ndxf>
        <alignment vertical="center" readingOrder="0"/>
      </ndxf>
    </rcc>
    <rcc rId="0" sId="1" dxf="1">
      <nc r="X129" t="inlineStr">
        <is>
          <t>OSCAR YEPES</t>
        </is>
      </nc>
      <ndxf>
        <alignment vertical="center" readingOrder="0"/>
      </ndxf>
    </rcc>
    <rcc rId="0" sId="1" dxf="1">
      <nc r="X130" t="inlineStr">
        <is>
          <t>INGRID APONTE</t>
        </is>
      </nc>
      <ndxf>
        <alignment vertical="center" readingOrder="0"/>
      </ndxf>
    </rcc>
    <rcc rId="0" sId="1" dxf="1">
      <nc r="X133" t="inlineStr">
        <is>
          <t>PABLO PINTO</t>
        </is>
      </nc>
      <ndxf>
        <alignment vertical="center" readingOrder="0"/>
      </ndxf>
    </rcc>
    <rcc rId="0" sId="1" dxf="1">
      <nc r="X131" t="inlineStr">
        <is>
          <t>KARINA PALACIO DE LIMA</t>
        </is>
      </nc>
      <ndxf>
        <alignment vertical="center" readingOrder="0"/>
      </ndxf>
    </rcc>
    <rcc rId="0" sId="1" dxf="1">
      <nc r="X132" t="inlineStr">
        <is>
          <t>MARIO HOYOS</t>
        </is>
      </nc>
      <ndxf>
        <alignment vertical="center" readingOrder="0"/>
      </ndxf>
    </rcc>
    <rcc rId="0" sId="1" dxf="1">
      <nc r="X134" t="inlineStr">
        <is>
          <t>JOHNNY ALEXANDER POSSO</t>
        </is>
      </nc>
      <ndxf>
        <alignment vertical="center" readingOrder="0"/>
      </ndxf>
    </rcc>
    <rcc rId="0" sId="1" dxf="1">
      <nc r="X135" t="inlineStr">
        <is>
          <t>PABLO PINTO</t>
        </is>
      </nc>
      <ndxf>
        <alignment vertical="center" readingOrder="0"/>
      </ndxf>
    </rcc>
    <rcc rId="0" sId="1" dxf="1">
      <nc r="X137" t="inlineStr">
        <is>
          <t>JORGE ERNESTO MARTÍNEZ RAMÍREZ</t>
        </is>
      </nc>
      <ndxf>
        <alignment vertical="center" readingOrder="0"/>
      </ndxf>
    </rcc>
    <rcc rId="0" sId="1" dxf="1">
      <nc r="X136" t="inlineStr">
        <is>
          <t>EDGAR MAURICIO ACOSTA GALEANO</t>
        </is>
      </nc>
      <ndxf>
        <alignment vertical="center" readingOrder="0"/>
      </ndxf>
    </rcc>
    <rcc rId="0" sId="1" dxf="1">
      <nc r="X142" t="inlineStr">
        <is>
          <t>PABLO PINTO</t>
        </is>
      </nc>
      <ndxf>
        <alignment vertical="center" readingOrder="0"/>
      </ndxf>
    </rcc>
    <rcc rId="0" sId="1" dxf="1">
      <nc r="X139" t="inlineStr">
        <is>
          <t xml:space="preserve">CAROLINA RANGEL </t>
        </is>
      </nc>
      <ndxf>
        <alignment vertical="center" readingOrder="0"/>
      </ndxf>
    </rcc>
    <rcc rId="0" sId="1" dxf="1">
      <nc r="X138" t="inlineStr">
        <is>
          <t>DIANA ISABEL POLO ESCORCIA</t>
        </is>
      </nc>
      <ndxf>
        <alignment vertical="center" readingOrder="0"/>
      </ndxf>
    </rcc>
    <rcc rId="0" sId="1" dxf="1">
      <nc r="X141" t="inlineStr">
        <is>
          <t>JULIO ANNICCHIARICO</t>
        </is>
      </nc>
      <ndxf>
        <alignment vertical="center" readingOrder="0"/>
      </ndxf>
    </rcc>
    <rcc rId="0" sId="1" dxf="1">
      <nc r="X140" t="inlineStr">
        <is>
          <t xml:space="preserve">YUMBRAY ANDRADE
</t>
        </is>
      </nc>
      <ndxf>
        <alignment vertical="center" readingOrder="0"/>
      </ndxf>
    </rcc>
    <rcc rId="0" sId="1" dxf="1">
      <nc r="X143" t="inlineStr">
        <is>
          <t>LUIS EDUARDO LANCHEROS RAMÍREZ</t>
        </is>
      </nc>
      <ndxf>
        <alignment vertical="center" readingOrder="0"/>
      </ndxf>
    </rcc>
    <rcc rId="0" sId="1" dxf="1">
      <nc r="X145" t="inlineStr">
        <is>
          <t>PABLO PINTO</t>
        </is>
      </nc>
      <ndxf>
        <alignment vertical="center" readingOrder="0"/>
      </ndxf>
    </rcc>
    <rcc rId="0" sId="1" dxf="1">
      <nc r="X144" t="inlineStr">
        <is>
          <t>JAVIER SALAMACA</t>
        </is>
      </nc>
      <ndxf>
        <alignment vertical="center" readingOrder="0"/>
      </ndxf>
    </rcc>
    <rcc rId="0" sId="1" dxf="1">
      <nc r="X146" t="inlineStr">
        <is>
          <t>TATIANA CONSUEGRA VARGAS</t>
        </is>
      </nc>
      <ndxf>
        <alignment vertical="center" readingOrder="0"/>
      </ndxf>
    </rcc>
    <rcc rId="0" sId="1" dxf="1">
      <nc r="X147" t="inlineStr">
        <is>
          <t>CLAUDIA SIERRA</t>
        </is>
      </nc>
      <ndxf>
        <alignment vertical="center" readingOrder="0"/>
      </ndxf>
    </rcc>
    <rcc rId="0" sId="1" dxf="1">
      <nc r="X148" t="inlineStr">
        <is>
          <t>EDWIN YESID ARIZA MORA</t>
        </is>
      </nc>
      <ndxf>
        <alignment vertical="center" readingOrder="0"/>
      </ndxf>
    </rcc>
    <rcc rId="0" sId="1" dxf="1">
      <nc r="X149" t="inlineStr">
        <is>
          <t>VLADIMIR CUENCA</t>
        </is>
      </nc>
      <ndxf>
        <alignment vertical="center" readingOrder="0"/>
      </ndxf>
    </rcc>
    <rcc rId="0" sId="1" dxf="1">
      <nc r="X150" t="inlineStr">
        <is>
          <t>JOHNNY ALEXANDER POSSO</t>
        </is>
      </nc>
      <ndxf>
        <alignment vertical="center" readingOrder="0"/>
      </ndxf>
    </rcc>
    <rcc rId="0" sId="1" dxf="1">
      <nc r="X151" t="inlineStr">
        <is>
          <t>JHON ANMART MONTENEGRO PAREDES</t>
        </is>
      </nc>
      <ndxf>
        <alignment vertical="center" readingOrder="0"/>
      </ndxf>
    </rcc>
    <rcc rId="0" sId="1" dxf="1">
      <nc r="X152" t="inlineStr">
        <is>
          <t>CLAUDIA SÁNCHEZ VALENCIA</t>
        </is>
      </nc>
      <ndxf>
        <alignment vertical="center" readingOrder="0"/>
      </ndxf>
    </rcc>
    <rcc rId="0" sId="1" dxf="1">
      <nc r="X153" t="inlineStr">
        <is>
          <t>LUIS EDUARDO LANCHEROS RAMÍREZ</t>
        </is>
      </nc>
      <ndxf>
        <alignment vertical="center" readingOrder="0"/>
      </ndxf>
    </rcc>
    <rcc rId="0" sId="1" dxf="1">
      <nc r="X154" t="inlineStr">
        <is>
          <t>JUAN SEBASTIAN BARRERA</t>
        </is>
      </nc>
      <ndxf>
        <alignment vertical="center" readingOrder="0"/>
      </ndxf>
    </rcc>
    <rcc rId="0" sId="1" dxf="1">
      <nc r="X155" t="inlineStr">
        <is>
          <t>DORIS AMANDA ACOSTA</t>
        </is>
      </nc>
      <ndxf>
        <alignment vertical="center" readingOrder="0"/>
      </ndxf>
    </rcc>
    <rcc rId="0" sId="1" dxf="1">
      <nc r="X156" t="inlineStr">
        <is>
          <t>JHOANNY RANGEL</t>
        </is>
      </nc>
      <ndxf>
        <alignment vertical="center" readingOrder="0"/>
      </ndxf>
    </rcc>
    <rcc rId="0" sId="1" dxf="1">
      <nc r="X157" t="inlineStr">
        <is>
          <t>INGRID APONTE</t>
        </is>
      </nc>
      <ndxf>
        <alignment vertical="center" readingOrder="0"/>
      </ndxf>
    </rcc>
    <rcc rId="0" sId="1" dxf="1">
      <nc r="X158" t="inlineStr">
        <is>
          <t>JESUS ARISTIZABAL</t>
        </is>
      </nc>
      <ndxf>
        <alignment vertical="center" readingOrder="0"/>
      </ndxf>
    </rcc>
    <rcc rId="0" sId="1" dxf="1">
      <nc r="X159" t="inlineStr">
        <is>
          <t>RAMÓN LAGO</t>
        </is>
      </nc>
      <ndxf>
        <alignment vertical="center" readingOrder="0"/>
      </ndxf>
    </rcc>
    <rcc rId="0" sId="1" dxf="1">
      <nc r="X162" t="inlineStr">
        <is>
          <t>MAIRA ALEJANDRA PITRA</t>
        </is>
      </nc>
      <ndxf>
        <alignment vertical="center" readingOrder="0"/>
      </ndxf>
    </rcc>
    <rcc rId="0" sId="1" dxf="1">
      <nc r="X160" t="inlineStr">
        <is>
          <t>ANGIE PARDO</t>
        </is>
      </nc>
      <ndxf>
        <alignment vertical="center" readingOrder="0"/>
      </ndxf>
    </rcc>
    <rcc rId="0" sId="1" dxf="1">
      <nc r="X161" t="inlineStr">
        <is>
          <t>JUAN SEBASTIAN BARRERA</t>
        </is>
      </nc>
      <ndxf>
        <alignment vertical="center" readingOrder="0"/>
      </ndxf>
    </rcc>
    <rcc rId="0" sId="1" dxf="1">
      <nc r="X163" t="inlineStr">
        <is>
          <t>0</t>
        </is>
      </nc>
      <ndxf>
        <alignment vertical="center" readingOrder="0"/>
      </ndxf>
    </rcc>
    <rcc rId="0" sId="1" dxf="1">
      <nc r="X164" t="inlineStr">
        <is>
          <t>PABLO PINTO</t>
        </is>
      </nc>
      <ndxf>
        <alignment vertical="center" readingOrder="0"/>
      </ndxf>
    </rcc>
    <rcc rId="0" sId="1" dxf="1">
      <nc r="X165" t="inlineStr">
        <is>
          <t>KAREN ELIANA RAMÍREZ ESPITIA</t>
        </is>
      </nc>
      <ndxf>
        <alignment vertical="center" readingOrder="0"/>
      </ndxf>
    </rcc>
    <rcc rId="0" sId="1" dxf="1">
      <nc r="X166" t="inlineStr">
        <is>
          <t>LUIS EDUARDO LANCHEROS RAMÍREZ</t>
        </is>
      </nc>
      <ndxf>
        <alignment vertical="center" readingOrder="0"/>
      </ndxf>
    </rcc>
    <rcc rId="0" sId="1" dxf="1">
      <nc r="X168" t="inlineStr">
        <is>
          <t xml:space="preserve">DIANA HERNANDEZ </t>
        </is>
      </nc>
      <ndxf>
        <alignment vertical="center" readingOrder="0"/>
      </ndxf>
    </rcc>
    <rcc rId="0" sId="1" dxf="1">
      <nc r="X170" t="inlineStr">
        <is>
          <t>JOSE JUAQUIN ARROYO</t>
        </is>
      </nc>
      <ndxf>
        <alignment vertical="center" readingOrder="0"/>
      </ndxf>
    </rcc>
    <rcc rId="0" sId="1" dxf="1">
      <nc r="X172" t="inlineStr">
        <is>
          <t xml:space="preserve">HELMUT RENATO OLIVEROS </t>
        </is>
      </nc>
      <ndxf>
        <alignment vertical="center" readingOrder="0"/>
      </ndxf>
    </rcc>
    <rcc rId="0" sId="1" dxf="1">
      <nc r="X167" t="inlineStr">
        <is>
          <t xml:space="preserve">HILDA VERENICE VELASCO </t>
        </is>
      </nc>
      <ndxf>
        <alignment vertical="center" readingOrder="0"/>
      </ndxf>
    </rcc>
    <rcc rId="0" sId="1" dxf="1">
      <nc r="X169" t="inlineStr">
        <is>
          <t>JOSE JORDANY LOPEZ GONZALEZ</t>
        </is>
      </nc>
      <ndxf>
        <alignment vertical="center" readingOrder="0"/>
      </ndxf>
    </rcc>
    <rcc rId="0" sId="1" dxf="1">
      <nc r="X173" t="inlineStr">
        <is>
          <t>ALEJANDRO MARTÍNEZ</t>
        </is>
      </nc>
      <ndxf>
        <alignment vertical="center" readingOrder="0"/>
      </ndxf>
    </rcc>
    <rcc rId="0" sId="1" dxf="1">
      <nc r="X171" t="inlineStr">
        <is>
          <t/>
        </is>
      </nc>
      <ndxf>
        <alignment vertical="center" readingOrder="0"/>
      </ndxf>
    </rcc>
    <rcc rId="0" sId="1" dxf="1">
      <nc r="X181" t="inlineStr">
        <is>
          <t>NELLY PARRA</t>
        </is>
      </nc>
      <ndxf>
        <alignment vertical="center" readingOrder="0"/>
      </ndxf>
    </rcc>
    <rcc rId="0" sId="1" dxf="1">
      <nc r="X176" t="inlineStr">
        <is>
          <t>MARIA JOSÉ VEGA</t>
        </is>
      </nc>
      <ndxf>
        <alignment vertical="center" readingOrder="0"/>
      </ndxf>
    </rcc>
    <rcc rId="0" sId="1" dxf="1">
      <nc r="X174" t="inlineStr">
        <is>
          <t>EDGAR MAURICIO ACOSTA GALEANO</t>
        </is>
      </nc>
      <ndxf>
        <alignment vertical="center" readingOrder="0"/>
      </ndxf>
    </rcc>
    <rcc rId="0" sId="1" dxf="1">
      <nc r="X177" t="inlineStr">
        <is>
          <t>LUIS CASTILLO CEDIEL</t>
        </is>
      </nc>
      <ndxf>
        <alignment vertical="center" readingOrder="0"/>
      </ndxf>
    </rcc>
    <rcc rId="0" sId="1" dxf="1">
      <nc r="X178" t="inlineStr">
        <is>
          <t>ELIANA GRANADOS</t>
        </is>
      </nc>
      <ndxf>
        <alignment vertical="center" readingOrder="0"/>
      </ndxf>
    </rcc>
    <rcc rId="0" sId="1" dxf="1">
      <nc r="X179" t="inlineStr">
        <is>
          <t>DIANA CAROLINA VEGA CASTILLO</t>
        </is>
      </nc>
      <ndxf>
        <alignment vertical="center" readingOrder="0"/>
      </ndxf>
    </rcc>
    <rcc rId="0" sId="1" dxf="1">
      <nc r="X175" t="inlineStr">
        <is>
          <t>JUAN SEBASTIAN BARRERA</t>
        </is>
      </nc>
      <ndxf>
        <alignment vertical="center" readingOrder="0"/>
      </ndxf>
    </rcc>
    <rcc rId="0" sId="1" dxf="1">
      <nc r="X182" t="inlineStr">
        <is>
          <t>DANIEL FERNANDEZ HIGUERA</t>
        </is>
      </nc>
      <ndxf>
        <alignment vertical="center" readingOrder="0"/>
      </ndxf>
    </rcc>
    <rcc rId="0" sId="1" dxf="1">
      <nc r="X180" t="inlineStr">
        <is>
          <t>KATIA CORAL</t>
        </is>
      </nc>
      <ndxf>
        <alignment vertical="center" readingOrder="0"/>
      </ndxf>
    </rcc>
    <rcc rId="0" sId="1" dxf="1">
      <nc r="X183" t="inlineStr">
        <is>
          <t>DAYAN ANDREA BARRIOS CHAVEZ</t>
        </is>
      </nc>
      <ndxf>
        <alignment vertical="center" readingOrder="0"/>
      </ndxf>
    </rcc>
    <rcc rId="0" sId="1" dxf="1">
      <nc r="X184" t="inlineStr">
        <is>
          <t>OSCAR YEPES</t>
        </is>
      </nc>
      <ndxf>
        <alignment vertical="center" readingOrder="0"/>
      </ndxf>
    </rcc>
    <rcc rId="0" sId="1" dxf="1">
      <nc r="X187" t="inlineStr">
        <is>
          <t>FABER CANO</t>
        </is>
      </nc>
      <ndxf>
        <alignment vertical="center" readingOrder="0"/>
      </ndxf>
    </rcc>
    <rcc rId="0" sId="1" dxf="1">
      <nc r="X185" t="inlineStr">
        <is>
          <t>LUZ ANGELA LOBANA</t>
        </is>
      </nc>
      <ndxf>
        <alignment vertical="center" readingOrder="0"/>
      </ndxf>
    </rcc>
    <rcc rId="0" sId="1" dxf="1">
      <nc r="X186" t="inlineStr">
        <is>
          <t>ALEJANDRO MARTÍNEZ</t>
        </is>
      </nc>
      <ndxf>
        <alignment vertical="center" readingOrder="0"/>
      </ndxf>
    </rcc>
    <rcc rId="0" sId="1" dxf="1">
      <nc r="X188" t="inlineStr">
        <is>
          <t>TATIANA CONSUEGRA VARGAS</t>
        </is>
      </nc>
      <ndxf>
        <alignment vertical="center" readingOrder="0"/>
      </ndxf>
    </rcc>
    <rcc rId="0" sId="1" dxf="1">
      <nc r="X189" t="inlineStr">
        <is>
          <t>ADRIANA TALERO PARRA</t>
        </is>
      </nc>
      <ndxf>
        <alignment vertical="center" readingOrder="0"/>
      </ndxf>
    </rcc>
    <rcc rId="0" sId="1" dxf="1">
      <nc r="X191" t="inlineStr">
        <is>
          <t>HILDA MARCELA CEBALLOS HURTADO</t>
        </is>
      </nc>
      <ndxf>
        <alignment vertical="center" readingOrder="0"/>
      </ndxf>
    </rcc>
    <rcc rId="0" sId="1" dxf="1">
      <nc r="X194" t="inlineStr">
        <is>
          <t>TATIANA CONSUEGRA VARGAS</t>
        </is>
      </nc>
      <ndxf>
        <alignment vertical="center" readingOrder="0"/>
      </ndxf>
    </rcc>
    <rcc rId="0" sId="1" dxf="1">
      <nc r="X197" t="inlineStr">
        <is>
          <t/>
        </is>
      </nc>
      <ndxf>
        <alignment vertical="center" readingOrder="0"/>
      </ndxf>
    </rcc>
    <rcc rId="0" sId="1" dxf="1">
      <nc r="X190" t="inlineStr">
        <is>
          <t>JOSE AGUSTIN MOLINARES POLO</t>
        </is>
      </nc>
      <ndxf>
        <alignment vertical="center" readingOrder="0"/>
      </ndxf>
    </rcc>
    <rcc rId="0" sId="1" dxf="1">
      <nc r="X193" t="inlineStr">
        <is>
          <t>RODRIGO FORERO</t>
        </is>
      </nc>
      <ndxf>
        <alignment vertical="center" readingOrder="0"/>
      </ndxf>
    </rcc>
    <rcc rId="0" sId="1" dxf="1">
      <nc r="X196" t="inlineStr">
        <is>
          <t>DIANA PATRICIA HERNÁNDEZ</t>
        </is>
      </nc>
      <ndxf>
        <alignment vertical="center" readingOrder="0"/>
      </ndxf>
    </rcc>
    <rcc rId="0" sId="1" dxf="1">
      <nc r="X192" t="inlineStr">
        <is>
          <t>JESÚS ALEXIS VILLAMIZAR ARAQUE</t>
        </is>
      </nc>
      <ndxf>
        <alignment vertical="center" readingOrder="0"/>
      </ndxf>
    </rcc>
    <rcc rId="0" sId="1" dxf="1">
      <nc r="X199" t="inlineStr">
        <is>
          <t>WILMAN YESID ARDILA BARBOSA</t>
        </is>
      </nc>
      <ndxf>
        <alignment vertical="center" readingOrder="0"/>
      </ndxf>
    </rcc>
    <rcc rId="0" sId="1" dxf="1">
      <nc r="X195" t="inlineStr">
        <is>
          <t>MARIA AYDEE MARTINEZ</t>
        </is>
      </nc>
      <ndxf>
        <alignment vertical="center" readingOrder="0"/>
      </ndxf>
    </rcc>
    <rcc rId="0" sId="1" dxf="1">
      <nc r="X198" t="inlineStr">
        <is>
          <t>CARLOS CHAVES</t>
        </is>
      </nc>
      <ndxf>
        <alignment vertical="center" readingOrder="0"/>
      </ndxf>
    </rcc>
    <rcc rId="0" sId="1" dxf="1">
      <nc r="X201" t="inlineStr">
        <is>
          <t>LUZ ANGELA NARANJO</t>
        </is>
      </nc>
      <ndxf>
        <alignment vertical="center" readingOrder="0"/>
      </ndxf>
    </rcc>
    <rcc rId="0" sId="1" dxf="1">
      <nc r="X207" t="inlineStr">
        <is>
          <t>JEFFERSON  JACKSON TURIZO</t>
        </is>
      </nc>
      <ndxf>
        <alignment vertical="center" readingOrder="0"/>
      </ndxf>
    </rcc>
    <rcc rId="0" sId="1" dxf="1">
      <nc r="X200" t="inlineStr">
        <is>
          <t>DIANA ISABEL POLO ESCORCIA</t>
        </is>
      </nc>
      <ndxf>
        <alignment vertical="center" readingOrder="0"/>
      </ndxf>
    </rcc>
    <rcc rId="0" sId="1" dxf="1">
      <nc r="X203" t="inlineStr">
        <is>
          <t>ANGIE PARDO</t>
        </is>
      </nc>
      <ndxf>
        <alignment vertical="center" readingOrder="0"/>
      </ndxf>
    </rcc>
    <rcc rId="0" sId="1" dxf="1">
      <nc r="X208" t="inlineStr">
        <is>
          <t>JHOANNY RANGEL</t>
        </is>
      </nc>
      <ndxf>
        <alignment vertical="center" readingOrder="0"/>
      </ndxf>
    </rcc>
    <rcc rId="0" sId="1" dxf="1">
      <nc r="X202" t="inlineStr">
        <is>
          <t>JAIRO ORDOÑEZ</t>
        </is>
      </nc>
      <ndxf>
        <alignment vertical="center" readingOrder="0"/>
      </ndxf>
    </rcc>
    <rcc rId="0" sId="1" dxf="1">
      <nc r="X204" t="inlineStr">
        <is>
          <t>MARIA AYDEE MARTINEZ</t>
        </is>
      </nc>
      <ndxf>
        <alignment vertical="center" readingOrder="0"/>
      </ndxf>
    </rcc>
    <rcc rId="0" sId="1" dxf="1">
      <nc r="X205" t="inlineStr">
        <is>
          <t xml:space="preserve">YUMBRAY ANDRADE
</t>
        </is>
      </nc>
      <ndxf>
        <alignment vertical="center" readingOrder="0"/>
      </ndxf>
    </rcc>
    <rcc rId="0" sId="1" dxf="1">
      <nc r="X206" t="inlineStr">
        <is>
          <t>OSCAR  ARMANDO GÓMEZ CIFUENTES</t>
        </is>
      </nc>
      <ndxf>
        <alignment vertical="center" readingOrder="0"/>
      </ndxf>
    </rcc>
    <rcc rId="0" sId="1" dxf="1">
      <nc r="X209" t="inlineStr">
        <is>
          <t>KAREN ELIANA RAMÍREZ ESPITIA</t>
        </is>
      </nc>
      <ndxf>
        <alignment vertical="center" readingOrder="0"/>
      </ndxf>
    </rcc>
    <rcc rId="0" sId="1" dxf="1">
      <nc r="X210" t="inlineStr">
        <is>
          <t>LUIS EDUARDO LANCHEROS RAMÍREZ</t>
        </is>
      </nc>
      <ndxf>
        <alignment vertical="center" readingOrder="0"/>
      </ndxf>
    </rcc>
    <rcc rId="0" sId="1" dxf="1">
      <nc r="X211" t="inlineStr">
        <is>
          <t>ALEJANDRO MARTÍNEZ</t>
        </is>
      </nc>
      <ndxf>
        <alignment vertical="center" readingOrder="0"/>
      </ndxf>
    </rcc>
    <rcc rId="0" sId="1" dxf="1">
      <nc r="X212" t="inlineStr">
        <is>
          <t>JAVIER GIL</t>
        </is>
      </nc>
      <ndxf>
        <alignment vertical="center" readingOrder="0"/>
      </ndxf>
    </rcc>
    <rcc rId="0" sId="1" dxf="1">
      <nc r="X213" t="inlineStr">
        <is>
          <t>YOLANDA ARDILA</t>
        </is>
      </nc>
      <ndxf>
        <alignment vertical="center" readingOrder="0"/>
      </ndxf>
    </rcc>
    <rcc rId="0" sId="1" dxf="1">
      <nc r="X214" t="inlineStr">
        <is>
          <t>KAREN ELIANA RAMÍREZ ESPITIA</t>
        </is>
      </nc>
      <ndxf>
        <alignment vertical="center" readingOrder="0"/>
      </ndxf>
    </rcc>
    <rcc rId="0" sId="1" dxf="1">
      <nc r="X215" t="inlineStr">
        <is>
          <t>WILMAN YESID ARDILA BARBOSA</t>
        </is>
      </nc>
      <ndxf>
        <alignment vertical="center" readingOrder="0"/>
      </ndxf>
    </rcc>
    <rcc rId="0" sId="1" dxf="1">
      <nc r="X216" t="inlineStr">
        <is>
          <t>JESUS UBALDO ARIZABALETA CARDONA</t>
        </is>
      </nc>
      <ndxf>
        <alignment vertical="center" readingOrder="0"/>
      </ndxf>
    </rcc>
    <rcc rId="0" sId="1" dxf="1">
      <nc r="X217" t="inlineStr">
        <is>
          <t>RAMÓN LAGO</t>
        </is>
      </nc>
      <ndxf>
        <alignment vertical="center" readingOrder="0"/>
      </ndxf>
    </rcc>
    <rcc rId="0" sId="1" dxf="1">
      <nc r="X218" t="inlineStr">
        <is>
          <t>GGIAN ÁLVAREZ FRANCO ALVAREZ</t>
        </is>
      </nc>
      <ndxf>
        <alignment vertical="center" readingOrder="0"/>
      </ndxf>
    </rcc>
    <rcc rId="0" sId="1" dxf="1">
      <nc r="X219" t="inlineStr">
        <is>
          <t>MARIO HOYOS</t>
        </is>
      </nc>
      <ndxf>
        <alignment vertical="center" readingOrder="0"/>
      </ndxf>
    </rcc>
    <rcc rId="0" sId="1" dxf="1">
      <nc r="X220" t="inlineStr">
        <is>
          <t>JUAN PABLO CONDE</t>
        </is>
      </nc>
      <ndxf>
        <alignment vertical="center" readingOrder="0"/>
      </ndxf>
    </rcc>
    <rcc rId="0" sId="1" dxf="1">
      <nc r="X221" t="inlineStr">
        <is>
          <t>KATERIN V. CUERVO LOPEZ</t>
        </is>
      </nc>
      <ndxf>
        <alignment vertical="center" readingOrder="0"/>
      </ndxf>
    </rcc>
    <rcc rId="0" sId="1" dxf="1">
      <nc r="X222" t="inlineStr">
        <is>
          <t>LUIS EDUARDO LANCHEROS RAMÍREZ</t>
        </is>
      </nc>
      <ndxf>
        <alignment vertical="center" readingOrder="0"/>
      </ndxf>
    </rcc>
    <rcc rId="0" sId="1" dxf="1">
      <nc r="X224" t="inlineStr">
        <is>
          <t>JORGE ERNESTO MARTÍNEZ RAMÍREZ</t>
        </is>
      </nc>
      <ndxf>
        <alignment vertical="center" readingOrder="0"/>
      </ndxf>
    </rcc>
    <rcc rId="0" sId="1" dxf="1">
      <nc r="X225" t="inlineStr">
        <is>
          <t>ARMANDO ATENCIA</t>
        </is>
      </nc>
      <ndxf>
        <alignment vertical="center" readingOrder="0"/>
      </ndxf>
    </rcc>
    <rcc rId="0" sId="1" dxf="1">
      <nc r="X227" t="inlineStr">
        <is>
          <t>LILIANA ALEXANDRA GONZALEZ PEÑA</t>
        </is>
      </nc>
      <ndxf>
        <alignment vertical="center" readingOrder="0"/>
      </ndxf>
    </rcc>
    <rcc rId="0" sId="1" dxf="1">
      <nc r="X223" t="inlineStr">
        <is>
          <t>ADRIANA TALERO PARRA</t>
        </is>
      </nc>
      <ndxf>
        <alignment vertical="center" readingOrder="0"/>
      </ndxf>
    </rcc>
    <rcc rId="0" sId="1" dxf="1">
      <nc r="X226" t="inlineStr">
        <is>
          <t>LUIS CASTILLO CEDIEL</t>
        </is>
      </nc>
      <ndxf>
        <alignment vertical="center" readingOrder="0"/>
      </ndxf>
    </rcc>
    <rcc rId="0" sId="1" dxf="1">
      <nc r="X228" t="inlineStr">
        <is>
          <t>WILMAN YESID ARDILA BARBOSA</t>
        </is>
      </nc>
      <ndxf>
        <alignment vertical="center" readingOrder="0"/>
      </ndxf>
    </rcc>
    <rcc rId="0" sId="1" dxf="1">
      <nc r="X229" t="inlineStr">
        <is>
          <t>PABLO PINTO</t>
        </is>
      </nc>
      <ndxf>
        <alignment vertical="center" readingOrder="0"/>
      </ndxf>
    </rcc>
    <rcc rId="0" sId="1" dxf="1">
      <nc r="X235" t="inlineStr">
        <is>
          <t>FABER CANO VARGAS</t>
        </is>
      </nc>
      <ndxf>
        <alignment vertical="center" readingOrder="0"/>
      </ndxf>
    </rcc>
    <rcc rId="0" sId="1" dxf="1">
      <nc r="X236" t="inlineStr">
        <is>
          <t>LUZ ANGELA NARANJO</t>
        </is>
      </nc>
      <ndxf>
        <alignment vertical="center" readingOrder="0"/>
      </ndxf>
    </rcc>
    <rcc rId="0" sId="1" dxf="1">
      <nc r="X234" t="inlineStr">
        <is>
          <t>SAMUEL ALBERTO MOLINA ORTIZ</t>
        </is>
      </nc>
      <ndxf>
        <alignment vertical="center" readingOrder="0"/>
      </ndxf>
    </rcc>
    <rcc rId="0" sId="1" dxf="1">
      <nc r="X230" t="inlineStr">
        <is>
          <t>KARINA PALACIO DE LIMA</t>
        </is>
      </nc>
      <ndxf>
        <alignment vertical="center" readingOrder="0"/>
      </ndxf>
    </rcc>
    <rcc rId="0" sId="1" dxf="1">
      <nc r="X231" t="inlineStr">
        <is>
          <t>MARIO HOYOS</t>
        </is>
      </nc>
      <ndxf>
        <alignment vertical="center" readingOrder="0"/>
      </ndxf>
    </rcc>
    <rcc rId="0" sId="1" dxf="1">
      <nc r="X232" t="inlineStr">
        <is>
          <t>JUAN SEBASTIAN BARRERA</t>
        </is>
      </nc>
      <ndxf>
        <alignment vertical="center" readingOrder="0"/>
      </ndxf>
    </rcc>
    <rcc rId="0" sId="1" dxf="1">
      <nc r="X233" t="inlineStr">
        <is>
          <t>SANDRA YANETH VALDERRAMA VELASQUEZ</t>
        </is>
      </nc>
      <ndxf>
        <alignment vertical="center" readingOrder="0"/>
      </ndxf>
    </rcc>
    <rcc rId="0" sId="1" dxf="1">
      <nc r="X237" t="inlineStr">
        <is>
          <t xml:space="preserve">NYLLIMA BOTERO GONZÁLEZ </t>
        </is>
      </nc>
      <ndxf>
        <alignment vertical="center" readingOrder="0"/>
      </ndxf>
    </rcc>
    <rcc rId="0" sId="1" dxf="1">
      <nc r="X238" t="inlineStr">
        <is>
          <t>PABLO PINTO</t>
        </is>
      </nc>
      <ndxf>
        <alignment vertical="center" readingOrder="0"/>
      </ndxf>
    </rcc>
    <rcc rId="0" sId="1" dxf="1">
      <nc r="X239" t="inlineStr">
        <is>
          <t>HILDA MARCELA CEBALLOS HURTADO</t>
        </is>
      </nc>
      <ndxf>
        <alignment vertical="center" readingOrder="0"/>
      </ndxf>
    </rcc>
    <rcc rId="0" sId="1" dxf="1">
      <nc r="X240" t="inlineStr">
        <is>
          <t>GONZALO MUÑOZ / JAVIER MENDEZ</t>
        </is>
      </nc>
      <ndxf>
        <alignment vertical="center" readingOrder="0"/>
      </ndxf>
    </rcc>
    <rcc rId="0" sId="1" dxf="1">
      <nc r="X242" t="inlineStr">
        <is>
          <t>JHOANNY RANGEL</t>
        </is>
      </nc>
      <ndxf>
        <alignment vertical="center" readingOrder="0"/>
      </ndxf>
    </rcc>
    <rcc rId="0" sId="1" dxf="1">
      <nc r="X241" t="inlineStr">
        <is>
          <t>PABLO PINTO</t>
        </is>
      </nc>
      <ndxf>
        <alignment vertical="center" readingOrder="0"/>
      </ndxf>
    </rcc>
    <rcc rId="0" sId="1" dxf="1">
      <nc r="X243" t="inlineStr">
        <is>
          <t>KARINA PALACIO DE LIMA</t>
        </is>
      </nc>
      <ndxf>
        <alignment vertical="center" readingOrder="0"/>
      </ndxf>
    </rcc>
    <rcc rId="0" sId="1" dxf="1">
      <nc r="X244" t="inlineStr">
        <is>
          <t>TATIANA CONSUEGRA VARGAS</t>
        </is>
      </nc>
      <ndxf>
        <alignment vertical="center" readingOrder="0"/>
      </ndxf>
    </rcc>
    <rcc rId="0" sId="1" dxf="1">
      <nc r="X245" t="inlineStr">
        <is>
          <t>MARIO HOYOS</t>
        </is>
      </nc>
      <ndxf>
        <alignment vertical="center" readingOrder="0"/>
      </ndxf>
    </rcc>
    <rcc rId="0" sId="1" dxf="1">
      <nc r="X246" t="inlineStr">
        <is>
          <t>YOLANDA ARDILA</t>
        </is>
      </nc>
      <ndxf>
        <alignment vertical="center" readingOrder="0"/>
      </ndxf>
    </rcc>
    <rcc rId="0" sId="1" dxf="1">
      <nc r="X247" t="inlineStr">
        <is>
          <t>ADRIANA TALERO PARRA</t>
        </is>
      </nc>
      <ndxf>
        <alignment vertical="center" readingOrder="0"/>
      </ndxf>
    </rcc>
    <rcc rId="0" sId="1" dxf="1">
      <nc r="X248" t="inlineStr">
        <is>
          <t>ALEJANDRO MARTÍNEZ</t>
        </is>
      </nc>
      <ndxf>
        <alignment vertical="center" readingOrder="0"/>
      </ndxf>
    </rcc>
    <rcc rId="0" sId="1" dxf="1">
      <nc r="X751" t="inlineStr">
        <is>
          <t>WILLIAM MARTÍNEZ PATIÑO</t>
        </is>
      </nc>
      <ndxf>
        <alignment vertical="center" readingOrder="0"/>
      </ndxf>
    </rcc>
    <rfmt sheetId="1" sqref="X249" start="0" length="0">
      <dxf>
        <alignment vertical="center" readingOrder="0"/>
      </dxf>
    </rfmt>
    <rfmt sheetId="1" sqref="X250" start="0" length="0">
      <dxf>
        <alignment vertical="center" readingOrder="0"/>
      </dxf>
    </rfmt>
    <rfmt sheetId="1" sqref="X251" start="0" length="0">
      <dxf>
        <alignment vertical="center" readingOrder="0"/>
      </dxf>
    </rfmt>
    <rfmt sheetId="1" sqref="X252" start="0" length="0">
      <dxf>
        <alignment vertical="center" readingOrder="0"/>
      </dxf>
    </rfmt>
    <rfmt sheetId="1" sqref="X254" start="0" length="0">
      <dxf>
        <alignment vertical="center" readingOrder="0"/>
      </dxf>
    </rfmt>
    <rfmt sheetId="1" sqref="X253" start="0" length="0">
      <dxf>
        <alignment vertical="center" readingOrder="0"/>
      </dxf>
    </rfmt>
    <rfmt sheetId="1" sqref="X255" start="0" length="0">
      <dxf>
        <alignment vertical="center" readingOrder="0"/>
      </dxf>
    </rfmt>
    <rfmt sheetId="1" sqref="X256" start="0" length="0">
      <dxf>
        <alignment vertical="center" readingOrder="0"/>
      </dxf>
    </rfmt>
    <rfmt sheetId="1" sqref="X257" start="0" length="0">
      <dxf>
        <alignment vertical="center" readingOrder="0"/>
      </dxf>
    </rfmt>
    <rfmt sheetId="1" sqref="X258" start="0" length="0">
      <dxf>
        <alignment vertical="center" readingOrder="0"/>
      </dxf>
    </rfmt>
    <rfmt sheetId="1" sqref="X261" start="0" length="0">
      <dxf>
        <alignment vertical="center" readingOrder="0"/>
      </dxf>
    </rfmt>
    <rfmt sheetId="1" sqref="X265" start="0" length="0">
      <dxf>
        <alignment vertical="center" readingOrder="0"/>
      </dxf>
    </rfmt>
    <rfmt sheetId="1" sqref="X259" start="0" length="0">
      <dxf>
        <alignment vertical="center" readingOrder="0"/>
      </dxf>
    </rfmt>
    <rfmt sheetId="1" sqref="X264" start="0" length="0">
      <dxf>
        <alignment vertical="center" readingOrder="0"/>
      </dxf>
    </rfmt>
    <rfmt sheetId="1" sqref="X268" start="0" length="0">
      <dxf>
        <alignment vertical="center" readingOrder="0"/>
      </dxf>
    </rfmt>
    <rfmt sheetId="1" sqref="X260" start="0" length="0">
      <dxf>
        <alignment vertical="center" readingOrder="0"/>
      </dxf>
    </rfmt>
    <rfmt sheetId="1" sqref="X262" start="0" length="0">
      <dxf>
        <alignment vertical="center" readingOrder="0"/>
      </dxf>
    </rfmt>
    <rfmt sheetId="1" sqref="X266" start="0" length="0">
      <dxf>
        <alignment vertical="center" readingOrder="0"/>
      </dxf>
    </rfmt>
    <rfmt sheetId="1" sqref="X267" start="0" length="0">
      <dxf>
        <alignment vertical="center" readingOrder="0"/>
      </dxf>
    </rfmt>
    <rfmt sheetId="1" sqref="X269" start="0" length="0">
      <dxf>
        <alignment vertical="center" readingOrder="0"/>
      </dxf>
    </rfmt>
    <rfmt sheetId="1" sqref="X271" start="0" length="0">
      <dxf>
        <alignment vertical="center" readingOrder="0"/>
      </dxf>
    </rfmt>
    <rfmt sheetId="1" sqref="X270" start="0" length="0">
      <dxf>
        <alignment vertical="center" readingOrder="0"/>
      </dxf>
    </rfmt>
    <rfmt sheetId="1" sqref="X272" start="0" length="0">
      <dxf>
        <alignment vertical="center" readingOrder="0"/>
      </dxf>
    </rfmt>
    <rfmt sheetId="1" sqref="X273" start="0" length="0">
      <dxf>
        <alignment vertical="center" readingOrder="0"/>
      </dxf>
    </rfmt>
    <rfmt sheetId="1" sqref="X274" start="0" length="0">
      <dxf>
        <alignment vertical="center" readingOrder="0"/>
      </dxf>
    </rfmt>
    <rfmt sheetId="1" sqref="X279" start="0" length="0">
      <dxf>
        <alignment vertical="center" readingOrder="0"/>
      </dxf>
    </rfmt>
    <rfmt sheetId="1" sqref="X278" start="0" length="0">
      <dxf>
        <alignment vertical="center" readingOrder="0"/>
      </dxf>
    </rfmt>
    <rfmt sheetId="1" sqref="X276" start="0" length="0">
      <dxf>
        <alignment vertical="center" readingOrder="0"/>
      </dxf>
    </rfmt>
    <rfmt sheetId="1" sqref="X277" start="0" length="0">
      <dxf>
        <alignment vertical="center" readingOrder="0"/>
      </dxf>
    </rfmt>
    <rfmt sheetId="1" sqref="X275" start="0" length="0">
      <dxf>
        <alignment vertical="center" readingOrder="0"/>
      </dxf>
    </rfmt>
    <rfmt sheetId="1" sqref="X280" start="0" length="0">
      <dxf>
        <alignment vertical="center" readingOrder="0"/>
      </dxf>
    </rfmt>
    <rfmt sheetId="1" sqref="X281" start="0" length="0">
      <dxf>
        <alignment vertical="center" readingOrder="0"/>
      </dxf>
    </rfmt>
    <rfmt sheetId="1" sqref="X284" start="0" length="0">
      <dxf>
        <alignment vertical="center" readingOrder="0"/>
      </dxf>
    </rfmt>
    <rfmt sheetId="1" sqref="X282" start="0" length="0">
      <dxf>
        <alignment vertical="center" readingOrder="0"/>
      </dxf>
    </rfmt>
    <rfmt sheetId="1" sqref="X285" start="0" length="0">
      <dxf>
        <alignment vertical="center" readingOrder="0"/>
      </dxf>
    </rfmt>
    <rfmt sheetId="1" sqref="X283" start="0" length="0">
      <dxf>
        <alignment vertical="center" readingOrder="0"/>
      </dxf>
    </rfmt>
    <rfmt sheetId="1" sqref="X286" start="0" length="0">
      <dxf>
        <alignment vertical="center" readingOrder="0"/>
      </dxf>
    </rfmt>
    <rfmt sheetId="1" sqref="X287" start="0" length="0">
      <dxf>
        <alignment vertical="center" readingOrder="0"/>
      </dxf>
    </rfmt>
    <rfmt sheetId="1" sqref="X288" start="0" length="0">
      <dxf>
        <alignment vertical="center" readingOrder="0"/>
      </dxf>
    </rfmt>
    <rfmt sheetId="1" sqref="X289" start="0" length="0">
      <dxf>
        <alignment vertical="center" readingOrder="0"/>
      </dxf>
    </rfmt>
    <rfmt sheetId="1" sqref="X290" start="0" length="0">
      <dxf>
        <alignment vertical="center" readingOrder="0"/>
      </dxf>
    </rfmt>
    <rfmt sheetId="1" sqref="X292" start="0" length="0">
      <dxf>
        <alignment vertical="center" readingOrder="0"/>
      </dxf>
    </rfmt>
    <rfmt sheetId="1" sqref="X291" start="0" length="0">
      <dxf>
        <alignment vertical="center" readingOrder="0"/>
      </dxf>
    </rfmt>
    <rfmt sheetId="1" sqref="X293" start="0" length="0">
      <dxf>
        <alignment vertical="center" readingOrder="0"/>
      </dxf>
    </rfmt>
    <rfmt sheetId="1" sqref="X294" start="0" length="0">
      <dxf>
        <alignment vertical="center" readingOrder="0"/>
      </dxf>
    </rfmt>
    <rfmt sheetId="1" sqref="X295" start="0" length="0">
      <dxf>
        <alignment vertical="center" readingOrder="0"/>
      </dxf>
    </rfmt>
    <rfmt sheetId="1" sqref="X296" start="0" length="0">
      <dxf>
        <alignment vertical="center" readingOrder="0"/>
      </dxf>
    </rfmt>
    <rfmt sheetId="1" sqref="X298" start="0" length="0">
      <dxf>
        <alignment vertical="center" readingOrder="0"/>
      </dxf>
    </rfmt>
    <rfmt sheetId="1" sqref="X299" start="0" length="0">
      <dxf>
        <alignment vertical="center" readingOrder="0"/>
      </dxf>
    </rfmt>
    <rfmt sheetId="1" sqref="X300" start="0" length="0">
      <dxf>
        <alignment vertical="center" readingOrder="0"/>
      </dxf>
    </rfmt>
    <rfmt sheetId="1" sqref="X297" start="0" length="0">
      <dxf>
        <alignment vertical="center" readingOrder="0"/>
      </dxf>
    </rfmt>
    <rfmt sheetId="1" sqref="X301" start="0" length="0">
      <dxf>
        <alignment vertical="center" readingOrder="0"/>
      </dxf>
    </rfmt>
    <rfmt sheetId="1" sqref="X302" start="0" length="0">
      <dxf>
        <alignment vertical="center" readingOrder="0"/>
      </dxf>
    </rfmt>
    <rfmt sheetId="1" sqref="X303" start="0" length="0">
      <dxf>
        <alignment vertical="center" readingOrder="0"/>
      </dxf>
    </rfmt>
    <rfmt sheetId="1" sqref="X305" start="0" length="0">
      <dxf>
        <alignment vertical="center" readingOrder="0"/>
      </dxf>
    </rfmt>
    <rfmt sheetId="1" sqref="X304" start="0" length="0">
      <dxf>
        <alignment vertical="center" readingOrder="0"/>
      </dxf>
    </rfmt>
    <rfmt sheetId="1" sqref="X306" start="0" length="0">
      <dxf>
        <alignment vertical="center" readingOrder="0"/>
      </dxf>
    </rfmt>
    <rfmt sheetId="1" sqref="X310" start="0" length="0">
      <dxf>
        <alignment vertical="center" readingOrder="0"/>
      </dxf>
    </rfmt>
    <rfmt sheetId="1" sqref="X314" start="0" length="0">
      <dxf>
        <alignment vertical="center" readingOrder="0"/>
      </dxf>
    </rfmt>
    <rfmt sheetId="1" sqref="X308" start="0" length="0">
      <dxf>
        <alignment vertical="center" readingOrder="0"/>
      </dxf>
    </rfmt>
    <rfmt sheetId="1" sqref="X312" start="0" length="0">
      <dxf>
        <alignment vertical="center" readingOrder="0"/>
      </dxf>
    </rfmt>
    <rfmt sheetId="1" sqref="X313" start="0" length="0">
      <dxf>
        <alignment vertical="center" readingOrder="0"/>
      </dxf>
    </rfmt>
    <rfmt sheetId="1" sqref="X307" start="0" length="0">
      <dxf>
        <alignment vertical="center" readingOrder="0"/>
      </dxf>
    </rfmt>
    <rfmt sheetId="1" sqref="X309" start="0" length="0">
      <dxf>
        <alignment vertical="center" readingOrder="0"/>
      </dxf>
    </rfmt>
    <rfmt sheetId="1" sqref="X315" start="0" length="0">
      <dxf>
        <alignment vertical="center" readingOrder="0"/>
      </dxf>
    </rfmt>
    <rfmt sheetId="1" sqref="X311" start="0" length="0">
      <dxf>
        <alignment vertical="center" readingOrder="0"/>
      </dxf>
    </rfmt>
    <rfmt sheetId="1" sqref="X316" start="0" length="0">
      <dxf>
        <alignment vertical="center" readingOrder="0"/>
      </dxf>
    </rfmt>
    <rfmt sheetId="1" sqref="X317" start="0" length="0">
      <dxf>
        <alignment vertical="center" readingOrder="0"/>
      </dxf>
    </rfmt>
    <rfmt sheetId="1" sqref="X318" start="0" length="0">
      <dxf>
        <alignment vertical="center" readingOrder="0"/>
      </dxf>
    </rfmt>
    <rfmt sheetId="1" sqref="X320" start="0" length="0">
      <dxf>
        <alignment vertical="center" readingOrder="0"/>
      </dxf>
    </rfmt>
    <rfmt sheetId="1" sqref="X321" start="0" length="0">
      <dxf>
        <alignment vertical="center" readingOrder="0"/>
      </dxf>
    </rfmt>
    <rfmt sheetId="1" sqref="X322" start="0" length="0">
      <dxf>
        <alignment vertical="center" readingOrder="0"/>
      </dxf>
    </rfmt>
    <rfmt sheetId="1" sqref="X319" start="0" length="0">
      <dxf>
        <alignment vertical="center" readingOrder="0"/>
      </dxf>
    </rfmt>
    <rfmt sheetId="1" sqref="X323" start="0" length="0">
      <dxf>
        <alignment vertical="center" readingOrder="0"/>
      </dxf>
    </rfmt>
    <rfmt sheetId="1" sqref="X324" start="0" length="0">
      <dxf>
        <alignment vertical="center" readingOrder="0"/>
      </dxf>
    </rfmt>
    <rfmt sheetId="1" sqref="X330" start="0" length="0">
      <dxf>
        <alignment vertical="center" readingOrder="0"/>
      </dxf>
    </rfmt>
    <rfmt sheetId="1" sqref="X325" start="0" length="0">
      <dxf>
        <alignment vertical="center" readingOrder="0"/>
      </dxf>
    </rfmt>
    <rfmt sheetId="1" sqref="X326" start="0" length="0">
      <dxf>
        <alignment vertical="center" readingOrder="0"/>
      </dxf>
    </rfmt>
    <rfmt sheetId="1" sqref="X327" start="0" length="0">
      <dxf>
        <alignment vertical="center" readingOrder="0"/>
      </dxf>
    </rfmt>
    <rfmt sheetId="1" sqref="X328" start="0" length="0">
      <dxf>
        <alignment vertical="center" readingOrder="0"/>
      </dxf>
    </rfmt>
    <rfmt sheetId="1" sqref="X329" start="0" length="0">
      <dxf>
        <alignment vertical="center" readingOrder="0"/>
      </dxf>
    </rfmt>
    <rfmt sheetId="1" sqref="X331" start="0" length="0">
      <dxf>
        <alignment vertical="center" readingOrder="0"/>
      </dxf>
    </rfmt>
    <rfmt sheetId="1" sqref="X333" start="0" length="0">
      <dxf>
        <alignment vertical="center" readingOrder="0"/>
      </dxf>
    </rfmt>
    <rfmt sheetId="1" sqref="X334" start="0" length="0">
      <dxf>
        <alignment vertical="center" readingOrder="0"/>
      </dxf>
    </rfmt>
    <rfmt sheetId="1" sqref="X332" start="0" length="0">
      <dxf>
        <alignment vertical="center" readingOrder="0"/>
      </dxf>
    </rfmt>
    <rfmt sheetId="1" sqref="X335" start="0" length="0">
      <dxf>
        <alignment vertical="center" readingOrder="0"/>
      </dxf>
    </rfmt>
    <rfmt sheetId="1" sqref="X340" start="0" length="0">
      <dxf>
        <alignment vertical="center" readingOrder="0"/>
      </dxf>
    </rfmt>
    <rfmt sheetId="1" sqref="X336" start="0" length="0">
      <dxf>
        <alignment vertical="center" readingOrder="0"/>
      </dxf>
    </rfmt>
    <rfmt sheetId="1" sqref="X337" start="0" length="0">
      <dxf>
        <alignment vertical="center" readingOrder="0"/>
      </dxf>
    </rfmt>
    <rfmt sheetId="1" sqref="X339" start="0" length="0">
      <dxf>
        <alignment vertical="center" readingOrder="0"/>
      </dxf>
    </rfmt>
    <rfmt sheetId="1" sqref="X338" start="0" length="0">
      <dxf>
        <alignment vertical="center" readingOrder="0"/>
      </dxf>
    </rfmt>
    <rfmt sheetId="1" sqref="X341" start="0" length="0">
      <dxf>
        <alignment vertical="center" readingOrder="0"/>
      </dxf>
    </rfmt>
    <rfmt sheetId="1" sqref="X342" start="0" length="0">
      <dxf>
        <alignment vertical="center" readingOrder="0"/>
      </dxf>
    </rfmt>
    <rfmt sheetId="1" sqref="X343" start="0" length="0">
      <dxf>
        <alignment vertical="center" readingOrder="0"/>
      </dxf>
    </rfmt>
    <rfmt sheetId="1" sqref="X344" start="0" length="0">
      <dxf>
        <alignment vertical="center" readingOrder="0"/>
      </dxf>
    </rfmt>
    <rfmt sheetId="1" sqref="X345" start="0" length="0">
      <dxf>
        <alignment vertical="center" readingOrder="0"/>
      </dxf>
    </rfmt>
    <rfmt sheetId="1" sqref="X346" start="0" length="0">
      <dxf>
        <alignment vertical="center" readingOrder="0"/>
      </dxf>
    </rfmt>
    <rfmt sheetId="1" sqref="X347" start="0" length="0">
      <dxf>
        <alignment vertical="center" readingOrder="0"/>
      </dxf>
    </rfmt>
    <rfmt sheetId="1" sqref="X348" start="0" length="0">
      <dxf>
        <alignment vertical="center" readingOrder="0"/>
      </dxf>
    </rfmt>
    <rfmt sheetId="1" sqref="X349" start="0" length="0">
      <dxf>
        <alignment vertical="center" readingOrder="0"/>
      </dxf>
    </rfmt>
    <rfmt sheetId="1" sqref="X350" start="0" length="0">
      <dxf>
        <alignment vertical="center" readingOrder="0"/>
      </dxf>
    </rfmt>
    <rfmt sheetId="1" sqref="X355" start="0" length="0">
      <dxf>
        <alignment vertical="center" readingOrder="0"/>
      </dxf>
    </rfmt>
    <rfmt sheetId="1" sqref="X351" start="0" length="0">
      <dxf>
        <alignment vertical="center" readingOrder="0"/>
      </dxf>
    </rfmt>
    <rfmt sheetId="1" sqref="X353" start="0" length="0">
      <dxf>
        <alignment vertical="center" readingOrder="0"/>
      </dxf>
    </rfmt>
    <rfmt sheetId="1" sqref="X352" start="0" length="0">
      <dxf>
        <alignment vertical="center" readingOrder="0"/>
      </dxf>
    </rfmt>
    <rfmt sheetId="1" sqref="X354" start="0" length="0">
      <dxf>
        <alignment vertical="center" readingOrder="0"/>
      </dxf>
    </rfmt>
    <rfmt sheetId="1" sqref="X356" start="0" length="0">
      <dxf>
        <alignment vertical="center" readingOrder="0"/>
      </dxf>
    </rfmt>
    <rfmt sheetId="1" sqref="X357" start="0" length="0">
      <dxf>
        <alignment vertical="center" readingOrder="0"/>
      </dxf>
    </rfmt>
    <rfmt sheetId="1" sqref="X366" start="0" length="0">
      <dxf>
        <alignment vertical="center" readingOrder="0"/>
      </dxf>
    </rfmt>
    <rfmt sheetId="1" sqref="X359" start="0" length="0">
      <dxf>
        <alignment vertical="center" readingOrder="0"/>
      </dxf>
    </rfmt>
    <rfmt sheetId="1" sqref="X362" start="0" length="0">
      <dxf>
        <alignment vertical="center" readingOrder="0"/>
      </dxf>
    </rfmt>
    <rfmt sheetId="1" sqref="X363" start="0" length="0">
      <dxf>
        <alignment vertical="center" readingOrder="0"/>
      </dxf>
    </rfmt>
    <rfmt sheetId="1" sqref="X364" start="0" length="0">
      <dxf>
        <alignment vertical="center" readingOrder="0"/>
      </dxf>
    </rfmt>
    <rfmt sheetId="1" sqref="X358" start="0" length="0">
      <dxf>
        <alignment vertical="center" readingOrder="0"/>
      </dxf>
    </rfmt>
    <rfmt sheetId="1" sqref="X360" start="0" length="0">
      <dxf>
        <alignment vertical="center" readingOrder="0"/>
      </dxf>
    </rfmt>
    <rfmt sheetId="1" sqref="X367" start="0" length="0">
      <dxf>
        <alignment vertical="center" readingOrder="0"/>
      </dxf>
    </rfmt>
    <rfmt sheetId="1" sqref="X361" start="0" length="0">
      <dxf>
        <alignment vertical="center" readingOrder="0"/>
      </dxf>
    </rfmt>
    <rfmt sheetId="1" sqref="X365" start="0" length="0">
      <dxf>
        <alignment vertical="center" readingOrder="0"/>
      </dxf>
    </rfmt>
    <rfmt sheetId="1" sqref="X368" start="0" length="0">
      <dxf>
        <alignment vertical="center" readingOrder="0"/>
      </dxf>
    </rfmt>
    <rfmt sheetId="1" sqref="X371" start="0" length="0">
      <dxf>
        <alignment vertical="center" readingOrder="0"/>
      </dxf>
    </rfmt>
    <rfmt sheetId="1" sqref="X369" start="0" length="0">
      <dxf>
        <alignment vertical="center" readingOrder="0"/>
      </dxf>
    </rfmt>
    <rfmt sheetId="1" sqref="X374" start="0" length="0">
      <dxf>
        <alignment vertical="center" readingOrder="0"/>
      </dxf>
    </rfmt>
    <rfmt sheetId="1" sqref="X376" start="0" length="0">
      <dxf>
        <alignment vertical="center" readingOrder="0"/>
      </dxf>
    </rfmt>
    <rfmt sheetId="1" sqref="X377" start="0" length="0">
      <dxf>
        <alignment vertical="center" readingOrder="0"/>
      </dxf>
    </rfmt>
    <rfmt sheetId="1" sqref="X370" start="0" length="0">
      <dxf>
        <alignment vertical="center" readingOrder="0"/>
      </dxf>
    </rfmt>
    <rfmt sheetId="1" sqref="X372" start="0" length="0">
      <dxf>
        <alignment vertical="center" readingOrder="0"/>
      </dxf>
    </rfmt>
    <rfmt sheetId="1" sqref="X373" start="0" length="0">
      <dxf>
        <alignment vertical="center" readingOrder="0"/>
      </dxf>
    </rfmt>
    <rfmt sheetId="1" sqref="X375" start="0" length="0">
      <dxf>
        <alignment vertical="center" readingOrder="0"/>
      </dxf>
    </rfmt>
    <rfmt sheetId="1" sqref="X378" start="0" length="0">
      <dxf>
        <alignment vertical="center" readingOrder="0"/>
      </dxf>
    </rfmt>
    <rfmt sheetId="1" sqref="X379" start="0" length="0">
      <dxf>
        <alignment vertical="center" readingOrder="0"/>
      </dxf>
    </rfmt>
    <rfmt sheetId="1" sqref="X380" start="0" length="0">
      <dxf>
        <alignment vertical="center" readingOrder="0"/>
      </dxf>
    </rfmt>
    <rfmt sheetId="1" sqref="X382" start="0" length="0">
      <dxf>
        <alignment vertical="center" readingOrder="0"/>
      </dxf>
    </rfmt>
    <rfmt sheetId="1" sqref="X387" start="0" length="0">
      <dxf>
        <alignment vertical="center" readingOrder="0"/>
      </dxf>
    </rfmt>
    <rfmt sheetId="1" sqref="X381" start="0" length="0">
      <dxf>
        <alignment vertical="center" readingOrder="0"/>
      </dxf>
    </rfmt>
    <rfmt sheetId="1" sqref="X383" start="0" length="0">
      <dxf>
        <alignment vertical="center" readingOrder="0"/>
      </dxf>
    </rfmt>
    <rfmt sheetId="1" sqref="X384" start="0" length="0">
      <dxf>
        <alignment vertical="center" readingOrder="0"/>
      </dxf>
    </rfmt>
    <rfmt sheetId="1" sqref="X386" start="0" length="0">
      <dxf>
        <alignment vertical="center" readingOrder="0"/>
      </dxf>
    </rfmt>
    <rfmt sheetId="1" sqref="X385" start="0" length="0">
      <dxf>
        <alignment vertical="center" readingOrder="0"/>
      </dxf>
    </rfmt>
    <rfmt sheetId="1" sqref="X388" start="0" length="0">
      <dxf>
        <alignment vertical="center" readingOrder="0"/>
      </dxf>
    </rfmt>
    <rfmt sheetId="1" sqref="X389" start="0" length="0">
      <dxf>
        <alignment vertical="center" readingOrder="0"/>
      </dxf>
    </rfmt>
    <rfmt sheetId="1" sqref="X390" start="0" length="0">
      <dxf>
        <alignment vertical="center" readingOrder="0"/>
      </dxf>
    </rfmt>
    <rfmt sheetId="1" sqref="X391" start="0" length="0">
      <dxf>
        <alignment vertical="center" readingOrder="0"/>
      </dxf>
    </rfmt>
    <rfmt sheetId="1" sqref="X392" start="0" length="0">
      <dxf>
        <alignment vertical="center" readingOrder="0"/>
      </dxf>
    </rfmt>
    <rfmt sheetId="1" sqref="X393" start="0" length="0">
      <dxf>
        <alignment vertical="center" readingOrder="0"/>
      </dxf>
    </rfmt>
    <rfmt sheetId="1" sqref="X394" start="0" length="0">
      <dxf>
        <alignment vertical="center" readingOrder="0"/>
      </dxf>
    </rfmt>
    <rfmt sheetId="1" sqref="X396" start="0" length="0">
      <dxf>
        <alignment vertical="center" readingOrder="0"/>
      </dxf>
    </rfmt>
    <rfmt sheetId="1" sqref="X395" start="0" length="0">
      <dxf>
        <alignment vertical="center" readingOrder="0"/>
      </dxf>
    </rfmt>
    <rfmt sheetId="1" sqref="X398" start="0" length="0">
      <dxf>
        <alignment vertical="center" readingOrder="0"/>
      </dxf>
    </rfmt>
    <rfmt sheetId="1" sqref="X397" start="0" length="0">
      <dxf>
        <alignment vertical="center" readingOrder="0"/>
      </dxf>
    </rfmt>
    <rfmt sheetId="1" sqref="X399" start="0" length="0">
      <dxf>
        <alignment vertical="center" readingOrder="0"/>
      </dxf>
    </rfmt>
    <rfmt sheetId="1" sqref="X401" start="0" length="0">
      <dxf>
        <alignment vertical="center" readingOrder="0"/>
      </dxf>
    </rfmt>
    <rfmt sheetId="1" sqref="X402" start="0" length="0">
      <dxf>
        <alignment vertical="center" readingOrder="0"/>
      </dxf>
    </rfmt>
    <rfmt sheetId="1" sqref="X400" start="0" length="0">
      <dxf>
        <alignment vertical="center" readingOrder="0"/>
      </dxf>
    </rfmt>
    <rfmt sheetId="1" sqref="X403" start="0" length="0">
      <dxf>
        <alignment vertical="center" readingOrder="0"/>
      </dxf>
    </rfmt>
    <rfmt sheetId="1" sqref="X404" start="0" length="0">
      <dxf>
        <alignment vertical="center" readingOrder="0"/>
      </dxf>
    </rfmt>
    <rfmt sheetId="1" sqref="X405" start="0" length="0">
      <dxf>
        <alignment vertical="center" readingOrder="0"/>
      </dxf>
    </rfmt>
    <rfmt sheetId="1" sqref="X406" start="0" length="0">
      <dxf>
        <alignment vertical="center" readingOrder="0"/>
      </dxf>
    </rfmt>
    <rfmt sheetId="1" sqref="X407" start="0" length="0">
      <dxf>
        <alignment vertical="center" readingOrder="0"/>
      </dxf>
    </rfmt>
    <rfmt sheetId="1" sqref="X408" start="0" length="0">
      <dxf>
        <alignment vertical="center" readingOrder="0"/>
      </dxf>
    </rfmt>
    <rfmt sheetId="1" sqref="X410" start="0" length="0">
      <dxf>
        <alignment vertical="center" readingOrder="0"/>
      </dxf>
    </rfmt>
    <rfmt sheetId="1" sqref="X412" start="0" length="0">
      <dxf>
        <alignment vertical="center" readingOrder="0"/>
      </dxf>
    </rfmt>
    <rfmt sheetId="1" sqref="X413" start="0" length="0">
      <dxf>
        <alignment vertical="center" readingOrder="0"/>
      </dxf>
    </rfmt>
    <rfmt sheetId="1" sqref="X409" start="0" length="0">
      <dxf>
        <alignment vertical="center" readingOrder="0"/>
      </dxf>
    </rfmt>
    <rfmt sheetId="1" sqref="X411" start="0" length="0">
      <dxf>
        <alignment vertical="center" readingOrder="0"/>
      </dxf>
    </rfmt>
    <rfmt sheetId="1" sqref="X414" start="0" length="0">
      <dxf>
        <alignment vertical="center" readingOrder="0"/>
      </dxf>
    </rfmt>
    <rfmt sheetId="1" sqref="X417" start="0" length="0">
      <dxf>
        <alignment vertical="center" readingOrder="0"/>
      </dxf>
    </rfmt>
    <rfmt sheetId="1" sqref="X415" start="0" length="0">
      <dxf>
        <alignment vertical="center" readingOrder="0"/>
      </dxf>
    </rfmt>
    <rfmt sheetId="1" sqref="X416" start="0" length="0">
      <dxf>
        <alignment vertical="center" readingOrder="0"/>
      </dxf>
    </rfmt>
    <rfmt sheetId="1" sqref="X418" start="0" length="0">
      <dxf>
        <alignment vertical="center" readingOrder="0"/>
      </dxf>
    </rfmt>
    <rfmt sheetId="1" sqref="X419" start="0" length="0">
      <dxf>
        <alignment vertical="center" readingOrder="0"/>
      </dxf>
    </rfmt>
    <rfmt sheetId="1" sqref="X421" start="0" length="0">
      <dxf>
        <alignment vertical="center" readingOrder="0"/>
      </dxf>
    </rfmt>
    <rfmt sheetId="1" sqref="X420" start="0" length="0">
      <dxf>
        <alignment vertical="center" readingOrder="0"/>
      </dxf>
    </rfmt>
    <rfmt sheetId="1" sqref="X422" start="0" length="0">
      <dxf>
        <alignment vertical="center" readingOrder="0"/>
      </dxf>
    </rfmt>
    <rfmt sheetId="1" sqref="X423" start="0" length="0">
      <dxf>
        <alignment vertical="center" readingOrder="0"/>
      </dxf>
    </rfmt>
    <rfmt sheetId="1" sqref="X425" start="0" length="0">
      <dxf>
        <alignment vertical="center" readingOrder="0"/>
      </dxf>
    </rfmt>
    <rfmt sheetId="1" sqref="X426" start="0" length="0">
      <dxf>
        <alignment vertical="center" readingOrder="0"/>
      </dxf>
    </rfmt>
    <rfmt sheetId="1" sqref="X429" start="0" length="0">
      <dxf>
        <alignment vertical="center" readingOrder="0"/>
      </dxf>
    </rfmt>
    <rfmt sheetId="1" sqref="X427" start="0" length="0">
      <dxf>
        <alignment vertical="center" readingOrder="0"/>
      </dxf>
    </rfmt>
    <rfmt sheetId="1" sqref="X424" start="0" length="0">
      <dxf>
        <alignment vertical="center" readingOrder="0"/>
      </dxf>
    </rfmt>
    <rfmt sheetId="1" sqref="X428" start="0" length="0">
      <dxf>
        <alignment vertical="center" readingOrder="0"/>
      </dxf>
    </rfmt>
    <rfmt sheetId="1" sqref="X430" start="0" length="0">
      <dxf>
        <alignment vertical="center" readingOrder="0"/>
      </dxf>
    </rfmt>
    <rfmt sheetId="1" sqref="X431" start="0" length="0">
      <dxf>
        <alignment vertical="center" readingOrder="0"/>
      </dxf>
    </rfmt>
    <rfmt sheetId="1" sqref="X432" start="0" length="0">
      <dxf>
        <alignment vertical="center" readingOrder="0"/>
      </dxf>
    </rfmt>
    <rfmt sheetId="1" sqref="X433" start="0" length="0">
      <dxf>
        <alignment vertical="center" readingOrder="0"/>
      </dxf>
    </rfmt>
    <rfmt sheetId="1" sqref="X435" start="0" length="0">
      <dxf>
        <alignment vertical="center" readingOrder="0"/>
      </dxf>
    </rfmt>
    <rfmt sheetId="1" sqref="X434" start="0" length="0">
      <dxf>
        <alignment vertical="center" readingOrder="0"/>
      </dxf>
    </rfmt>
    <rfmt sheetId="1" sqref="X436" start="0" length="0">
      <dxf>
        <alignment vertical="center" readingOrder="0"/>
      </dxf>
    </rfmt>
    <rfmt sheetId="1" sqref="X445" start="0" length="0">
      <dxf>
        <alignment vertical="center" readingOrder="0"/>
      </dxf>
    </rfmt>
    <rfmt sheetId="1" sqref="X440" start="0" length="0">
      <dxf>
        <alignment vertical="center" readingOrder="0"/>
      </dxf>
    </rfmt>
    <rfmt sheetId="1" sqref="X438" start="0" length="0">
      <dxf>
        <alignment vertical="center" readingOrder="0"/>
      </dxf>
    </rfmt>
    <rfmt sheetId="1" sqref="X441" start="0" length="0">
      <dxf>
        <alignment vertical="center" readingOrder="0"/>
      </dxf>
    </rfmt>
    <rfmt sheetId="1" sqref="X442" start="0" length="0">
      <dxf>
        <alignment vertical="center" readingOrder="0"/>
      </dxf>
    </rfmt>
    <rfmt sheetId="1" sqref="X443" start="0" length="0">
      <dxf>
        <alignment vertical="center" readingOrder="0"/>
      </dxf>
    </rfmt>
    <rfmt sheetId="1" sqref="X437" start="0" length="0">
      <dxf>
        <alignment vertical="center" readingOrder="0"/>
      </dxf>
    </rfmt>
    <rfmt sheetId="1" sqref="X439" start="0" length="0">
      <dxf>
        <alignment vertical="center" readingOrder="0"/>
      </dxf>
    </rfmt>
    <rfmt sheetId="1" sqref="X446" start="0" length="0">
      <dxf>
        <alignment vertical="center" readingOrder="0"/>
      </dxf>
    </rfmt>
    <rfmt sheetId="1" sqref="X444" start="0" length="0">
      <dxf>
        <alignment vertical="center" readingOrder="0"/>
      </dxf>
    </rfmt>
    <rfmt sheetId="1" sqref="X447" start="0" length="0">
      <dxf>
        <alignment vertical="center" readingOrder="0"/>
      </dxf>
    </rfmt>
    <rfmt sheetId="1" sqref="X448" start="0" length="0">
      <dxf>
        <alignment vertical="center" readingOrder="0"/>
      </dxf>
    </rfmt>
    <rfmt sheetId="1" sqref="X449" start="0" length="0">
      <dxf>
        <alignment vertical="center" readingOrder="0"/>
      </dxf>
    </rfmt>
    <rfmt sheetId="1" sqref="X450" start="0" length="0">
      <dxf>
        <alignment vertical="center" readingOrder="0"/>
      </dxf>
    </rfmt>
    <rfmt sheetId="1" sqref="X453" start="0" length="0">
      <dxf>
        <alignment vertical="center" readingOrder="0"/>
      </dxf>
    </rfmt>
    <rfmt sheetId="1" sqref="X451" start="0" length="0">
      <dxf>
        <alignment vertical="center" readingOrder="0"/>
      </dxf>
    </rfmt>
    <rfmt sheetId="1" sqref="X452" start="0" length="0">
      <dxf>
        <alignment vertical="center" readingOrder="0"/>
      </dxf>
    </rfmt>
    <rfmt sheetId="1" sqref="X454" start="0" length="0">
      <dxf>
        <alignment vertical="center" readingOrder="0"/>
      </dxf>
    </rfmt>
    <rfmt sheetId="1" sqref="X461" start="0" length="0">
      <dxf>
        <alignment vertical="center" readingOrder="0"/>
      </dxf>
    </rfmt>
    <rfmt sheetId="1" sqref="X455" start="0" length="0">
      <dxf>
        <alignment vertical="center" readingOrder="0"/>
      </dxf>
    </rfmt>
    <rfmt sheetId="1" sqref="X456" start="0" length="0">
      <dxf>
        <alignment vertical="center" readingOrder="0"/>
      </dxf>
    </rfmt>
    <rfmt sheetId="1" sqref="X458" start="0" length="0">
      <dxf>
        <alignment vertical="center" readingOrder="0"/>
      </dxf>
    </rfmt>
    <rfmt sheetId="1" sqref="X459" start="0" length="0">
      <dxf>
        <alignment vertical="center" readingOrder="0"/>
      </dxf>
    </rfmt>
    <rfmt sheetId="1" sqref="X457" start="0" length="0">
      <dxf>
        <alignment vertical="center" readingOrder="0"/>
      </dxf>
    </rfmt>
    <rfmt sheetId="1" sqref="X460" start="0" length="0">
      <dxf>
        <alignment vertical="center" readingOrder="0"/>
      </dxf>
    </rfmt>
    <rfmt sheetId="1" sqref="X462" start="0" length="0">
      <dxf>
        <alignment vertical="center" readingOrder="0"/>
      </dxf>
    </rfmt>
    <rfmt sheetId="1" sqref="X463" start="0" length="0">
      <dxf>
        <alignment vertical="center" readingOrder="0"/>
      </dxf>
    </rfmt>
    <rfmt sheetId="1" sqref="X464" start="0" length="0">
      <dxf>
        <alignment vertical="center" readingOrder="0"/>
      </dxf>
    </rfmt>
    <rfmt sheetId="1" sqref="X466" start="0" length="0">
      <dxf>
        <alignment vertical="center" readingOrder="0"/>
      </dxf>
    </rfmt>
    <rfmt sheetId="1" sqref="X469" start="0" length="0">
      <dxf>
        <alignment vertical="center" readingOrder="0"/>
      </dxf>
    </rfmt>
    <rfmt sheetId="1" sqref="X465" start="0" length="0">
      <dxf>
        <alignment vertical="center" readingOrder="0"/>
      </dxf>
    </rfmt>
    <rfmt sheetId="1" sqref="X467" start="0" length="0">
      <dxf>
        <alignment vertical="center" readingOrder="0"/>
      </dxf>
    </rfmt>
    <rfmt sheetId="1" sqref="X471" start="0" length="0">
      <dxf>
        <alignment vertical="center" readingOrder="0"/>
      </dxf>
    </rfmt>
    <rfmt sheetId="1" sqref="X468" start="0" length="0">
      <dxf>
        <alignment vertical="center" readingOrder="0"/>
      </dxf>
    </rfmt>
    <rfmt sheetId="1" sqref="X470" start="0" length="0">
      <dxf>
        <alignment vertical="center" readingOrder="0"/>
      </dxf>
    </rfmt>
    <rfmt sheetId="1" sqref="X472" start="0" length="0">
      <dxf>
        <alignment vertical="center" readingOrder="0"/>
      </dxf>
    </rfmt>
    <rfmt sheetId="1" sqref="X480" start="0" length="0">
      <dxf>
        <alignment vertical="center" readingOrder="0"/>
      </dxf>
    </rfmt>
    <rfmt sheetId="1" sqref="X477" start="0" length="0">
      <dxf>
        <alignment vertical="center" readingOrder="0"/>
      </dxf>
    </rfmt>
    <rfmt sheetId="1" sqref="X473" start="0" length="0">
      <dxf>
        <alignment vertical="center" readingOrder="0"/>
      </dxf>
    </rfmt>
    <rfmt sheetId="1" sqref="X474" start="0" length="0">
      <dxf>
        <alignment vertical="center" readingOrder="0"/>
      </dxf>
    </rfmt>
    <rfmt sheetId="1" sqref="X475" start="0" length="0">
      <dxf>
        <alignment vertical="center" readingOrder="0"/>
      </dxf>
    </rfmt>
    <rfmt sheetId="1" sqref="X478" start="0" length="0">
      <dxf>
        <alignment vertical="center" readingOrder="0"/>
      </dxf>
    </rfmt>
    <rfmt sheetId="1" sqref="X479" start="0" length="0">
      <dxf>
        <alignment vertical="center" readingOrder="0"/>
      </dxf>
    </rfmt>
    <rfmt sheetId="1" sqref="X481" start="0" length="0">
      <dxf>
        <alignment vertical="center" readingOrder="0"/>
      </dxf>
    </rfmt>
    <rfmt sheetId="1" sqref="X476" start="0" length="0">
      <dxf>
        <alignment vertical="center" readingOrder="0"/>
      </dxf>
    </rfmt>
    <rfmt sheetId="1" sqref="X482" start="0" length="0">
      <dxf>
        <alignment vertical="center" readingOrder="0"/>
      </dxf>
    </rfmt>
    <rfmt sheetId="1" sqref="X483" start="0" length="0">
      <dxf>
        <alignment vertical="center" readingOrder="0"/>
      </dxf>
    </rfmt>
    <rfmt sheetId="1" sqref="X484" start="0" length="0">
      <dxf>
        <alignment vertical="center" readingOrder="0"/>
      </dxf>
    </rfmt>
    <rfmt sheetId="1" sqref="X487" start="0" length="0">
      <dxf>
        <alignment vertical="center" readingOrder="0"/>
      </dxf>
    </rfmt>
    <rfmt sheetId="1" sqref="X485" start="0" length="0">
      <dxf>
        <alignment vertical="center" readingOrder="0"/>
      </dxf>
    </rfmt>
    <rfmt sheetId="1" sqref="X486" start="0" length="0">
      <dxf>
        <alignment vertical="center" readingOrder="0"/>
      </dxf>
    </rfmt>
    <rfmt sheetId="1" sqref="X488" start="0" length="0">
      <dxf>
        <alignment vertical="center" readingOrder="0"/>
      </dxf>
    </rfmt>
    <rfmt sheetId="1" sqref="X489" start="0" length="0">
      <dxf>
        <alignment vertical="center" readingOrder="0"/>
      </dxf>
    </rfmt>
    <rfmt sheetId="1" sqref="X490" start="0" length="0">
      <dxf>
        <alignment vertical="center" readingOrder="0"/>
      </dxf>
    </rfmt>
    <rfmt sheetId="1" sqref="X491" start="0" length="0">
      <dxf>
        <alignment vertical="center" readingOrder="0"/>
      </dxf>
    </rfmt>
    <rfmt sheetId="1" sqref="X493" start="0" length="0">
      <dxf>
        <alignment vertical="center" readingOrder="0"/>
      </dxf>
    </rfmt>
    <rfmt sheetId="1" sqref="X494" start="0" length="0">
      <dxf>
        <alignment vertical="center" readingOrder="0"/>
      </dxf>
    </rfmt>
    <rfmt sheetId="1" sqref="X492" start="0" length="0">
      <dxf>
        <alignment vertical="center" readingOrder="0"/>
      </dxf>
    </rfmt>
    <rfmt sheetId="1" sqref="X495" start="0" length="0">
      <dxf>
        <alignment vertical="center" readingOrder="0"/>
      </dxf>
    </rfmt>
    <rfmt sheetId="1" sqref="X496" start="0" length="0">
      <dxf>
        <alignment vertical="center" readingOrder="0"/>
      </dxf>
    </rfmt>
    <rfmt sheetId="1" sqref="X498" start="0" length="0">
      <dxf>
        <alignment vertical="center" readingOrder="0"/>
      </dxf>
    </rfmt>
    <rfmt sheetId="1" sqref="X497" start="0" length="0">
      <dxf>
        <alignment vertical="center" readingOrder="0"/>
      </dxf>
    </rfmt>
    <rfmt sheetId="1" sqref="X505" start="0" length="0">
      <dxf>
        <alignment vertical="center" readingOrder="0"/>
      </dxf>
    </rfmt>
    <rfmt sheetId="1" sqref="X506" start="0" length="0">
      <dxf>
        <alignment vertical="center" readingOrder="0"/>
      </dxf>
    </rfmt>
    <rfmt sheetId="1" sqref="X499" start="0" length="0">
      <dxf>
        <alignment vertical="center" readingOrder="0"/>
      </dxf>
    </rfmt>
    <rfmt sheetId="1" sqref="X502" start="0" length="0">
      <dxf>
        <alignment vertical="center" readingOrder="0"/>
      </dxf>
    </rfmt>
    <rfmt sheetId="1" sqref="X504" start="0" length="0">
      <dxf>
        <alignment vertical="center" readingOrder="0"/>
      </dxf>
    </rfmt>
    <rfmt sheetId="1" sqref="X500" start="0" length="0">
      <dxf>
        <alignment vertical="center" readingOrder="0"/>
      </dxf>
    </rfmt>
    <rfmt sheetId="1" sqref="X501" start="0" length="0">
      <dxf>
        <alignment vertical="center" readingOrder="0"/>
      </dxf>
    </rfmt>
    <rfmt sheetId="1" sqref="X503" start="0" length="0">
      <dxf>
        <alignment vertical="center" readingOrder="0"/>
      </dxf>
    </rfmt>
    <rfmt sheetId="1" sqref="X507" start="0" length="0">
      <dxf>
        <alignment vertical="center" readingOrder="0"/>
      </dxf>
    </rfmt>
    <rfmt sheetId="1" sqref="X508" start="0" length="0">
      <dxf>
        <alignment vertical="center" readingOrder="0"/>
      </dxf>
    </rfmt>
    <rfmt sheetId="1" sqref="X510" start="0" length="0">
      <dxf>
        <alignment vertical="center" readingOrder="0"/>
      </dxf>
    </rfmt>
    <rfmt sheetId="1" sqref="X509" start="0" length="0">
      <dxf>
        <alignment vertical="center" readingOrder="0"/>
      </dxf>
    </rfmt>
    <rfmt sheetId="1" sqref="X511" start="0" length="0">
      <dxf>
        <alignment vertical="center" readingOrder="0"/>
      </dxf>
    </rfmt>
    <rfmt sheetId="1" sqref="X512" start="0" length="0">
      <dxf>
        <alignment vertical="center" readingOrder="0"/>
      </dxf>
    </rfmt>
    <rfmt sheetId="1" sqref="X514" start="0" length="0">
      <dxf>
        <alignment vertical="center" readingOrder="0"/>
      </dxf>
    </rfmt>
    <rfmt sheetId="1" sqref="X513" start="0" length="0">
      <dxf>
        <alignment vertical="center" readingOrder="0"/>
      </dxf>
    </rfmt>
    <rfmt sheetId="1" sqref="X515" start="0" length="0">
      <dxf>
        <alignment vertical="center" readingOrder="0"/>
      </dxf>
    </rfmt>
    <rfmt sheetId="1" sqref="X517" start="0" length="0">
      <dxf>
        <alignment vertical="center" readingOrder="0"/>
      </dxf>
    </rfmt>
    <rfmt sheetId="1" sqref="X516" start="0" length="0">
      <dxf>
        <alignment vertical="center" readingOrder="0"/>
      </dxf>
    </rfmt>
    <rfmt sheetId="1" sqref="X518" start="0" length="0">
      <dxf>
        <alignment vertical="center" readingOrder="0"/>
      </dxf>
    </rfmt>
    <rfmt sheetId="1" sqref="X519" start="0" length="0">
      <dxf>
        <alignment vertical="center" readingOrder="0"/>
      </dxf>
    </rfmt>
    <rfmt sheetId="1" sqref="X520" start="0" length="0">
      <dxf>
        <alignment vertical="center" readingOrder="0"/>
      </dxf>
    </rfmt>
    <rfmt sheetId="1" sqref="X521" start="0" length="0">
      <dxf>
        <alignment vertical="center" readingOrder="0"/>
      </dxf>
    </rfmt>
    <rfmt sheetId="1" sqref="X523" start="0" length="0">
      <dxf>
        <alignment vertical="center" readingOrder="0"/>
      </dxf>
    </rfmt>
    <rfmt sheetId="1" sqref="X522" start="0" length="0">
      <dxf>
        <alignment vertical="center" readingOrder="0"/>
      </dxf>
    </rfmt>
    <rfmt sheetId="1" sqref="X524" start="0" length="0">
      <dxf>
        <alignment vertical="center" readingOrder="0"/>
      </dxf>
    </rfmt>
    <rfmt sheetId="1" sqref="X525" start="0" length="0">
      <dxf>
        <alignment vertical="center" readingOrder="0"/>
      </dxf>
    </rfmt>
    <rfmt sheetId="1" sqref="X527" start="0" length="0">
      <dxf>
        <alignment vertical="center" readingOrder="0"/>
      </dxf>
    </rfmt>
    <rfmt sheetId="1" sqref="X529" start="0" length="0">
      <dxf>
        <alignment vertical="center" readingOrder="0"/>
      </dxf>
    </rfmt>
    <rfmt sheetId="1" sqref="X526" start="0" length="0">
      <dxf>
        <alignment vertical="center" readingOrder="0"/>
      </dxf>
    </rfmt>
    <rfmt sheetId="1" sqref="X528" start="0" length="0">
      <dxf>
        <alignment vertical="center" readingOrder="0"/>
      </dxf>
    </rfmt>
    <rfmt sheetId="1" sqref="X530" start="0" length="0">
      <dxf>
        <alignment vertical="center" readingOrder="0"/>
      </dxf>
    </rfmt>
    <rfmt sheetId="1" sqref="X536" start="0" length="0">
      <dxf>
        <alignment vertical="center" readingOrder="0"/>
      </dxf>
    </rfmt>
    <rfmt sheetId="1" sqref="X535" start="0" length="0">
      <dxf>
        <alignment vertical="center" readingOrder="0"/>
      </dxf>
    </rfmt>
    <rfmt sheetId="1" sqref="X531" start="0" length="0">
      <dxf>
        <alignment vertical="center" readingOrder="0"/>
      </dxf>
    </rfmt>
    <rfmt sheetId="1" sqref="X532" start="0" length="0">
      <dxf>
        <alignment vertical="center" readingOrder="0"/>
      </dxf>
    </rfmt>
    <rfmt sheetId="1" sqref="X537" start="0" length="0">
      <dxf>
        <alignment vertical="center" readingOrder="0"/>
      </dxf>
    </rfmt>
    <rfmt sheetId="1" sqref="X533" start="0" length="0">
      <dxf>
        <alignment vertical="center" readingOrder="0"/>
      </dxf>
    </rfmt>
    <rfmt sheetId="1" sqref="X534" start="0" length="0">
      <dxf>
        <alignment vertical="center" readingOrder="0"/>
      </dxf>
    </rfmt>
    <rfmt sheetId="1" sqref="X538" start="0" length="0">
      <dxf>
        <alignment vertical="center" readingOrder="0"/>
      </dxf>
    </rfmt>
    <rfmt sheetId="1" sqref="X539" start="0" length="0">
      <dxf>
        <alignment vertical="center" readingOrder="0"/>
      </dxf>
    </rfmt>
    <rfmt sheetId="1" sqref="X540" start="0" length="0">
      <dxf>
        <alignment vertical="center" readingOrder="0"/>
      </dxf>
    </rfmt>
    <rfmt sheetId="1" sqref="X541" start="0" length="0">
      <dxf>
        <alignment vertical="center" readingOrder="0"/>
      </dxf>
    </rfmt>
    <rfmt sheetId="1" sqref="X542" start="0" length="0">
      <dxf>
        <alignment vertical="center" readingOrder="0"/>
      </dxf>
    </rfmt>
    <rfmt sheetId="1" sqref="X543" start="0" length="0">
      <dxf>
        <alignment vertical="center" readingOrder="0"/>
      </dxf>
    </rfmt>
    <rfmt sheetId="1" sqref="X546" start="0" length="0">
      <dxf>
        <alignment vertical="center" readingOrder="0"/>
      </dxf>
    </rfmt>
    <rfmt sheetId="1" sqref="X544" start="0" length="0">
      <dxf>
        <alignment vertical="center" readingOrder="0"/>
      </dxf>
    </rfmt>
    <rfmt sheetId="1" sqref="X545" start="0" length="0">
      <dxf>
        <alignment vertical="center" readingOrder="0"/>
      </dxf>
    </rfmt>
    <rfmt sheetId="1" sqref="X547" start="0" length="0">
      <dxf>
        <alignment vertical="center" readingOrder="0"/>
      </dxf>
    </rfmt>
    <rfmt sheetId="1" sqref="X548" start="0" length="0">
      <dxf>
        <alignment vertical="center" readingOrder="0"/>
      </dxf>
    </rfmt>
    <rfmt sheetId="1" sqref="X549" start="0" length="0">
      <dxf>
        <alignment vertical="center" readingOrder="0"/>
      </dxf>
    </rfmt>
    <rfmt sheetId="1" sqref="X552" start="0" length="0">
      <dxf>
        <alignment vertical="center" readingOrder="0"/>
      </dxf>
    </rfmt>
    <rfmt sheetId="1" sqref="X556" start="0" length="0">
      <dxf>
        <alignment vertical="center" readingOrder="0"/>
      </dxf>
    </rfmt>
    <rfmt sheetId="1" sqref="X555" start="0" length="0">
      <dxf>
        <alignment vertical="center" readingOrder="0"/>
      </dxf>
    </rfmt>
    <rfmt sheetId="1" sqref="X551" start="0" length="0">
      <dxf>
        <alignment vertical="center" readingOrder="0"/>
      </dxf>
    </rfmt>
    <rfmt sheetId="1" sqref="X557" start="0" length="0">
      <dxf>
        <alignment vertical="center" readingOrder="0"/>
      </dxf>
    </rfmt>
    <rfmt sheetId="1" sqref="X550" start="0" length="0">
      <dxf>
        <alignment vertical="center" readingOrder="0"/>
      </dxf>
    </rfmt>
    <rfmt sheetId="1" sqref="X553" start="0" length="0">
      <dxf>
        <alignment vertical="center" readingOrder="0"/>
      </dxf>
    </rfmt>
    <rfmt sheetId="1" sqref="X558" start="0" length="0">
      <dxf>
        <alignment vertical="center" readingOrder="0"/>
      </dxf>
    </rfmt>
    <rfmt sheetId="1" sqref="X554" start="0" length="0">
      <dxf>
        <alignment vertical="center" readingOrder="0"/>
      </dxf>
    </rfmt>
    <rfmt sheetId="1" sqref="X561" start="0" length="0">
      <dxf>
        <alignment vertical="center" readingOrder="0"/>
      </dxf>
    </rfmt>
    <rfmt sheetId="1" sqref="X563" start="0" length="0">
      <dxf>
        <alignment vertical="center" readingOrder="0"/>
      </dxf>
    </rfmt>
    <rfmt sheetId="1" sqref="X559" start="0" length="0">
      <dxf>
        <alignment vertical="center" readingOrder="0"/>
      </dxf>
    </rfmt>
    <rfmt sheetId="1" sqref="X560" start="0" length="0">
      <dxf>
        <alignment vertical="center" readingOrder="0"/>
      </dxf>
    </rfmt>
    <rfmt sheetId="1" sqref="X562" start="0" length="0">
      <dxf>
        <alignment vertical="center" readingOrder="0"/>
      </dxf>
    </rfmt>
    <rfmt sheetId="1" sqref="X564" start="0" length="0">
      <dxf>
        <alignment vertical="center" readingOrder="0"/>
      </dxf>
    </rfmt>
    <rfmt sheetId="1" sqref="X565" start="0" length="0">
      <dxf>
        <alignment vertical="center" readingOrder="0"/>
      </dxf>
    </rfmt>
    <rfmt sheetId="1" sqref="X566" start="0" length="0">
      <dxf>
        <alignment vertical="center" readingOrder="0"/>
      </dxf>
    </rfmt>
    <rfmt sheetId="1" sqref="X567" start="0" length="0">
      <dxf>
        <alignment vertical="center" readingOrder="0"/>
      </dxf>
    </rfmt>
    <rfmt sheetId="1" sqref="X568" start="0" length="0">
      <dxf>
        <alignment vertical="center" readingOrder="0"/>
      </dxf>
    </rfmt>
    <rfmt sheetId="1" sqref="X569" start="0" length="0">
      <dxf>
        <alignment vertical="center" readingOrder="0"/>
      </dxf>
    </rfmt>
    <rfmt sheetId="1" sqref="X570" start="0" length="0">
      <dxf>
        <alignment vertical="center" readingOrder="0"/>
      </dxf>
    </rfmt>
    <rfmt sheetId="1" sqref="X571" start="0" length="0">
      <dxf>
        <alignment vertical="center" readingOrder="0"/>
      </dxf>
    </rfmt>
    <rfmt sheetId="1" sqref="X573" start="0" length="0">
      <dxf>
        <alignment vertical="center" readingOrder="0"/>
      </dxf>
    </rfmt>
    <rfmt sheetId="1" sqref="X574" start="0" length="0">
      <dxf>
        <alignment vertical="center" readingOrder="0"/>
      </dxf>
    </rfmt>
    <rfmt sheetId="1" sqref="X572" start="0" length="0">
      <dxf>
        <alignment vertical="center" readingOrder="0"/>
      </dxf>
    </rfmt>
    <rfmt sheetId="1" sqref="X575" start="0" length="0">
      <dxf>
        <alignment vertical="center" readingOrder="0"/>
      </dxf>
    </rfmt>
    <rfmt sheetId="1" sqref="X576" start="0" length="0">
      <dxf>
        <alignment vertical="center" readingOrder="0"/>
      </dxf>
    </rfmt>
    <rfmt sheetId="1" sqref="X577" start="0" length="0">
      <dxf>
        <alignment vertical="center" readingOrder="0"/>
      </dxf>
    </rfmt>
    <rfmt sheetId="1" sqref="X578" start="0" length="0">
      <dxf>
        <alignment vertical="center" readingOrder="0"/>
      </dxf>
    </rfmt>
    <rfmt sheetId="1" sqref="X579" start="0" length="0">
      <dxf>
        <alignment vertical="center" readingOrder="0"/>
      </dxf>
    </rfmt>
    <rfmt sheetId="1" sqref="X581" start="0" length="0">
      <dxf>
        <alignment vertical="center" readingOrder="0"/>
      </dxf>
    </rfmt>
    <rfmt sheetId="1" sqref="X580" start="0" length="0">
      <dxf>
        <alignment vertical="center" readingOrder="0"/>
      </dxf>
    </rfmt>
    <rfmt sheetId="1" sqref="X582" start="0" length="0">
      <dxf>
        <alignment vertical="center" readingOrder="0"/>
      </dxf>
    </rfmt>
    <rfmt sheetId="1" sqref="X584" start="0" length="0">
      <dxf>
        <alignment vertical="center" readingOrder="0"/>
      </dxf>
    </rfmt>
    <rfmt sheetId="1" sqref="X589" start="0" length="0">
      <dxf>
        <alignment vertical="center" readingOrder="0"/>
      </dxf>
    </rfmt>
    <rfmt sheetId="1" sqref="X590" start="0" length="0">
      <dxf>
        <alignment vertical="center" readingOrder="0"/>
      </dxf>
    </rfmt>
    <rfmt sheetId="1" sqref="X583" start="0" length="0">
      <dxf>
        <alignment vertical="center" readingOrder="0"/>
      </dxf>
    </rfmt>
    <rfmt sheetId="1" sqref="X586" start="0" length="0">
      <dxf>
        <alignment vertical="center" readingOrder="0"/>
      </dxf>
    </rfmt>
    <rfmt sheetId="1" sqref="X587" start="0" length="0">
      <dxf>
        <alignment vertical="center" readingOrder="0"/>
      </dxf>
    </rfmt>
    <rfmt sheetId="1" sqref="X585" start="0" length="0">
      <dxf>
        <alignment vertical="center" readingOrder="0"/>
      </dxf>
    </rfmt>
    <rfmt sheetId="1" sqref="X588" start="0" length="0">
      <dxf>
        <alignment vertical="center" readingOrder="0"/>
      </dxf>
    </rfmt>
    <rfmt sheetId="1" sqref="X591" start="0" length="0">
      <dxf>
        <alignment vertical="center" readingOrder="0"/>
      </dxf>
    </rfmt>
    <rfmt sheetId="1" sqref="X592" start="0" length="0">
      <dxf>
        <alignment vertical="center" readingOrder="0"/>
      </dxf>
    </rfmt>
    <rfmt sheetId="1" sqref="X595" start="0" length="0">
      <dxf>
        <alignment vertical="center" readingOrder="0"/>
      </dxf>
    </rfmt>
    <rfmt sheetId="1" sqref="X593" start="0" length="0">
      <dxf>
        <alignment vertical="center" readingOrder="0"/>
      </dxf>
    </rfmt>
    <rfmt sheetId="1" sqref="X594" start="0" length="0">
      <dxf>
        <alignment vertical="center" readingOrder="0"/>
      </dxf>
    </rfmt>
    <rfmt sheetId="1" sqref="X596" start="0" length="0">
      <dxf>
        <alignment vertical="center" readingOrder="0"/>
      </dxf>
    </rfmt>
    <rfmt sheetId="1" sqref="X597" start="0" length="0">
      <dxf>
        <alignment vertical="center" readingOrder="0"/>
      </dxf>
    </rfmt>
    <rfmt sheetId="1" sqref="X598" start="0" length="0">
      <dxf>
        <alignment vertical="center" readingOrder="0"/>
      </dxf>
    </rfmt>
    <rfmt sheetId="1" sqref="X600" start="0" length="0">
      <dxf>
        <alignment vertical="center" readingOrder="0"/>
      </dxf>
    </rfmt>
    <rfmt sheetId="1" sqref="X599" start="0" length="0">
      <dxf>
        <alignment vertical="center" readingOrder="0"/>
      </dxf>
    </rfmt>
    <rfmt sheetId="1" sqref="X601" start="0" length="0">
      <dxf>
        <alignment vertical="center" readingOrder="0"/>
      </dxf>
    </rfmt>
    <rfmt sheetId="1" sqref="X602" start="0" length="0">
      <dxf>
        <alignment vertical="center" readingOrder="0"/>
      </dxf>
    </rfmt>
    <rfmt sheetId="1" sqref="X603" start="0" length="0">
      <dxf>
        <alignment vertical="center" readingOrder="0"/>
      </dxf>
    </rfmt>
    <rfmt sheetId="1" sqref="X604" start="0" length="0">
      <dxf>
        <alignment vertical="center" readingOrder="0"/>
      </dxf>
    </rfmt>
    <rfmt sheetId="1" sqref="X606" start="0" length="0">
      <dxf>
        <alignment vertical="center" readingOrder="0"/>
      </dxf>
    </rfmt>
    <rfmt sheetId="1" sqref="X605" start="0" length="0">
      <dxf>
        <alignment vertical="center" readingOrder="0"/>
      </dxf>
    </rfmt>
    <rfmt sheetId="1" sqref="X607" start="0" length="0">
      <dxf>
        <alignment vertical="center" readingOrder="0"/>
      </dxf>
    </rfmt>
    <rfmt sheetId="1" sqref="X609" start="0" length="0">
      <dxf>
        <alignment vertical="center" readingOrder="0"/>
      </dxf>
    </rfmt>
    <rfmt sheetId="1" sqref="X608" start="0" length="0">
      <dxf>
        <alignment vertical="center" readingOrder="0"/>
      </dxf>
    </rfmt>
    <rfmt sheetId="1" sqref="X610" start="0" length="0">
      <dxf>
        <alignment vertical="center" readingOrder="0"/>
      </dxf>
    </rfmt>
    <rfmt sheetId="1" sqref="X612" start="0" length="0">
      <dxf>
        <alignment vertical="center" readingOrder="0"/>
      </dxf>
    </rfmt>
    <rfmt sheetId="1" sqref="X611" start="0" length="0">
      <dxf>
        <alignment vertical="center" readingOrder="0"/>
      </dxf>
    </rfmt>
    <rfmt sheetId="1" sqref="X613" start="0" length="0">
      <dxf>
        <alignment vertical="center" readingOrder="0"/>
      </dxf>
    </rfmt>
    <rfmt sheetId="1" sqref="X614" start="0" length="0">
      <dxf>
        <alignment vertical="center" readingOrder="0"/>
      </dxf>
    </rfmt>
    <rfmt sheetId="1" sqref="X615" start="0" length="0">
      <dxf>
        <alignment vertical="center" readingOrder="0"/>
      </dxf>
    </rfmt>
    <rfmt sheetId="1" sqref="X616" start="0" length="0">
      <dxf>
        <alignment vertical="center" readingOrder="0"/>
      </dxf>
    </rfmt>
    <rfmt sheetId="1" sqref="X617" start="0" length="0">
      <dxf>
        <alignment vertical="center" readingOrder="0"/>
      </dxf>
    </rfmt>
    <rfmt sheetId="1" sqref="X620" start="0" length="0">
      <dxf>
        <alignment vertical="center" readingOrder="0"/>
      </dxf>
    </rfmt>
    <rfmt sheetId="1" sqref="X618" start="0" length="0">
      <dxf>
        <alignment vertical="center" readingOrder="0"/>
      </dxf>
    </rfmt>
    <rfmt sheetId="1" sqref="X619" start="0" length="0">
      <dxf>
        <alignment vertical="center" readingOrder="0"/>
      </dxf>
    </rfmt>
    <rfmt sheetId="1" sqref="X621" start="0" length="0">
      <dxf>
        <alignment vertical="center" readingOrder="0"/>
      </dxf>
    </rfmt>
    <rfmt sheetId="1" sqref="X624" start="0" length="0">
      <dxf>
        <alignment vertical="center" readingOrder="0"/>
      </dxf>
    </rfmt>
    <rfmt sheetId="1" sqref="X623" start="0" length="0">
      <dxf>
        <alignment vertical="center" readingOrder="0"/>
      </dxf>
    </rfmt>
    <rfmt sheetId="1" sqref="X622" start="0" length="0">
      <dxf>
        <alignment vertical="center" readingOrder="0"/>
      </dxf>
    </rfmt>
    <rfmt sheetId="1" sqref="X627" start="0" length="0">
      <dxf>
        <alignment vertical="center" readingOrder="0"/>
      </dxf>
    </rfmt>
    <rfmt sheetId="1" sqref="X629" start="0" length="0">
      <dxf>
        <alignment vertical="center" readingOrder="0"/>
      </dxf>
    </rfmt>
    <rfmt sheetId="1" sqref="X625" start="0" length="0">
      <dxf>
        <alignment vertical="center" readingOrder="0"/>
      </dxf>
    </rfmt>
    <rfmt sheetId="1" sqref="X630" start="0" length="0">
      <dxf>
        <alignment vertical="center" readingOrder="0"/>
      </dxf>
    </rfmt>
    <rfmt sheetId="1" sqref="X626" start="0" length="0">
      <dxf>
        <alignment vertical="center" readingOrder="0"/>
      </dxf>
    </rfmt>
    <rfmt sheetId="1" sqref="X628" start="0" length="0">
      <dxf>
        <alignment vertical="center" readingOrder="0"/>
      </dxf>
    </rfmt>
    <rfmt sheetId="1" sqref="X631" start="0" length="0">
      <dxf>
        <alignment vertical="center" readingOrder="0"/>
      </dxf>
    </rfmt>
    <rfmt sheetId="1" sqref="X632" start="0" length="0">
      <dxf>
        <alignment vertical="center" readingOrder="0"/>
      </dxf>
    </rfmt>
    <rfmt sheetId="1" sqref="X633" start="0" length="0">
      <dxf>
        <alignment vertical="center" readingOrder="0"/>
      </dxf>
    </rfmt>
    <rfmt sheetId="1" sqref="X634" start="0" length="0">
      <dxf>
        <alignment vertical="center" readingOrder="0"/>
      </dxf>
    </rfmt>
    <rfmt sheetId="1" sqref="X635" start="0" length="0">
      <dxf>
        <alignment vertical="center" readingOrder="0"/>
      </dxf>
    </rfmt>
    <rfmt sheetId="1" sqref="X636" start="0" length="0">
      <dxf>
        <alignment vertical="center" readingOrder="0"/>
      </dxf>
    </rfmt>
    <rfmt sheetId="1" sqref="X637" start="0" length="0">
      <dxf>
        <alignment vertical="center" readingOrder="0"/>
      </dxf>
    </rfmt>
    <rfmt sheetId="1" sqref="X638" start="0" length="0">
      <dxf>
        <alignment vertical="center" readingOrder="0"/>
      </dxf>
    </rfmt>
    <rfmt sheetId="1" sqref="X641" start="0" length="0">
      <dxf>
        <alignment vertical="center" readingOrder="0"/>
      </dxf>
    </rfmt>
    <rfmt sheetId="1" sqref="X639" start="0" length="0">
      <dxf>
        <alignment vertical="center" readingOrder="0"/>
      </dxf>
    </rfmt>
    <rfmt sheetId="1" sqref="X642" start="0" length="0">
      <dxf>
        <alignment vertical="center" readingOrder="0"/>
      </dxf>
    </rfmt>
    <rfmt sheetId="1" sqref="X640" start="0" length="0">
      <dxf>
        <alignment vertical="center" readingOrder="0"/>
      </dxf>
    </rfmt>
    <rfmt sheetId="1" sqref="X643" start="0" length="0">
      <dxf>
        <alignment vertical="center" readingOrder="0"/>
      </dxf>
    </rfmt>
    <rfmt sheetId="1" sqref="X648" start="0" length="0">
      <dxf>
        <alignment vertical="center" readingOrder="0"/>
      </dxf>
    </rfmt>
    <rfmt sheetId="1" sqref="X646" start="0" length="0">
      <dxf>
        <alignment vertical="center" readingOrder="0"/>
      </dxf>
    </rfmt>
    <rfmt sheetId="1" sqref="X649" start="0" length="0">
      <dxf>
        <alignment vertical="center" readingOrder="0"/>
      </dxf>
    </rfmt>
    <rfmt sheetId="1" sqref="X644" start="0" length="0">
      <dxf>
        <alignment vertical="center" readingOrder="0"/>
      </dxf>
    </rfmt>
    <rfmt sheetId="1" sqref="X647" start="0" length="0">
      <dxf>
        <alignment vertical="center" readingOrder="0"/>
      </dxf>
    </rfmt>
    <rfmt sheetId="1" sqref="X650" start="0" length="0">
      <dxf>
        <alignment vertical="center" readingOrder="0"/>
      </dxf>
    </rfmt>
    <rfmt sheetId="1" sqref="X645" start="0" length="0">
      <dxf>
        <alignment vertical="center" readingOrder="0"/>
      </dxf>
    </rfmt>
    <rfmt sheetId="1" sqref="X651" start="0" length="0">
      <dxf>
        <alignment vertical="center" readingOrder="0"/>
      </dxf>
    </rfmt>
    <rfmt sheetId="1" sqref="X652" start="0" length="0">
      <dxf>
        <alignment vertical="center" readingOrder="0"/>
      </dxf>
    </rfmt>
    <rfmt sheetId="1" sqref="X653" start="0" length="0">
      <dxf>
        <alignment vertical="center" readingOrder="0"/>
      </dxf>
    </rfmt>
    <rfmt sheetId="1" sqref="X654" start="0" length="0">
      <dxf>
        <alignment vertical="center" readingOrder="0"/>
      </dxf>
    </rfmt>
    <rfmt sheetId="1" sqref="X655" start="0" length="0">
      <dxf>
        <alignment vertical="center" readingOrder="0"/>
      </dxf>
    </rfmt>
    <rfmt sheetId="1" sqref="X656" start="0" length="0">
      <dxf>
        <alignment vertical="center" readingOrder="0"/>
      </dxf>
    </rfmt>
    <rfmt sheetId="1" sqref="X657" start="0" length="0">
      <dxf>
        <alignment vertical="center" readingOrder="0"/>
      </dxf>
    </rfmt>
    <rfmt sheetId="1" sqref="X658" start="0" length="0">
      <dxf>
        <alignment vertical="center" readingOrder="0"/>
      </dxf>
    </rfmt>
    <rfmt sheetId="1" sqref="X660" start="0" length="0">
      <dxf>
        <alignment vertical="center" readingOrder="0"/>
      </dxf>
    </rfmt>
    <rfmt sheetId="1" sqref="X659" start="0" length="0">
      <dxf>
        <alignment vertical="center" readingOrder="0"/>
      </dxf>
    </rfmt>
    <rfmt sheetId="1" sqref="X661" start="0" length="0">
      <dxf>
        <alignment vertical="center" readingOrder="0"/>
      </dxf>
    </rfmt>
    <rfmt sheetId="1" sqref="X662" start="0" length="0">
      <dxf>
        <alignment vertical="center" readingOrder="0"/>
      </dxf>
    </rfmt>
    <rfmt sheetId="1" sqref="X663" start="0" length="0">
      <dxf>
        <alignment vertical="center" readingOrder="0"/>
      </dxf>
    </rfmt>
    <rfmt sheetId="1" sqref="X664" start="0" length="0">
      <dxf>
        <alignment vertical="center" readingOrder="0"/>
      </dxf>
    </rfmt>
    <rfmt sheetId="1" sqref="X666" start="0" length="0">
      <dxf>
        <alignment vertical="center" readingOrder="0"/>
      </dxf>
    </rfmt>
    <rfmt sheetId="1" sqref="X665" start="0" length="0">
      <dxf>
        <alignment vertical="center" readingOrder="0"/>
      </dxf>
    </rfmt>
    <rfmt sheetId="1" sqref="X668" start="0" length="0">
      <dxf>
        <alignment vertical="center" readingOrder="0"/>
      </dxf>
    </rfmt>
    <rfmt sheetId="1" sqref="X667" start="0" length="0">
      <dxf>
        <alignment vertical="center" readingOrder="0"/>
      </dxf>
    </rfmt>
    <rfmt sheetId="1" sqref="X669" start="0" length="0">
      <dxf>
        <alignment vertical="center" readingOrder="0"/>
      </dxf>
    </rfmt>
    <rfmt sheetId="1" sqref="X670" start="0" length="0">
      <dxf>
        <alignment vertical="center" readingOrder="0"/>
      </dxf>
    </rfmt>
    <rfmt sheetId="1" sqref="X671" start="0" length="0">
      <dxf>
        <alignment vertical="center" readingOrder="0"/>
      </dxf>
    </rfmt>
    <rfmt sheetId="1" sqref="X672" start="0" length="0">
      <dxf>
        <alignment vertical="center" readingOrder="0"/>
      </dxf>
    </rfmt>
    <rfmt sheetId="1" sqref="X673" start="0" length="0">
      <dxf>
        <alignment vertical="center" readingOrder="0"/>
      </dxf>
    </rfmt>
    <rfmt sheetId="1" sqref="X674" start="0" length="0">
      <dxf>
        <alignment vertical="center" readingOrder="0"/>
      </dxf>
    </rfmt>
    <rfmt sheetId="1" sqref="X675" start="0" length="0">
      <dxf>
        <alignment vertical="center" readingOrder="0"/>
      </dxf>
    </rfmt>
    <rfmt sheetId="1" sqref="X676" start="0" length="0">
      <dxf>
        <alignment vertical="center" readingOrder="0"/>
      </dxf>
    </rfmt>
    <rfmt sheetId="1" sqref="X677" start="0" length="0">
      <dxf>
        <alignment vertical="center" readingOrder="0"/>
      </dxf>
    </rfmt>
    <rfmt sheetId="1" sqref="X678" start="0" length="0">
      <dxf>
        <alignment vertical="center" readingOrder="0"/>
      </dxf>
    </rfmt>
    <rfmt sheetId="1" sqref="X679" start="0" length="0">
      <dxf>
        <alignment vertical="center" readingOrder="0"/>
      </dxf>
    </rfmt>
    <rfmt sheetId="1" sqref="X681" start="0" length="0">
      <dxf>
        <alignment vertical="center" readingOrder="0"/>
      </dxf>
    </rfmt>
    <rfmt sheetId="1" sqref="X680" start="0" length="0">
      <dxf>
        <alignment vertical="center" readingOrder="0"/>
      </dxf>
    </rfmt>
    <rfmt sheetId="1" sqref="X682" start="0" length="0">
      <dxf>
        <alignment vertical="center" readingOrder="0"/>
      </dxf>
    </rfmt>
    <rfmt sheetId="1" sqref="X683" start="0" length="0">
      <dxf>
        <alignment vertical="center" readingOrder="0"/>
      </dxf>
    </rfmt>
    <rfmt sheetId="1" sqref="X687" start="0" length="0">
      <dxf>
        <alignment vertical="center" readingOrder="0"/>
      </dxf>
    </rfmt>
    <rfmt sheetId="1" sqref="X685" start="0" length="0">
      <dxf>
        <alignment vertical="center" readingOrder="0"/>
      </dxf>
    </rfmt>
    <rfmt sheetId="1" sqref="X684" start="0" length="0">
      <dxf>
        <alignment vertical="center" readingOrder="0"/>
      </dxf>
    </rfmt>
    <rfmt sheetId="1" sqref="X686" start="0" length="0">
      <dxf>
        <alignment vertical="center" readingOrder="0"/>
      </dxf>
    </rfmt>
    <rfmt sheetId="1" sqref="X688" start="0" length="0">
      <dxf>
        <alignment vertical="center" readingOrder="0"/>
      </dxf>
    </rfmt>
    <rfmt sheetId="1" sqref="X689" start="0" length="0">
      <dxf>
        <alignment vertical="center" readingOrder="0"/>
      </dxf>
    </rfmt>
    <rfmt sheetId="1" sqref="X690" start="0" length="0">
      <dxf>
        <alignment vertical="center" readingOrder="0"/>
      </dxf>
    </rfmt>
    <rfmt sheetId="1" sqref="X691" start="0" length="0">
      <dxf>
        <alignment vertical="center" readingOrder="0"/>
      </dxf>
    </rfmt>
    <rfmt sheetId="1" sqref="X692" start="0" length="0">
      <dxf>
        <alignment vertical="center" readingOrder="0"/>
      </dxf>
    </rfmt>
    <rfmt sheetId="1" sqref="X694" start="0" length="0">
      <dxf>
        <alignment vertical="center" readingOrder="0"/>
      </dxf>
    </rfmt>
    <rfmt sheetId="1" sqref="X698" start="0" length="0">
      <dxf>
        <alignment vertical="center" readingOrder="0"/>
      </dxf>
    </rfmt>
    <rfmt sheetId="1" sqref="X695" start="0" length="0">
      <dxf>
        <alignment vertical="center" readingOrder="0"/>
      </dxf>
    </rfmt>
    <rfmt sheetId="1" sqref="X693" start="0" length="0">
      <dxf>
        <alignment vertical="center" readingOrder="0"/>
      </dxf>
    </rfmt>
    <rfmt sheetId="1" sqref="X696" start="0" length="0">
      <dxf>
        <alignment vertical="center" readingOrder="0"/>
      </dxf>
    </rfmt>
    <rfmt sheetId="1" sqref="X699" start="0" length="0">
      <dxf>
        <alignment vertical="center" readingOrder="0"/>
      </dxf>
    </rfmt>
    <rfmt sheetId="1" sqref="X697" start="0" length="0">
      <dxf>
        <alignment vertical="center" readingOrder="0"/>
      </dxf>
    </rfmt>
    <rfmt sheetId="1" sqref="X700" start="0" length="0">
      <dxf>
        <alignment vertical="center" readingOrder="0"/>
      </dxf>
    </rfmt>
    <rfmt sheetId="1" sqref="X701" start="0" length="0">
      <dxf>
        <alignment vertical="center" readingOrder="0"/>
      </dxf>
    </rfmt>
    <rfmt sheetId="1" sqref="X707" start="0" length="0">
      <dxf>
        <alignment vertical="center" readingOrder="0"/>
      </dxf>
    </rfmt>
    <rfmt sheetId="1" sqref="X703" start="0" length="0">
      <dxf>
        <alignment vertical="center" readingOrder="0"/>
      </dxf>
    </rfmt>
    <rfmt sheetId="1" sqref="X702" start="0" length="0">
      <dxf>
        <alignment vertical="center" readingOrder="0"/>
      </dxf>
    </rfmt>
    <rfmt sheetId="1" sqref="X706" start="0" length="0">
      <dxf>
        <alignment vertical="center" readingOrder="0"/>
      </dxf>
    </rfmt>
    <rfmt sheetId="1" sqref="X708" start="0" length="0">
      <dxf>
        <alignment vertical="center" readingOrder="0"/>
      </dxf>
    </rfmt>
    <rfmt sheetId="1" sqref="X704" start="0" length="0">
      <dxf>
        <alignment vertical="center" readingOrder="0"/>
      </dxf>
    </rfmt>
    <rfmt sheetId="1" sqref="X705" start="0" length="0">
      <dxf>
        <alignment vertical="center" readingOrder="0"/>
      </dxf>
    </rfmt>
    <rfmt sheetId="1" sqref="X709" start="0" length="0">
      <dxf>
        <alignment vertical="center" readingOrder="0"/>
      </dxf>
    </rfmt>
    <rfmt sheetId="1" sqref="X710" start="0" length="0">
      <dxf>
        <alignment vertical="center" readingOrder="0"/>
      </dxf>
    </rfmt>
    <rfmt sheetId="1" sqref="X712" start="0" length="0">
      <dxf>
        <alignment vertical="center" readingOrder="0"/>
      </dxf>
    </rfmt>
    <rfmt sheetId="1" sqref="X711" start="0" length="0">
      <dxf>
        <alignment vertical="center" readingOrder="0"/>
      </dxf>
    </rfmt>
    <rfmt sheetId="1" sqref="X713" start="0" length="0">
      <dxf>
        <alignment vertical="center" readingOrder="0"/>
      </dxf>
    </rfmt>
    <rfmt sheetId="1" sqref="X714" start="0" length="0">
      <dxf>
        <alignment vertical="center" readingOrder="0"/>
      </dxf>
    </rfmt>
    <rfmt sheetId="1" sqref="X718" start="0" length="0">
      <dxf>
        <alignment vertical="center" readingOrder="0"/>
      </dxf>
    </rfmt>
    <rfmt sheetId="1" sqref="X715" start="0" length="0">
      <dxf>
        <alignment vertical="center" readingOrder="0"/>
      </dxf>
    </rfmt>
    <rfmt sheetId="1" sqref="X716" start="0" length="0">
      <dxf>
        <alignment vertical="center" readingOrder="0"/>
      </dxf>
    </rfmt>
    <rfmt sheetId="1" sqref="X717" start="0" length="0">
      <dxf>
        <alignment vertical="center" readingOrder="0"/>
      </dxf>
    </rfmt>
    <rfmt sheetId="1" sqref="X719" start="0" length="0">
      <dxf>
        <alignment vertical="center" readingOrder="0"/>
      </dxf>
    </rfmt>
    <rfmt sheetId="1" sqref="X720" start="0" length="0">
      <dxf>
        <alignment vertical="center" readingOrder="0"/>
      </dxf>
    </rfmt>
    <rfmt sheetId="1" sqref="X721" start="0" length="0">
      <dxf>
        <alignment vertical="center" readingOrder="0"/>
      </dxf>
    </rfmt>
    <rfmt sheetId="1" sqref="X725" start="0" length="0">
      <dxf>
        <alignment vertical="center" readingOrder="0"/>
      </dxf>
    </rfmt>
    <rfmt sheetId="1" sqref="X724" start="0" length="0">
      <dxf>
        <alignment vertical="center" readingOrder="0"/>
      </dxf>
    </rfmt>
    <rfmt sheetId="1" sqref="X727" start="0" length="0">
      <dxf>
        <alignment vertical="center" readingOrder="0"/>
      </dxf>
    </rfmt>
    <rfmt sheetId="1" sqref="X722" start="0" length="0">
      <dxf>
        <alignment vertical="center" readingOrder="0"/>
      </dxf>
    </rfmt>
    <rfmt sheetId="1" sqref="X723" start="0" length="0">
      <dxf>
        <alignment vertical="center" readingOrder="0"/>
      </dxf>
    </rfmt>
    <rfmt sheetId="1" sqref="X726" start="0" length="0">
      <dxf>
        <alignment vertical="center" readingOrder="0"/>
      </dxf>
    </rfmt>
    <rfmt sheetId="1" sqref="X728" start="0" length="0">
      <dxf>
        <alignment vertical="center" readingOrder="0"/>
      </dxf>
    </rfmt>
    <rfmt sheetId="1" sqref="X733" start="0" length="0">
      <dxf>
        <alignment vertical="center" readingOrder="0"/>
      </dxf>
    </rfmt>
    <rfmt sheetId="1" sqref="X730" start="0" length="0">
      <dxf>
        <alignment vertical="center" readingOrder="0"/>
      </dxf>
    </rfmt>
    <rfmt sheetId="1" sqref="X729" start="0" length="0">
      <dxf>
        <alignment vertical="center" readingOrder="0"/>
      </dxf>
    </rfmt>
    <rfmt sheetId="1" sqref="X731" start="0" length="0">
      <dxf>
        <alignment vertical="center" readingOrder="0"/>
      </dxf>
    </rfmt>
    <rfmt sheetId="1" sqref="X732" start="0" length="0">
      <dxf>
        <alignment vertical="center" readingOrder="0"/>
      </dxf>
    </rfmt>
    <rfmt sheetId="1" sqref="X734" start="0" length="0">
      <dxf>
        <alignment vertical="center" readingOrder="0"/>
      </dxf>
    </rfmt>
    <rfmt sheetId="1" sqref="X735" start="0" length="0">
      <dxf>
        <alignment vertical="center" readingOrder="0"/>
      </dxf>
    </rfmt>
    <rfmt sheetId="1" sqref="X736" start="0" length="0">
      <dxf>
        <alignment vertical="center" readingOrder="0"/>
      </dxf>
    </rfmt>
    <rfmt sheetId="1" sqref="X737" start="0" length="0">
      <dxf>
        <alignment vertical="center" readingOrder="0"/>
      </dxf>
    </rfmt>
    <rfmt sheetId="1" sqref="X738" start="0" length="0">
      <dxf>
        <alignment vertical="center" readingOrder="0"/>
      </dxf>
    </rfmt>
    <rfmt sheetId="1" sqref="X739" start="0" length="0">
      <dxf>
        <alignment vertical="center" readingOrder="0"/>
      </dxf>
    </rfmt>
    <rfmt sheetId="1" sqref="X740" start="0" length="0">
      <dxf>
        <alignment vertical="center" readingOrder="0"/>
      </dxf>
    </rfmt>
    <rfmt sheetId="1" sqref="X741" start="0" length="0">
      <dxf>
        <alignment vertical="center" readingOrder="0"/>
      </dxf>
    </rfmt>
    <rfmt sheetId="1" sqref="X743" start="0" length="0">
      <dxf>
        <alignment vertical="center" readingOrder="0"/>
      </dxf>
    </rfmt>
    <rfmt sheetId="1" sqref="X742" start="0" length="0">
      <dxf>
        <alignment vertical="center" readingOrder="0"/>
      </dxf>
    </rfmt>
    <rfmt sheetId="1" sqref="X744" start="0" length="0">
      <dxf>
        <alignment vertical="center" readingOrder="0"/>
      </dxf>
    </rfmt>
    <rfmt sheetId="1" sqref="X745" start="0" length="0">
      <dxf>
        <alignment vertical="center" readingOrder="0"/>
      </dxf>
    </rfmt>
    <rfmt sheetId="1" sqref="X746" start="0" length="0">
      <dxf>
        <alignment vertical="center" readingOrder="0"/>
      </dxf>
    </rfmt>
    <rfmt sheetId="1" sqref="X749" start="0" length="0">
      <dxf>
        <alignment vertical="center" readingOrder="0"/>
      </dxf>
    </rfmt>
    <rfmt sheetId="1" sqref="X750" start="0" length="0">
      <dxf>
        <alignment vertical="center" readingOrder="0"/>
      </dxf>
    </rfmt>
    <rfmt sheetId="1" sqref="X752" start="0" length="0">
      <dxf>
        <alignment vertical="center" readingOrder="0"/>
      </dxf>
    </rfmt>
    <rfmt sheetId="1" sqref="X753" start="0" length="0">
      <dxf>
        <alignment vertical="center" readingOrder="0"/>
      </dxf>
    </rfmt>
    <rfmt sheetId="1" sqref="X754" start="0" length="0">
      <dxf>
        <alignment vertical="center" readingOrder="0"/>
      </dxf>
    </rfmt>
    <rfmt sheetId="1" sqref="X755" start="0" length="0">
      <dxf>
        <alignment vertical="center" readingOrder="0"/>
      </dxf>
    </rfmt>
    <rfmt sheetId="1" sqref="X756" start="0" length="0">
      <dxf>
        <alignment vertical="center" readingOrder="0"/>
      </dxf>
    </rfmt>
    <rfmt sheetId="1" sqref="X757" start="0" length="0">
      <dxf>
        <alignment vertical="center" readingOrder="0"/>
      </dxf>
    </rfmt>
    <rfmt sheetId="1" sqref="X758" start="0" length="0">
      <dxf>
        <alignment vertical="center" readingOrder="0"/>
      </dxf>
    </rfmt>
    <rfmt sheetId="1" sqref="X759" start="0" length="0">
      <dxf>
        <alignment vertical="center" readingOrder="0"/>
      </dxf>
    </rfmt>
    <rfmt sheetId="1" sqref="X263" start="0" length="0">
      <dxf>
        <alignment vertical="center" readingOrder="0"/>
      </dxf>
    </rfmt>
    <rfmt sheetId="1" sqref="X747" start="0" length="0">
      <dxf>
        <alignment vertical="center" readingOrder="0"/>
      </dxf>
    </rfmt>
    <rfmt sheetId="1" sqref="X748" start="0" length="0">
      <dxf>
        <alignment vertical="center" readingOrder="0"/>
      </dxf>
    </rfmt>
    <rfmt sheetId="1" sqref="X760" start="0" length="0">
      <dxf>
        <alignment vertical="center" readingOrder="0"/>
      </dxf>
    </rfmt>
    <rfmt sheetId="1" sqref="X761" start="0" length="0">
      <dxf>
        <alignment vertical="center" readingOrder="0"/>
      </dxf>
    </rfmt>
    <rfmt sheetId="1" sqref="X762" start="0" length="0">
      <dxf>
        <alignment vertical="center" readingOrder="0"/>
      </dxf>
    </rfmt>
    <rfmt sheetId="1" sqref="X763" start="0" length="0">
      <dxf>
        <alignment vertical="center" readingOrder="0"/>
      </dxf>
    </rfmt>
    <rfmt sheetId="1" sqref="X764" start="0" length="0">
      <dxf>
        <alignment vertical="center" readingOrder="0"/>
      </dxf>
    </rfmt>
    <rfmt sheetId="1" sqref="X765" start="0" length="0">
      <dxf>
        <alignment vertical="center" readingOrder="0"/>
      </dxf>
    </rfmt>
    <rfmt sheetId="1" sqref="X766" start="0" length="0">
      <dxf>
        <alignment vertical="center" readingOrder="0"/>
      </dxf>
    </rfmt>
    <rfmt sheetId="1" sqref="X767" start="0" length="0">
      <dxf>
        <alignment vertical="center" readingOrder="0"/>
      </dxf>
    </rfmt>
    <rfmt sheetId="1" sqref="X768" start="0" length="0">
      <dxf>
        <alignment vertical="center" readingOrder="0"/>
      </dxf>
    </rfmt>
    <rfmt sheetId="1" sqref="X769" start="0" length="0">
      <dxf>
        <alignment vertical="center" readingOrder="0"/>
      </dxf>
    </rfmt>
    <rfmt sheetId="1" sqref="X770" start="0" length="0">
      <dxf>
        <alignment vertical="center" readingOrder="0"/>
      </dxf>
    </rfmt>
    <rfmt sheetId="1" sqref="X771" start="0" length="0">
      <dxf>
        <alignment vertical="center" readingOrder="0"/>
      </dxf>
    </rfmt>
    <rfmt sheetId="1" sqref="X772" start="0" length="0">
      <dxf>
        <alignment vertical="center" readingOrder="0"/>
      </dxf>
    </rfmt>
    <rfmt sheetId="1" sqref="X773" start="0" length="0">
      <dxf>
        <alignment vertical="center" readingOrder="0"/>
      </dxf>
    </rfmt>
    <rfmt sheetId="1" sqref="X774" start="0" length="0">
      <dxf>
        <alignment vertical="center" readingOrder="0"/>
      </dxf>
    </rfmt>
    <rfmt sheetId="1" sqref="X775" start="0" length="0">
      <dxf>
        <alignment vertical="center" readingOrder="0"/>
      </dxf>
    </rfmt>
    <rfmt sheetId="1" sqref="X776" start="0" length="0">
      <dxf>
        <alignment vertical="center" readingOrder="0"/>
      </dxf>
    </rfmt>
    <rfmt sheetId="1" sqref="X777" start="0" length="0">
      <dxf>
        <alignment vertical="center" readingOrder="0"/>
      </dxf>
    </rfmt>
    <rfmt sheetId="1" sqref="X778" start="0" length="0">
      <dxf>
        <alignment vertical="center" readingOrder="0"/>
      </dxf>
    </rfmt>
    <rfmt sheetId="1" sqref="X779" start="0" length="0">
      <dxf>
        <alignment vertical="center" readingOrder="0"/>
      </dxf>
    </rfmt>
    <rfmt sheetId="1" sqref="X780" start="0" length="0">
      <dxf>
        <alignment vertical="center" readingOrder="0"/>
      </dxf>
    </rfmt>
    <rfmt sheetId="1" sqref="X781" start="0" length="0">
      <dxf>
        <alignment vertical="center" readingOrder="0"/>
      </dxf>
    </rfmt>
    <rfmt sheetId="1" sqref="X782" start="0" length="0">
      <dxf>
        <alignment vertical="center" readingOrder="0"/>
      </dxf>
    </rfmt>
    <rfmt sheetId="1" sqref="X783" start="0" length="0">
      <dxf>
        <alignment vertical="center" readingOrder="0"/>
      </dxf>
    </rfmt>
    <rfmt sheetId="1" sqref="X784" start="0" length="0">
      <dxf>
        <alignment vertical="center" readingOrder="0"/>
      </dxf>
    </rfmt>
    <rfmt sheetId="1" sqref="X785" start="0" length="0">
      <dxf>
        <alignment vertical="center" readingOrder="0"/>
      </dxf>
    </rfmt>
    <rfmt sheetId="1" sqref="X786" start="0" length="0">
      <dxf>
        <alignment vertical="center" readingOrder="0"/>
      </dxf>
    </rfmt>
    <rfmt sheetId="1" sqref="X787" start="0" length="0">
      <dxf>
        <alignment vertical="center" readingOrder="0"/>
      </dxf>
    </rfmt>
    <rfmt sheetId="1" sqref="X788" start="0" length="0">
      <dxf>
        <alignment vertical="center" readingOrder="0"/>
      </dxf>
    </rfmt>
    <rfmt sheetId="1" sqref="X789" start="0" length="0">
      <dxf>
        <alignment vertical="center" readingOrder="0"/>
      </dxf>
    </rfmt>
    <rfmt sheetId="1" sqref="X790" start="0" length="0">
      <dxf>
        <alignment vertical="center" readingOrder="0"/>
      </dxf>
    </rfmt>
    <rfmt sheetId="1" sqref="X791" start="0" length="0">
      <dxf>
        <alignment vertical="center" readingOrder="0"/>
      </dxf>
    </rfmt>
    <rfmt sheetId="1" sqref="X792" start="0" length="0">
      <dxf>
        <alignment vertical="center" readingOrder="0"/>
      </dxf>
    </rfmt>
    <rfmt sheetId="1" sqref="X793" start="0" length="0">
      <dxf>
        <alignment vertical="center" readingOrder="0"/>
      </dxf>
    </rfmt>
    <rfmt sheetId="1" sqref="X794" start="0" length="0">
      <dxf>
        <alignment vertical="center" readingOrder="0"/>
      </dxf>
    </rfmt>
    <rfmt sheetId="1" sqref="X795" start="0" length="0">
      <dxf>
        <alignment vertical="center" readingOrder="0"/>
      </dxf>
    </rfmt>
    <rfmt sheetId="1" sqref="X796" start="0" length="0">
      <dxf>
        <alignment vertical="center" readingOrder="0"/>
      </dxf>
    </rfmt>
    <rfmt sheetId="1" sqref="X797" start="0" length="0">
      <dxf>
        <alignment vertical="center" readingOrder="0"/>
      </dxf>
    </rfmt>
    <rfmt sheetId="1" sqref="X798" start="0" length="0">
      <dxf>
        <alignment vertical="center" readingOrder="0"/>
      </dxf>
    </rfmt>
    <rfmt sheetId="1" sqref="X799" start="0" length="0">
      <dxf>
        <alignment vertical="center" readingOrder="0"/>
      </dxf>
    </rfmt>
    <rfmt sheetId="1" sqref="X800" start="0" length="0">
      <dxf>
        <alignment vertical="center" readingOrder="0"/>
      </dxf>
    </rfmt>
    <rfmt sheetId="1" sqref="X801" start="0" length="0">
      <dxf>
        <alignment vertical="center" readingOrder="0"/>
      </dxf>
    </rfmt>
    <rfmt sheetId="1" sqref="X802" start="0" length="0">
      <dxf>
        <alignment vertical="center" readingOrder="0"/>
      </dxf>
    </rfmt>
    <rfmt sheetId="1" sqref="X803" start="0" length="0">
      <dxf>
        <alignment vertical="center" readingOrder="0"/>
      </dxf>
    </rfmt>
    <rfmt sheetId="1" sqref="X804" start="0" length="0">
      <dxf>
        <alignment vertical="center" readingOrder="0"/>
      </dxf>
    </rfmt>
    <rfmt sheetId="1" sqref="X805" start="0" length="0">
      <dxf>
        <alignment vertical="center" readingOrder="0"/>
      </dxf>
    </rfmt>
    <rfmt sheetId="1" sqref="X806" start="0" length="0">
      <dxf>
        <alignment vertical="center" readingOrder="0"/>
      </dxf>
    </rfmt>
    <rfmt sheetId="1" sqref="X807" start="0" length="0">
      <dxf>
        <alignment vertical="center" readingOrder="0"/>
      </dxf>
    </rfmt>
    <rfmt sheetId="1" sqref="X808" start="0" length="0">
      <dxf>
        <alignment vertical="center" readingOrder="0"/>
      </dxf>
    </rfmt>
    <rfmt sheetId="1" sqref="X809" start="0" length="0">
      <dxf>
        <alignment vertical="center" readingOrder="0"/>
      </dxf>
    </rfmt>
    <rfmt sheetId="1" sqref="X810" start="0" length="0">
      <dxf>
        <alignment vertical="center" readingOrder="0"/>
      </dxf>
    </rfmt>
    <rfmt sheetId="1" sqref="X811" start="0" length="0">
      <dxf>
        <alignment vertical="center" readingOrder="0"/>
      </dxf>
    </rfmt>
    <rfmt sheetId="1" sqref="X812" start="0" length="0">
      <dxf>
        <alignment vertical="center" readingOrder="0"/>
      </dxf>
    </rfmt>
    <rfmt sheetId="1" sqref="X813" start="0" length="0">
      <dxf>
        <alignment vertical="center" readingOrder="0"/>
      </dxf>
    </rfmt>
    <rfmt sheetId="1" sqref="X814" start="0" length="0">
      <dxf>
        <alignment vertical="center" readingOrder="0"/>
      </dxf>
    </rfmt>
    <rfmt sheetId="1" sqref="X815" start="0" length="0">
      <dxf>
        <alignment vertical="center" readingOrder="0"/>
      </dxf>
    </rfmt>
    <rfmt sheetId="1" sqref="X816" start="0" length="0">
      <dxf>
        <alignment vertical="center" readingOrder="0"/>
      </dxf>
    </rfmt>
    <rfmt sheetId="1" sqref="X817" start="0" length="0">
      <dxf>
        <alignment vertical="center" readingOrder="0"/>
      </dxf>
    </rfmt>
    <rfmt sheetId="1" sqref="X818" start="0" length="0">
      <dxf>
        <alignment vertical="center" readingOrder="0"/>
      </dxf>
    </rfmt>
    <rfmt sheetId="1" sqref="X819" start="0" length="0">
      <dxf>
        <alignment vertical="center" readingOrder="0"/>
      </dxf>
    </rfmt>
    <rfmt sheetId="1" sqref="X820" start="0" length="0">
      <dxf>
        <alignment vertical="center" readingOrder="0"/>
      </dxf>
    </rfmt>
    <rfmt sheetId="1" sqref="X821" start="0" length="0">
      <dxf>
        <alignment vertical="center" readingOrder="0"/>
      </dxf>
    </rfmt>
    <rfmt sheetId="1" sqref="X822" start="0" length="0">
      <dxf>
        <alignment vertical="center" readingOrder="0"/>
      </dxf>
    </rfmt>
    <rfmt sheetId="1" sqref="X823" start="0" length="0">
      <dxf>
        <alignment vertical="center" readingOrder="0"/>
      </dxf>
    </rfmt>
    <rfmt sheetId="1" sqref="X824" start="0" length="0">
      <dxf>
        <alignment vertical="center" readingOrder="0"/>
      </dxf>
    </rfmt>
    <rfmt sheetId="1" sqref="X825" start="0" length="0">
      <dxf>
        <alignment vertical="center" readingOrder="0"/>
      </dxf>
    </rfmt>
    <rfmt sheetId="1" sqref="X826" start="0" length="0">
      <dxf>
        <alignment vertical="center" readingOrder="0"/>
      </dxf>
    </rfmt>
    <rfmt sheetId="1" sqref="X827" start="0" length="0">
      <dxf>
        <alignment vertical="center" readingOrder="0"/>
      </dxf>
    </rfmt>
    <rfmt sheetId="1" sqref="X828" start="0" length="0">
      <dxf>
        <alignment vertical="center" readingOrder="0"/>
      </dxf>
    </rfmt>
    <rfmt sheetId="1" sqref="X829" start="0" length="0">
      <dxf>
        <alignment vertical="center" readingOrder="0"/>
      </dxf>
    </rfmt>
    <rfmt sheetId="1" sqref="X830" start="0" length="0">
      <dxf>
        <alignment vertical="center" readingOrder="0"/>
      </dxf>
    </rfmt>
    <rfmt sheetId="1" sqref="X831" start="0" length="0">
      <dxf>
        <alignment vertical="center" readingOrder="0"/>
      </dxf>
    </rfmt>
    <rfmt sheetId="1" sqref="X832" start="0" length="0">
      <dxf>
        <alignment vertical="center" readingOrder="0"/>
      </dxf>
    </rfmt>
    <rfmt sheetId="1" sqref="X833" start="0" length="0">
      <dxf>
        <alignment vertical="center" readingOrder="0"/>
      </dxf>
    </rfmt>
    <rfmt sheetId="1" sqref="X834" start="0" length="0">
      <dxf>
        <alignment vertical="center" readingOrder="0"/>
      </dxf>
    </rfmt>
    <rfmt sheetId="1" sqref="X835" start="0" length="0">
      <dxf>
        <alignment vertical="center" readingOrder="0"/>
      </dxf>
    </rfmt>
    <rfmt sheetId="1" sqref="X836" start="0" length="0">
      <dxf>
        <alignment vertical="center" readingOrder="0"/>
      </dxf>
    </rfmt>
    <rfmt sheetId="1" sqref="X837" start="0" length="0">
      <dxf>
        <alignment vertical="center" readingOrder="0"/>
      </dxf>
    </rfmt>
    <rfmt sheetId="1" sqref="X838" start="0" length="0">
      <dxf>
        <alignment vertical="center" readingOrder="0"/>
      </dxf>
    </rfmt>
    <rfmt sheetId="1" sqref="X839" start="0" length="0">
      <dxf>
        <alignment vertical="center" readingOrder="0"/>
      </dxf>
    </rfmt>
    <rfmt sheetId="1" sqref="X840" start="0" length="0">
      <dxf>
        <alignment vertical="center" readingOrder="0"/>
      </dxf>
    </rfmt>
    <rfmt sheetId="1" sqref="X841" start="0" length="0">
      <dxf>
        <alignment vertical="center" readingOrder="0"/>
      </dxf>
    </rfmt>
    <rfmt sheetId="1" sqref="X842" start="0" length="0">
      <dxf>
        <alignment vertical="center" readingOrder="0"/>
      </dxf>
    </rfmt>
    <rfmt sheetId="1" sqref="X843" start="0" length="0">
      <dxf>
        <alignment vertical="center" readingOrder="0"/>
      </dxf>
    </rfmt>
    <rfmt sheetId="1" sqref="X844" start="0" length="0">
      <dxf>
        <alignment vertical="center" readingOrder="0"/>
      </dxf>
    </rfmt>
    <rfmt sheetId="1" sqref="X845" start="0" length="0">
      <dxf>
        <alignment vertical="center" readingOrder="0"/>
      </dxf>
    </rfmt>
    <rfmt sheetId="1" sqref="X846" start="0" length="0">
      <dxf>
        <alignment vertical="center" readingOrder="0"/>
      </dxf>
    </rfmt>
    <rfmt sheetId="1" sqref="X847" start="0" length="0">
      <dxf>
        <alignment vertical="center" readingOrder="0"/>
      </dxf>
    </rfmt>
    <rfmt sheetId="1" sqref="X848" start="0" length="0">
      <dxf>
        <alignment vertical="center" readingOrder="0"/>
      </dxf>
    </rfmt>
    <rfmt sheetId="1" sqref="X849" start="0" length="0">
      <dxf>
        <alignment vertical="center" readingOrder="0"/>
      </dxf>
    </rfmt>
    <rfmt sheetId="1" sqref="X850" start="0" length="0">
      <dxf>
        <alignment vertical="center" readingOrder="0"/>
      </dxf>
    </rfmt>
    <rfmt sheetId="1" sqref="X851" start="0" length="0">
      <dxf>
        <alignment vertical="center" readingOrder="0"/>
      </dxf>
    </rfmt>
    <rfmt sheetId="1" sqref="X852" start="0" length="0">
      <dxf>
        <alignment vertical="center" readingOrder="0"/>
      </dxf>
    </rfmt>
    <rfmt sheetId="1" sqref="X853" start="0" length="0">
      <dxf>
        <alignment vertical="center" readingOrder="0"/>
      </dxf>
    </rfmt>
    <rfmt sheetId="1" sqref="X854" start="0" length="0">
      <dxf>
        <alignment vertical="center" readingOrder="0"/>
      </dxf>
    </rfmt>
    <rfmt sheetId="1" sqref="X855" start="0" length="0">
      <dxf>
        <alignment vertical="center" readingOrder="0"/>
      </dxf>
    </rfmt>
    <rfmt sheetId="1" sqref="X856" start="0" length="0">
      <dxf>
        <alignment vertical="center" readingOrder="0"/>
      </dxf>
    </rfmt>
    <rfmt sheetId="1" sqref="X857" start="0" length="0">
      <dxf>
        <alignment vertical="center" readingOrder="0"/>
      </dxf>
    </rfmt>
    <rfmt sheetId="1" sqref="X858" start="0" length="0">
      <dxf>
        <alignment vertical="center" readingOrder="0"/>
      </dxf>
    </rfmt>
    <rfmt sheetId="1" sqref="X859" start="0" length="0">
      <dxf>
        <alignment vertical="center" readingOrder="0"/>
      </dxf>
    </rfmt>
    <rfmt sheetId="1" sqref="X860" start="0" length="0">
      <dxf>
        <alignment vertical="center" readingOrder="0"/>
      </dxf>
    </rfmt>
    <rfmt sheetId="1" sqref="X861" start="0" length="0">
      <dxf>
        <alignment vertical="center" readingOrder="0"/>
      </dxf>
    </rfmt>
    <rfmt sheetId="1" sqref="X862" start="0" length="0">
      <dxf>
        <alignment vertical="center" readingOrder="0"/>
      </dxf>
    </rfmt>
    <rfmt sheetId="1" sqref="X863" start="0" length="0">
      <dxf>
        <alignment vertical="center" readingOrder="0"/>
      </dxf>
    </rfmt>
    <rfmt sheetId="1" sqref="X864" start="0" length="0">
      <dxf>
        <alignment vertical="center" readingOrder="0"/>
      </dxf>
    </rfmt>
    <rfmt sheetId="1" sqref="X865" start="0" length="0">
      <dxf>
        <alignment vertical="center" readingOrder="0"/>
      </dxf>
    </rfmt>
    <rfmt sheetId="1" sqref="X866" start="0" length="0">
      <dxf>
        <alignment vertical="center" readingOrder="0"/>
      </dxf>
    </rfmt>
    <rfmt sheetId="1" sqref="X867" start="0" length="0">
      <dxf>
        <alignment vertical="center" readingOrder="0"/>
      </dxf>
    </rfmt>
    <rfmt sheetId="1" sqref="X868" start="0" length="0">
      <dxf>
        <alignment vertical="center" readingOrder="0"/>
      </dxf>
    </rfmt>
    <rfmt sheetId="1" sqref="X869" start="0" length="0">
      <dxf>
        <alignment vertical="center" readingOrder="0"/>
      </dxf>
    </rfmt>
    <rfmt sheetId="1" sqref="X870" start="0" length="0">
      <dxf>
        <alignment vertical="center" readingOrder="0"/>
      </dxf>
    </rfmt>
    <rfmt sheetId="1" sqref="X871" start="0" length="0">
      <dxf>
        <alignment vertical="center" readingOrder="0"/>
      </dxf>
    </rfmt>
    <rfmt sheetId="1" sqref="X872" start="0" length="0">
      <dxf>
        <alignment vertical="center" readingOrder="0"/>
      </dxf>
    </rfmt>
    <rfmt sheetId="1" sqref="X873" start="0" length="0">
      <dxf>
        <alignment vertical="center" readingOrder="0"/>
      </dxf>
    </rfmt>
    <rfmt sheetId="1" sqref="X874" start="0" length="0">
      <dxf>
        <alignment vertical="center" readingOrder="0"/>
      </dxf>
    </rfmt>
    <rfmt sheetId="1" sqref="X875" start="0" length="0">
      <dxf>
        <alignment vertical="center" readingOrder="0"/>
      </dxf>
    </rfmt>
    <rfmt sheetId="1" sqref="X876" start="0" length="0">
      <dxf>
        <alignment vertical="center" readingOrder="0"/>
      </dxf>
    </rfmt>
    <rfmt sheetId="1" sqref="X877" start="0" length="0">
      <dxf>
        <alignment vertical="center" readingOrder="0"/>
      </dxf>
    </rfmt>
    <rfmt sheetId="1" sqref="X878" start="0" length="0">
      <dxf>
        <alignment vertical="center" readingOrder="0"/>
      </dxf>
    </rfmt>
    <rfmt sheetId="1" sqref="X879" start="0" length="0">
      <dxf>
        <alignment vertical="center" readingOrder="0"/>
      </dxf>
    </rfmt>
    <rfmt sheetId="1" sqref="X880" start="0" length="0">
      <dxf>
        <alignment vertical="center" readingOrder="0"/>
      </dxf>
    </rfmt>
    <rfmt sheetId="1" sqref="X881" start="0" length="0">
      <dxf>
        <alignment vertical="center" readingOrder="0"/>
      </dxf>
    </rfmt>
    <rfmt sheetId="1" sqref="X882" start="0" length="0">
      <dxf>
        <alignment vertical="center" readingOrder="0"/>
      </dxf>
    </rfmt>
    <rfmt sheetId="1" sqref="X883" start="0" length="0">
      <dxf>
        <alignment vertical="center" readingOrder="0"/>
      </dxf>
    </rfmt>
    <rfmt sheetId="1" sqref="X884" start="0" length="0">
      <dxf>
        <alignment vertical="center" readingOrder="0"/>
      </dxf>
    </rfmt>
    <rfmt sheetId="1" sqref="X885" start="0" length="0">
      <dxf>
        <alignment vertical="center" readingOrder="0"/>
      </dxf>
    </rfmt>
    <rfmt sheetId="1" sqref="X886" start="0" length="0">
      <dxf>
        <alignment vertical="center" readingOrder="0"/>
      </dxf>
    </rfmt>
    <rfmt sheetId="1" sqref="X887" start="0" length="0">
      <dxf>
        <alignment vertical="center" readingOrder="0"/>
      </dxf>
    </rfmt>
    <rfmt sheetId="1" sqref="X888" start="0" length="0">
      <dxf>
        <alignment vertical="center" readingOrder="0"/>
      </dxf>
    </rfmt>
    <rfmt sheetId="1" sqref="X889" start="0" length="0">
      <dxf>
        <alignment vertical="center" readingOrder="0"/>
      </dxf>
    </rfmt>
    <rfmt sheetId="1" sqref="X890" start="0" length="0">
      <dxf>
        <alignment vertical="center" readingOrder="0"/>
      </dxf>
    </rfmt>
    <rfmt sheetId="1" sqref="X891" start="0" length="0">
      <dxf>
        <alignment vertical="center" readingOrder="0"/>
      </dxf>
    </rfmt>
    <rfmt sheetId="1" sqref="X892" start="0" length="0">
      <dxf>
        <alignment vertical="center" readingOrder="0"/>
      </dxf>
    </rfmt>
    <rfmt sheetId="1" sqref="X893" start="0" length="0">
      <dxf>
        <alignment vertical="center" readingOrder="0"/>
      </dxf>
    </rfmt>
    <rfmt sheetId="1" sqref="X894" start="0" length="0">
      <dxf>
        <alignment vertical="center" readingOrder="0"/>
      </dxf>
    </rfmt>
    <rfmt sheetId="1" sqref="X895" start="0" length="0">
      <dxf>
        <alignment vertical="center" readingOrder="0"/>
      </dxf>
    </rfmt>
    <rfmt sheetId="1" sqref="X896" start="0" length="0">
      <dxf>
        <alignment vertical="center" readingOrder="0"/>
      </dxf>
    </rfmt>
    <rfmt sheetId="1" sqref="X897" start="0" length="0">
      <dxf>
        <alignment vertical="center" readingOrder="0"/>
      </dxf>
    </rfmt>
    <rfmt sheetId="1" sqref="X898" start="0" length="0">
      <dxf>
        <alignment vertical="center" readingOrder="0"/>
      </dxf>
    </rfmt>
    <rfmt sheetId="1" sqref="X899" start="0" length="0">
      <dxf>
        <alignment vertical="center" readingOrder="0"/>
      </dxf>
    </rfmt>
    <rfmt sheetId="1" sqref="X900" start="0" length="0">
      <dxf>
        <alignment vertical="center" readingOrder="0"/>
      </dxf>
    </rfmt>
    <rfmt sheetId="1" sqref="X901" start="0" length="0">
      <dxf>
        <alignment vertical="center" readingOrder="0"/>
      </dxf>
    </rfmt>
    <rfmt sheetId="1" sqref="X902" start="0" length="0">
      <dxf>
        <alignment vertical="center" readingOrder="0"/>
      </dxf>
    </rfmt>
    <rfmt sheetId="1" sqref="X903" start="0" length="0">
      <dxf>
        <alignment vertical="center" readingOrder="0"/>
      </dxf>
    </rfmt>
    <rfmt sheetId="1" sqref="X904" start="0" length="0">
      <dxf>
        <alignment vertical="center" readingOrder="0"/>
      </dxf>
    </rfmt>
    <rfmt sheetId="1" sqref="X905" start="0" length="0">
      <dxf>
        <alignment vertical="center" readingOrder="0"/>
      </dxf>
    </rfmt>
    <rfmt sheetId="1" sqref="X906" start="0" length="0">
      <dxf>
        <alignment vertical="center" readingOrder="0"/>
      </dxf>
    </rfmt>
    <rfmt sheetId="1" sqref="X907" start="0" length="0">
      <dxf>
        <alignment vertical="center" readingOrder="0"/>
      </dxf>
    </rfmt>
    <rfmt sheetId="1" sqref="X908" start="0" length="0">
      <dxf>
        <alignment vertical="center" readingOrder="0"/>
      </dxf>
    </rfmt>
    <rfmt sheetId="1" sqref="X909" start="0" length="0">
      <dxf>
        <alignment vertical="center" readingOrder="0"/>
      </dxf>
    </rfmt>
    <rfmt sheetId="1" sqref="X910" start="0" length="0">
      <dxf>
        <alignment vertical="center" readingOrder="0"/>
      </dxf>
    </rfmt>
    <rfmt sheetId="1" sqref="X911" start="0" length="0">
      <dxf>
        <alignment vertical="center" readingOrder="0"/>
      </dxf>
    </rfmt>
    <rfmt sheetId="1" sqref="X912" start="0" length="0">
      <dxf>
        <alignment vertical="center" readingOrder="0"/>
      </dxf>
    </rfmt>
    <rfmt sheetId="1" sqref="X913" start="0" length="0">
      <dxf>
        <alignment vertical="center" readingOrder="0"/>
      </dxf>
    </rfmt>
    <rfmt sheetId="1" sqref="X914" start="0" length="0">
      <dxf>
        <alignment vertical="center" readingOrder="0"/>
      </dxf>
    </rfmt>
    <rfmt sheetId="1" sqref="X915" start="0" length="0">
      <dxf>
        <alignment vertical="center" readingOrder="0"/>
      </dxf>
    </rfmt>
    <rfmt sheetId="1" sqref="X916" start="0" length="0">
      <dxf>
        <alignment vertical="center" readingOrder="0"/>
      </dxf>
    </rfmt>
    <rfmt sheetId="1" sqref="X917" start="0" length="0">
      <dxf>
        <alignment vertical="center" readingOrder="0"/>
      </dxf>
    </rfmt>
    <rfmt sheetId="1" sqref="X918" start="0" length="0">
      <dxf>
        <alignment vertical="center" readingOrder="0"/>
      </dxf>
    </rfmt>
    <rfmt sheetId="1" sqref="X919" start="0" length="0">
      <dxf>
        <alignment vertical="center" readingOrder="0"/>
      </dxf>
    </rfmt>
    <rfmt sheetId="1" sqref="X920" start="0" length="0">
      <dxf>
        <alignment vertical="center" readingOrder="0"/>
      </dxf>
    </rfmt>
    <rfmt sheetId="1" sqref="X921" start="0" length="0">
      <dxf>
        <alignment vertical="center" readingOrder="0"/>
      </dxf>
    </rfmt>
    <rfmt sheetId="1" sqref="X922" start="0" length="0">
      <dxf>
        <alignment vertical="center" readingOrder="0"/>
      </dxf>
    </rfmt>
    <rfmt sheetId="1" sqref="X923" start="0" length="0">
      <dxf>
        <alignment vertical="center" readingOrder="0"/>
      </dxf>
    </rfmt>
    <rfmt sheetId="1" sqref="X924" start="0" length="0">
      <dxf>
        <alignment vertical="center" readingOrder="0"/>
      </dxf>
    </rfmt>
    <rfmt sheetId="1" sqref="X925" start="0" length="0">
      <dxf>
        <alignment vertical="center" readingOrder="0"/>
      </dxf>
    </rfmt>
    <rfmt sheetId="1" sqref="X926" start="0" length="0">
      <dxf>
        <alignment vertical="center" readingOrder="0"/>
      </dxf>
    </rfmt>
    <rfmt sheetId="1" sqref="X927" start="0" length="0">
      <dxf>
        <alignment vertical="center" readingOrder="0"/>
      </dxf>
    </rfmt>
    <rfmt sheetId="1" sqref="X928" start="0" length="0">
      <dxf>
        <alignment vertical="center" readingOrder="0"/>
      </dxf>
    </rfmt>
    <rfmt sheetId="1" sqref="X929" start="0" length="0">
      <dxf>
        <alignment vertical="center" readingOrder="0"/>
      </dxf>
    </rfmt>
    <rfmt sheetId="1" sqref="X930" start="0" length="0">
      <dxf>
        <alignment vertical="center" readingOrder="0"/>
      </dxf>
    </rfmt>
    <rfmt sheetId="1" sqref="X931" start="0" length="0">
      <dxf>
        <alignment vertical="center" readingOrder="0"/>
      </dxf>
    </rfmt>
    <rfmt sheetId="1" sqref="X932" start="0" length="0">
      <dxf>
        <alignment vertical="center" readingOrder="0"/>
      </dxf>
    </rfmt>
    <rfmt sheetId="1" sqref="X933" start="0" length="0">
      <dxf>
        <alignment vertical="center" readingOrder="0"/>
      </dxf>
    </rfmt>
    <rfmt sheetId="1" sqref="X934" start="0" length="0">
      <dxf>
        <alignment vertical="center" readingOrder="0"/>
      </dxf>
    </rfmt>
    <rfmt sheetId="1" sqref="X935" start="0" length="0">
      <dxf>
        <alignment vertical="center" readingOrder="0"/>
      </dxf>
    </rfmt>
    <rfmt sheetId="1" sqref="X936" start="0" length="0">
      <dxf>
        <alignment vertical="center" readingOrder="0"/>
      </dxf>
    </rfmt>
    <rfmt sheetId="1" sqref="X937" start="0" length="0">
      <dxf>
        <alignment vertical="center" readingOrder="0"/>
      </dxf>
    </rfmt>
    <rfmt sheetId="1" sqref="X938" start="0" length="0">
      <dxf>
        <alignment vertical="center" readingOrder="0"/>
      </dxf>
    </rfmt>
    <rfmt sheetId="1" sqref="X939" start="0" length="0">
      <dxf>
        <alignment vertical="center" readingOrder="0"/>
      </dxf>
    </rfmt>
    <rfmt sheetId="1" sqref="X940" start="0" length="0">
      <dxf>
        <alignment vertical="center" readingOrder="0"/>
      </dxf>
    </rfmt>
    <rfmt sheetId="1" sqref="X941" start="0" length="0">
      <dxf>
        <alignment vertical="center" readingOrder="0"/>
      </dxf>
    </rfmt>
    <rfmt sheetId="1" sqref="X942" start="0" length="0">
      <dxf>
        <alignment vertical="center" readingOrder="0"/>
      </dxf>
    </rfmt>
    <rfmt sheetId="1" sqref="X943" start="0" length="0">
      <dxf>
        <alignment vertical="center" readingOrder="0"/>
      </dxf>
    </rfmt>
    <rfmt sheetId="1" sqref="X944" start="0" length="0">
      <dxf>
        <alignment vertical="center" readingOrder="0"/>
      </dxf>
    </rfmt>
    <rfmt sheetId="1" sqref="X945" start="0" length="0">
      <dxf>
        <alignment vertical="center" readingOrder="0"/>
      </dxf>
    </rfmt>
    <rfmt sheetId="1" sqref="X946" start="0" length="0">
      <dxf>
        <alignment vertical="center" readingOrder="0"/>
      </dxf>
    </rfmt>
    <rfmt sheetId="1" sqref="X947" start="0" length="0">
      <dxf>
        <alignment vertical="center" readingOrder="0"/>
      </dxf>
    </rfmt>
    <rfmt sheetId="1" sqref="X948" start="0" length="0">
      <dxf>
        <alignment vertical="center" readingOrder="0"/>
      </dxf>
    </rfmt>
    <rfmt sheetId="1" sqref="X949" start="0" length="0">
      <dxf>
        <alignment vertical="center" readingOrder="0"/>
      </dxf>
    </rfmt>
    <rfmt sheetId="1" sqref="X950" start="0" length="0">
      <dxf>
        <alignment vertical="center" readingOrder="0"/>
      </dxf>
    </rfmt>
    <rfmt sheetId="1" sqref="X951" start="0" length="0">
      <dxf>
        <alignment vertical="center" readingOrder="0"/>
      </dxf>
    </rfmt>
    <rfmt sheetId="1" sqref="X952" start="0" length="0">
      <dxf>
        <alignment vertical="center" readingOrder="0"/>
      </dxf>
    </rfmt>
    <rfmt sheetId="1" sqref="X953" start="0" length="0">
      <dxf>
        <alignment vertical="center" readingOrder="0"/>
      </dxf>
    </rfmt>
    <rfmt sheetId="1" sqref="X954" start="0" length="0">
      <dxf>
        <alignment vertical="center" readingOrder="0"/>
      </dxf>
    </rfmt>
    <rfmt sheetId="1" sqref="X955" start="0" length="0">
      <dxf>
        <alignment vertical="center" readingOrder="0"/>
      </dxf>
    </rfmt>
    <rfmt sheetId="1" sqref="X956" start="0" length="0">
      <dxf>
        <alignment vertical="center" readingOrder="0"/>
      </dxf>
    </rfmt>
    <rfmt sheetId="1" sqref="X957" start="0" length="0">
      <dxf>
        <alignment vertical="center" readingOrder="0"/>
      </dxf>
    </rfmt>
    <rfmt sheetId="1" sqref="X958" start="0" length="0">
      <dxf>
        <alignment vertical="center" readingOrder="0"/>
      </dxf>
    </rfmt>
    <rfmt sheetId="1" sqref="X959" start="0" length="0">
      <dxf>
        <alignment vertical="center" readingOrder="0"/>
      </dxf>
    </rfmt>
    <rfmt sheetId="1" sqref="X960" start="0" length="0">
      <dxf>
        <alignment vertical="center" readingOrder="0"/>
      </dxf>
    </rfmt>
    <rfmt sheetId="1" sqref="X961" start="0" length="0">
      <dxf>
        <alignment vertical="center" readingOrder="0"/>
      </dxf>
    </rfmt>
    <rfmt sheetId="1" sqref="X962" start="0" length="0">
      <dxf>
        <alignment vertical="center" readingOrder="0"/>
      </dxf>
    </rfmt>
    <rfmt sheetId="1" sqref="X963" start="0" length="0">
      <dxf>
        <alignment vertical="center" readingOrder="0"/>
      </dxf>
    </rfmt>
    <rfmt sheetId="1" sqref="X964" start="0" length="0">
      <dxf>
        <alignment vertical="center" readingOrder="0"/>
      </dxf>
    </rfmt>
    <rfmt sheetId="1" sqref="X965" start="0" length="0">
      <dxf>
        <alignment vertical="center" readingOrder="0"/>
      </dxf>
    </rfmt>
    <rfmt sheetId="1" sqref="X966" start="0" length="0">
      <dxf>
        <alignment vertical="center" readingOrder="0"/>
      </dxf>
    </rfmt>
    <rfmt sheetId="1" sqref="X967" start="0" length="0">
      <dxf>
        <alignment vertical="center" readingOrder="0"/>
      </dxf>
    </rfmt>
    <rfmt sheetId="1" sqref="X968" start="0" length="0">
      <dxf>
        <alignment vertical="center" readingOrder="0"/>
      </dxf>
    </rfmt>
    <rfmt sheetId="1" sqref="X969" start="0" length="0">
      <dxf>
        <alignment vertical="center" readingOrder="0"/>
      </dxf>
    </rfmt>
    <rfmt sheetId="1" sqref="X970" start="0" length="0">
      <dxf>
        <alignment vertical="center" readingOrder="0"/>
      </dxf>
    </rfmt>
    <rfmt sheetId="1" sqref="X971" start="0" length="0">
      <dxf>
        <alignment vertical="center" readingOrder="0"/>
      </dxf>
    </rfmt>
    <rfmt sheetId="1" sqref="X972" start="0" length="0">
      <dxf>
        <alignment vertical="center" readingOrder="0"/>
      </dxf>
    </rfmt>
    <rfmt sheetId="1" sqref="X973" start="0" length="0">
      <dxf>
        <alignment vertical="center" readingOrder="0"/>
      </dxf>
    </rfmt>
    <rfmt sheetId="1" sqref="X974" start="0" length="0">
      <dxf>
        <alignment vertical="center" readingOrder="0"/>
      </dxf>
    </rfmt>
    <rfmt sheetId="1" sqref="X975" start="0" length="0">
      <dxf>
        <alignment vertical="center" readingOrder="0"/>
      </dxf>
    </rfmt>
    <rfmt sheetId="1" sqref="X976" start="0" length="0">
      <dxf>
        <alignment vertical="center" readingOrder="0"/>
      </dxf>
    </rfmt>
    <rfmt sheetId="1" sqref="X977" start="0" length="0">
      <dxf>
        <alignment vertical="center" readingOrder="0"/>
      </dxf>
    </rfmt>
    <rfmt sheetId="1" sqref="X978" start="0" length="0">
      <dxf>
        <alignment vertical="center" readingOrder="0"/>
      </dxf>
    </rfmt>
    <rfmt sheetId="1" sqref="X979" start="0" length="0">
      <dxf>
        <alignment vertical="center" readingOrder="0"/>
      </dxf>
    </rfmt>
    <rfmt sheetId="1" sqref="X980" start="0" length="0">
      <dxf>
        <alignment vertical="center" readingOrder="0"/>
      </dxf>
    </rfmt>
    <rfmt sheetId="1" sqref="X981" start="0" length="0">
      <dxf>
        <alignment vertical="center" readingOrder="0"/>
      </dxf>
    </rfmt>
    <rfmt sheetId="1" sqref="X982" start="0" length="0">
      <dxf>
        <alignment vertical="center" readingOrder="0"/>
      </dxf>
    </rfmt>
    <rfmt sheetId="1" sqref="X983" start="0" length="0">
      <dxf>
        <alignment vertical="center" readingOrder="0"/>
      </dxf>
    </rfmt>
    <rfmt sheetId="1" sqref="X984" start="0" length="0">
      <dxf>
        <alignment vertical="center" readingOrder="0"/>
      </dxf>
    </rfmt>
    <rfmt sheetId="1" sqref="X985" start="0" length="0">
      <dxf>
        <alignment vertical="center" readingOrder="0"/>
      </dxf>
    </rfmt>
    <rfmt sheetId="1" sqref="X986" start="0" length="0">
      <dxf>
        <alignment vertical="center" readingOrder="0"/>
      </dxf>
    </rfmt>
    <rfmt sheetId="1" sqref="X987" start="0" length="0">
      <dxf>
        <alignment vertical="center" readingOrder="0"/>
      </dxf>
    </rfmt>
    <rfmt sheetId="1" sqref="X988" start="0" length="0">
      <dxf>
        <alignment vertical="center" readingOrder="0"/>
      </dxf>
    </rfmt>
    <rfmt sheetId="1" sqref="X989" start="0" length="0">
      <dxf>
        <alignment vertical="center" readingOrder="0"/>
      </dxf>
    </rfmt>
    <rfmt sheetId="1" sqref="X990" start="0" length="0">
      <dxf>
        <alignment vertical="center" readingOrder="0"/>
      </dxf>
    </rfmt>
    <rfmt sheetId="1" sqref="X991" start="0" length="0">
      <dxf>
        <alignment vertical="center" readingOrder="0"/>
      </dxf>
    </rfmt>
    <rfmt sheetId="1" sqref="X992" start="0" length="0">
      <dxf>
        <alignment vertical="center" readingOrder="0"/>
      </dxf>
    </rfmt>
    <rfmt sheetId="1" sqref="X993" start="0" length="0">
      <dxf>
        <alignment vertical="center" readingOrder="0"/>
      </dxf>
    </rfmt>
    <rfmt sheetId="1" sqref="X994" start="0" length="0">
      <dxf>
        <alignment vertical="center" readingOrder="0"/>
      </dxf>
    </rfmt>
    <rfmt sheetId="1" sqref="X995" start="0" length="0">
      <dxf>
        <alignment vertical="center" readingOrder="0"/>
      </dxf>
    </rfmt>
    <rfmt sheetId="1" sqref="X996" start="0" length="0">
      <dxf>
        <alignment vertical="center" readingOrder="0"/>
      </dxf>
    </rfmt>
    <rfmt sheetId="1" sqref="X997" start="0" length="0">
      <dxf>
        <alignment vertical="center" readingOrder="0"/>
      </dxf>
    </rfmt>
    <rfmt sheetId="1" sqref="X998" start="0" length="0">
      <dxf>
        <alignment vertical="center" readingOrder="0"/>
      </dxf>
    </rfmt>
    <rfmt sheetId="1" sqref="X999" start="0" length="0">
      <dxf>
        <alignment vertical="center" readingOrder="0"/>
      </dxf>
    </rfmt>
    <rfmt sheetId="1" sqref="X1000" start="0" length="0">
      <dxf>
        <alignment vertical="center" readingOrder="0"/>
      </dxf>
    </rfmt>
    <rfmt sheetId="1" sqref="X1001" start="0" length="0">
      <dxf>
        <alignment vertical="center" readingOrder="0"/>
      </dxf>
    </rfmt>
    <rfmt sheetId="1" sqref="X1002" start="0" length="0">
      <dxf>
        <alignment vertical="center" readingOrder="0"/>
      </dxf>
    </rfmt>
    <rfmt sheetId="1" sqref="X1003" start="0" length="0">
      <dxf>
        <alignment vertical="center" readingOrder="0"/>
      </dxf>
    </rfmt>
    <rfmt sheetId="1" sqref="X1004" start="0" length="0">
      <dxf>
        <alignment vertical="center" readingOrder="0"/>
      </dxf>
    </rfmt>
    <rfmt sheetId="1" sqref="X1005" start="0" length="0">
      <dxf>
        <alignment vertical="center" readingOrder="0"/>
      </dxf>
    </rfmt>
    <rfmt sheetId="1" sqref="X1006" start="0" length="0">
      <dxf>
        <alignment vertical="center" readingOrder="0"/>
      </dxf>
    </rfmt>
    <rfmt sheetId="1" sqref="X1007" start="0" length="0">
      <dxf>
        <alignment vertical="center" readingOrder="0"/>
      </dxf>
    </rfmt>
    <rfmt sheetId="1" sqref="X1008" start="0" length="0">
      <dxf>
        <alignment vertical="center" readingOrder="0"/>
      </dxf>
    </rfmt>
    <rfmt sheetId="1" sqref="X1009" start="0" length="0">
      <dxf>
        <alignment vertical="center" readingOrder="0"/>
      </dxf>
    </rfmt>
    <rfmt sheetId="1" sqref="X1010" start="0" length="0">
      <dxf>
        <alignment vertical="center" readingOrder="0"/>
      </dxf>
    </rfmt>
    <rfmt sheetId="1" sqref="X1011" start="0" length="0">
      <dxf>
        <alignment vertical="center" readingOrder="0"/>
      </dxf>
    </rfmt>
    <rfmt sheetId="1" sqref="X1012" start="0" length="0">
      <dxf>
        <alignment vertical="center" readingOrder="0"/>
      </dxf>
    </rfmt>
    <rfmt sheetId="1" sqref="X1013" start="0" length="0">
      <dxf>
        <alignment vertical="center" readingOrder="0"/>
      </dxf>
    </rfmt>
    <rfmt sheetId="1" sqref="X1014" start="0" length="0">
      <dxf>
        <alignment vertical="center" readingOrder="0"/>
      </dxf>
    </rfmt>
    <rfmt sheetId="1" sqref="X1015" start="0" length="0">
      <dxf>
        <alignment vertical="center" readingOrder="0"/>
      </dxf>
    </rfmt>
    <rfmt sheetId="1" sqref="X1016" start="0" length="0">
      <dxf>
        <alignment vertical="center" readingOrder="0"/>
      </dxf>
    </rfmt>
    <rfmt sheetId="1" sqref="X1017" start="0" length="0">
      <dxf>
        <alignment vertical="center" readingOrder="0"/>
      </dxf>
    </rfmt>
    <rfmt sheetId="1" sqref="X1018" start="0" length="0">
      <dxf>
        <alignment vertical="center" readingOrder="0"/>
      </dxf>
    </rfmt>
    <rfmt sheetId="1" sqref="X1019" start="0" length="0">
      <dxf>
        <alignment vertical="center" readingOrder="0"/>
      </dxf>
    </rfmt>
    <rfmt sheetId="1" sqref="X1020" start="0" length="0">
      <dxf>
        <alignment vertical="center" readingOrder="0"/>
      </dxf>
    </rfmt>
    <rfmt sheetId="1" sqref="X1021" start="0" length="0">
      <dxf>
        <alignment vertical="center" readingOrder="0"/>
      </dxf>
    </rfmt>
    <rfmt sheetId="1" sqref="X1022" start="0" length="0">
      <dxf>
        <alignment vertical="center" readingOrder="0"/>
      </dxf>
    </rfmt>
    <rfmt sheetId="1" sqref="X1023" start="0" length="0">
      <dxf>
        <alignment vertical="center" readingOrder="0"/>
      </dxf>
    </rfmt>
    <rfmt sheetId="1" sqref="X1024" start="0" length="0">
      <dxf>
        <alignment vertical="center" readingOrder="0"/>
      </dxf>
    </rfmt>
    <rfmt sheetId="1" sqref="X1025" start="0" length="0">
      <dxf>
        <alignment vertical="center" readingOrder="0"/>
      </dxf>
    </rfmt>
    <rfmt sheetId="1" sqref="X1026" start="0" length="0">
      <dxf>
        <alignment vertical="center" readingOrder="0"/>
      </dxf>
    </rfmt>
    <rfmt sheetId="1" sqref="X1027" start="0" length="0">
      <dxf>
        <alignment vertical="center" readingOrder="0"/>
      </dxf>
    </rfmt>
    <rfmt sheetId="1" sqref="X1028" start="0" length="0">
      <dxf>
        <alignment vertical="center" readingOrder="0"/>
      </dxf>
    </rfmt>
  </rr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6" sId="1">
    <oc r="S14" t="inlineStr">
      <is>
        <t>EDGAR MAURICIO ACOSTA GALEANO</t>
      </is>
    </oc>
    <nc r="S14" t="inlineStr">
      <is>
        <t>DOLLY CRISTINA RODRIGUEZ</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99C852A-6D8E-4EC4-B98D-74CFAF9DE810}" action="delete"/>
  <rdn rId="0" localSheetId="1" customView="1" name="Z_699C852A_6D8E_4EC4_B98D_74CFAF9DE810_.wvu.Cols" hidden="1" oldHidden="1">
    <formula>'Consolidado PNEP'!$D:$K,'Consolidado PNEP'!$M:$R</formula>
    <oldFormula>'Consolidado PNEP'!$M:$R</oldFormula>
  </rdn>
  <rdn rId="0" localSheetId="1" customView="1" name="Z_699C852A_6D8E_4EC4_B98D_74CFAF9DE810_.wvu.FilterData" hidden="1" oldHidden="1">
    <formula>'Consolidado PNEP'!$A$1:$W$761</formula>
    <oldFormula>'Consolidado PNEP'!$A$1:$W$761</oldFormula>
  </rdn>
  <rcv guid="{699C852A-6D8E-4EC4-B98D-74CFAF9DE810}"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9" sId="1">
    <nc r="T199">
      <f>(5+4.7+3.9+5+5+4.4+5+4.1+5+4.8+5)/11</f>
    </nc>
  </rcc>
  <rcc rId="870" sId="1">
    <nc r="T186">
      <f>(4.6+5+3.7+4+4.9+4+2.8+4.5+2.8+3.2+4.7+4.7+4.5+4.2+5+4.3+4.7+4.9+4.7+3.8+4+4+4.3+3.8+3.5)/25</f>
    </nc>
  </rcc>
  <rcc rId="871" sId="1">
    <nc r="T182">
      <f>(4.6+5+2.5+4.2+4.2+4+4.7+4+4)/9</f>
    </nc>
  </rcc>
  <rfmt sheetId="1" sqref="T182">
    <dxf>
      <numFmt numFmtId="171" formatCode="0.00000000"/>
    </dxf>
  </rfmt>
  <rfmt sheetId="1" sqref="T182">
    <dxf>
      <numFmt numFmtId="172" formatCode="0.0000000"/>
    </dxf>
  </rfmt>
  <rfmt sheetId="1" sqref="T182">
    <dxf>
      <numFmt numFmtId="173" formatCode="0.000000"/>
    </dxf>
  </rfmt>
  <rfmt sheetId="1" sqref="T182">
    <dxf>
      <numFmt numFmtId="174" formatCode="0.00000"/>
    </dxf>
  </rfmt>
  <rfmt sheetId="1" sqref="T182">
    <dxf>
      <numFmt numFmtId="175" formatCode="0.0000"/>
    </dxf>
  </rfmt>
  <rfmt sheetId="1" sqref="T182">
    <dxf>
      <numFmt numFmtId="176" formatCode="0.000"/>
    </dxf>
  </rfmt>
  <rfmt sheetId="1" sqref="T182">
    <dxf>
      <numFmt numFmtId="2" formatCode="0.00"/>
    </dxf>
  </rfmt>
  <rcc rId="872" sId="1">
    <nc r="T175">
      <f>(3.5+4.8+4.9+4.7+4.9+5+4.4+4+5+4.8)/10</f>
    </nc>
  </rcc>
  <rcc rId="873" sId="1">
    <nc r="T173">
      <f>(4.6+4.9+5+4+4.2+4.8+4+4.7+4.2+4.7+4.8+4.4+4.8+4.9+5+4.3+4.1+5+5+2.8)/20</f>
    </nc>
  </rcc>
  <rcc rId="874" sId="1">
    <nc r="T169">
      <f>(4.4+4.3+4.4+4.7+4.2+4.2+4.2+4.7+4+4)/10</f>
    </nc>
  </rcc>
  <rcc rId="875" sId="1">
    <nc r="T161">
      <f>(4.8+4.9+4.7+5+4.8+4.6+4.9+5+4.2+4.4)/10</f>
    </nc>
  </rcc>
  <rcc rId="876" sId="1">
    <nc r="T155">
      <f>(5+4.8+5+4.7+5+4.4+4.5+5+5+5)/10</f>
    </nc>
  </rcc>
  <rcc rId="877" sId="1">
    <nc r="T148">
      <f>(5+5+4.9+5+4.3+5+4.9+4.2+4.6+4.6+4.9+4.9+5+4.9+4.9+5+4.9+4.8+5+5)/20</f>
    </nc>
  </rcc>
  <rfmt sheetId="1" sqref="T148 T155:T156 T246 T241 T235 T228 T220 T215 T212:T213 T161 T163 T169 T173 T175 T182 T186 T192 T199 T208">
    <dxf>
      <numFmt numFmtId="170" formatCode="0.0"/>
    </dxf>
  </rfmt>
  <rfmt sheetId="1" sqref="T148 T155:T156 T246 T241 T235 T228 T220 T215 T212:T213 T161 T163 T169 T173 T175 T182 T186 T192 T199 T208">
    <dxf>
      <numFmt numFmtId="1" formatCode="0"/>
    </dxf>
  </rfmt>
  <rfmt sheetId="1" sqref="T148 T155:T156 T246 T241 T235 T228 T220 T215 T212:T213 T161 T163 T169 T173 T175 T182 T186 T192 T199 T208">
    <dxf>
      <numFmt numFmtId="170" formatCode="0.0"/>
    </dxf>
  </rfmt>
  <rcv guid="{4F357A7F-6880-44CC-8DCE-A5CC5842DD75}" action="delete"/>
  <rdn rId="0" localSheetId="1" customView="1" name="Z_4F357A7F_6880_44CC_8DCE_A5CC5842DD75_.wvu.Cols" hidden="1" oldHidden="1">
    <formula>'Consolidado PNEP'!$Q:$R</formula>
    <oldFormula>'Consolidado PNEP'!$Q:$R</oldFormula>
  </rdn>
  <rdn rId="0" localSheetId="1" customView="1" name="Z_4F357A7F_6880_44CC_8DCE_A5CC5842DD75_.wvu.FilterData" hidden="1" oldHidden="1">
    <formula>'Consolidado PNEP'!$A$1:$W$761</formula>
    <oldFormula>'Consolidado PNEP'!$A$1:$W$761</oldFormula>
  </rdn>
  <rcv guid="{4F357A7F-6880-44CC-8DCE-A5CC5842DD75}"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0" sId="1">
    <oc r="S10" t="inlineStr">
      <is>
        <t>PABLO PINTO</t>
      </is>
    </oc>
    <nc r="S10" t="inlineStr">
      <is>
        <t>DIANA HERNÁNDEZ</t>
      </is>
    </nc>
  </rcc>
  <rcc rId="881" sId="1">
    <oc r="S13" t="inlineStr">
      <is>
        <t>ALEJANDRO MARTÍNEZ</t>
      </is>
    </oc>
    <nc r="S13" t="inlineStr">
      <is>
        <t>LILIANA ALEXANDRA GONZALEZ PEÑA</t>
      </is>
    </nc>
  </rcc>
  <rcc rId="882" sId="1">
    <oc r="S21" t="inlineStr">
      <is>
        <t>PABLO PINTO</t>
      </is>
    </oc>
    <nc r="S21" t="inlineStr">
      <is>
        <t>FABER CANO</t>
      </is>
    </nc>
  </rcc>
  <rcc rId="883" sId="1">
    <oc r="S24" t="inlineStr">
      <is>
        <t>ADRIANA TALERO PARRA</t>
      </is>
    </oc>
    <nc r="S24" t="inlineStr">
      <is>
        <t>JOHNNY ALEXANDER POSSO</t>
      </is>
    </nc>
  </rcc>
  <rcc rId="884" sId="1">
    <oc r="S25" t="inlineStr">
      <is>
        <t>LUIS CASTILLO CEDIEL</t>
      </is>
    </oc>
    <nc r="S25" t="inlineStr">
      <is>
        <t>CLAUDIA LUCIA RAMÍREZ LÓPEZ</t>
      </is>
    </nc>
  </rcc>
  <rcc rId="885" sId="1">
    <oc r="S26" t="inlineStr">
      <is>
        <t>CLAUDIA SIERRA</t>
      </is>
    </oc>
    <nc r="S26" t="inlineStr">
      <is>
        <t>ALEJANDRO MARTÍNEZ</t>
      </is>
    </nc>
  </rcc>
  <rcc rId="886" sId="1">
    <oc r="S29" t="inlineStr">
      <is>
        <t>DIANA PATRICIA HERNÁNDEZ</t>
      </is>
    </oc>
    <nc r="S29" t="inlineStr">
      <is>
        <t>FABER CANO</t>
      </is>
    </nc>
  </rcc>
  <rcc rId="887" sId="1">
    <oc r="S31" t="inlineStr">
      <is>
        <t>LUZ ANGELA LOBANA</t>
      </is>
    </oc>
    <nc r="S31" t="inlineStr">
      <is>
        <t>INGRID APONTE</t>
      </is>
    </nc>
  </rcc>
  <rcc rId="888" sId="1">
    <oc r="S37" t="inlineStr">
      <is>
        <t>ADRIANA TALERO PARRA</t>
      </is>
    </oc>
    <nc r="S37" t="inlineStr">
      <is>
        <t>JOHNNY ALEXANDER POSSO</t>
      </is>
    </nc>
  </rcc>
  <rcc rId="889" sId="1">
    <oc r="S41" t="inlineStr">
      <is>
        <t>CLAUDIA SIERRA</t>
      </is>
    </oc>
    <nc r="S41" t="inlineStr">
      <is>
        <t>JOHNNY ALEXANDER POSSO</t>
      </is>
    </nc>
  </rcc>
  <rcc rId="890" sId="1">
    <nc r="T41">
      <v>4.7</v>
    </nc>
  </rcc>
  <rcc rId="891" sId="1">
    <nc r="U41">
      <v>4</v>
    </nc>
  </rcc>
  <rcc rId="892" sId="1">
    <nc r="V41">
      <v>5</v>
    </nc>
  </rcc>
  <rcc rId="893" sId="1">
    <nc r="W41">
      <v>4.4000000000000004</v>
    </nc>
  </rcc>
  <rcc rId="894" sId="1">
    <oc r="S163" t="inlineStr">
      <is>
        <t>0</t>
      </is>
    </oc>
    <nc r="S163" t="inlineStr">
      <is>
        <t>JUAN PABLO CONDE</t>
      </is>
    </nc>
  </rcc>
  <rcc rId="895" sId="1">
    <oc r="S171" t="inlineStr">
      <is>
        <t/>
      </is>
    </oc>
    <nc r="S171" t="inlineStr">
      <is>
        <t>PABLO PINTO</t>
      </is>
    </nc>
  </rcc>
  <rcc rId="896" sId="1">
    <oc r="S197" t="inlineStr">
      <is>
        <t/>
      </is>
    </oc>
    <nc r="S197" t="inlineStr">
      <is>
        <t>LILIANA ALEXANDRA GONZALEZ PEÑA</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7" sId="1" numFmtId="19">
    <oc r="L348">
      <v>43290</v>
    </oc>
    <nc r="L348">
      <v>43327</v>
    </nc>
  </rcc>
  <rcc rId="898" sId="1" numFmtId="19">
    <oc r="L403">
      <v>43304</v>
    </oc>
    <nc r="L403">
      <v>43329</v>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62" start="0" length="0">
    <dxf>
      <font>
        <sz val="10"/>
        <color auto="1"/>
      </font>
      <border outline="0">
        <left style="thin">
          <color indexed="64"/>
        </left>
        <right style="thin">
          <color indexed="64"/>
        </right>
        <top style="thin">
          <color indexed="64"/>
        </top>
        <bottom style="thin">
          <color indexed="64"/>
        </bottom>
      </border>
    </dxf>
  </rfmt>
  <rfmt sheetId="1" sqref="B762" start="0" length="0">
    <dxf>
      <font>
        <sz val="10"/>
        <color auto="1"/>
      </font>
      <border outline="0">
        <left style="thin">
          <color indexed="64"/>
        </left>
        <right style="thin">
          <color indexed="64"/>
        </right>
        <top style="thin">
          <color indexed="64"/>
        </top>
        <bottom style="thin">
          <color indexed="64"/>
        </bottom>
      </border>
    </dxf>
  </rfmt>
  <rcc rId="899" sId="1">
    <nc r="F762" t="inlineStr">
      <is>
        <t xml:space="preserve">OPORTUNIDAD DE MEJORA </t>
      </is>
    </nc>
  </rcc>
  <rcc rId="900" sId="1" xfDxf="1" dxf="1">
    <nc r="H762" t="inlineStr">
      <is>
        <t>Encuentro de familias seguras</t>
      </is>
    </nc>
    <ndxf>
      <font>
        <sz val="10"/>
        <color rgb="FF000000"/>
      </font>
      <fill>
        <patternFill patternType="solid">
          <fgColor rgb="FF000000"/>
          <bgColor rgb="FFFFFFFF"/>
        </patternFill>
      </fill>
      <alignment horizontal="left" vertical="center" wrapText="1" readingOrder="0"/>
    </ndxf>
  </rcc>
  <rcc rId="901" sId="1">
    <nc r="J762" t="inlineStr">
      <is>
        <t>8:00m a 5:00pm</t>
      </is>
    </nc>
  </rcc>
  <rcc rId="902" sId="1">
    <nc r="K762">
      <v>8</v>
    </nc>
  </rcc>
  <rcc rId="903" sId="1" odxf="1" dxf="1" numFmtId="19">
    <nc r="L762">
      <v>43254</v>
    </nc>
    <odxf>
      <numFmt numFmtId="0" formatCode="General"/>
    </odxf>
    <ndxf>
      <numFmt numFmtId="19" formatCode="dd/mm/yyyy"/>
    </ndxf>
  </rcc>
  <rfmt sheetId="1" xfDxf="1" sqref="M762" start="0" length="0">
    <dxf>
      <font>
        <sz val="10"/>
        <color rgb="FF000000"/>
      </font>
      <fill>
        <patternFill patternType="solid">
          <fgColor rgb="FF000000"/>
          <bgColor rgb="FFFFFFFF"/>
        </patternFill>
      </fill>
      <alignment horizontal="left" vertical="center" readingOrder="0"/>
    </dxf>
  </rfmt>
  <rcc rId="904" sId="1">
    <nc r="M762" t="inlineStr">
      <is>
        <t>NH ROYAL METROTEL</t>
      </is>
    </nc>
  </rcc>
  <rfmt sheetId="1" xfDxf="1" sqref="N762" start="0" length="0">
    <dxf>
      <font>
        <sz val="10"/>
        <color rgb="FF000000"/>
      </font>
      <fill>
        <patternFill patternType="solid">
          <fgColor rgb="FF000000"/>
          <bgColor rgb="FFFFFFFF"/>
        </patternFill>
      </fill>
      <alignment horizontal="left" vertical="center" readingOrder="0"/>
    </dxf>
  </rfmt>
  <rcc rId="905" sId="1">
    <nc r="N762" t="inlineStr">
      <is>
        <t xml:space="preserve">CALLE 74 </t>
      </is>
    </nc>
  </rcc>
  <rcc rId="906" sId="1">
    <nc r="O762">
      <v>350</v>
    </nc>
  </rcc>
  <rfmt sheetId="1" sqref="W762" start="0" length="0">
    <dxf>
      <border>
        <right style="thin">
          <color indexed="64"/>
        </right>
      </border>
    </dxf>
  </rfmt>
  <rfmt sheetId="1" sqref="A762:W762" start="0" length="0">
    <dxf>
      <border>
        <bottom style="thin">
          <color indexed="64"/>
        </bottom>
      </border>
    </dxf>
  </rfmt>
  <rfmt sheetId="1" sqref="A762:W762">
    <dxf>
      <border>
        <top style="thin">
          <color indexed="64"/>
        </top>
        <bottom style="thin">
          <color indexed="64"/>
        </bottom>
        <horizontal style="thin">
          <color indexed="64"/>
        </horizontal>
      </border>
    </dxf>
  </rfmt>
  <rcc rId="907" sId="1" odxf="1" dxf="1">
    <nc r="A763" t="inlineStr">
      <is>
        <t>Bogotá</t>
      </is>
    </nc>
    <odxf>
      <font>
        <sz val="10"/>
        <color rgb="FF000000"/>
      </font>
      <border outline="0">
        <left/>
        <right/>
        <top/>
        <bottom/>
      </border>
    </odxf>
    <ndxf>
      <font>
        <sz val="10"/>
        <color auto="1"/>
      </font>
      <border outline="0">
        <left style="thin">
          <color indexed="64"/>
        </left>
        <right style="thin">
          <color indexed="64"/>
        </right>
        <top style="thin">
          <color indexed="64"/>
        </top>
        <bottom style="thin">
          <color indexed="64"/>
        </bottom>
      </border>
    </ndxf>
  </rcc>
  <rcc rId="908" sId="1" odxf="1" dxf="1">
    <nc r="B763" t="inlineStr">
      <is>
        <t>Cundinamarca</t>
      </is>
    </nc>
    <odxf>
      <font>
        <sz val="10"/>
        <color rgb="FF000000"/>
      </font>
      <border outline="0">
        <left/>
        <right/>
        <top/>
        <bottom/>
      </border>
    </odxf>
    <ndxf>
      <font>
        <sz val="10"/>
        <color auto="1"/>
      </font>
      <border outline="0">
        <left style="thin">
          <color indexed="64"/>
        </left>
        <right style="thin">
          <color indexed="64"/>
        </right>
        <top style="thin">
          <color indexed="64"/>
        </top>
        <bottom style="thin">
          <color indexed="64"/>
        </bottom>
      </border>
    </ndxf>
  </rcc>
  <rcc rId="909" sId="1" odxf="1" dxf="1">
    <nc r="C763" t="inlineStr">
      <is>
        <t>Bogotá</t>
      </is>
    </nc>
    <odxf>
      <border outline="0">
        <left/>
        <right/>
        <top/>
        <bottom/>
      </border>
    </odxf>
    <ndxf>
      <border outline="0">
        <left style="thin">
          <color indexed="64"/>
        </left>
        <right style="thin">
          <color indexed="64"/>
        </right>
        <top style="thin">
          <color indexed="64"/>
        </top>
        <bottom style="thin">
          <color indexed="64"/>
        </bottom>
      </border>
    </ndxf>
  </rcc>
  <rfmt sheetId="1" sqref="D763" start="0" length="0">
    <dxf>
      <border outline="0">
        <left style="thin">
          <color indexed="64"/>
        </left>
        <right style="thin">
          <color indexed="64"/>
        </right>
        <top style="thin">
          <color indexed="64"/>
        </top>
        <bottom style="thin">
          <color indexed="64"/>
        </bottom>
      </border>
    </dxf>
  </rfmt>
  <rfmt sheetId="1" sqref="H763" start="0" length="0">
    <dxf>
      <font>
        <sz val="11"/>
        <color theme="1"/>
        <name val="Calibri"/>
        <scheme val="minor"/>
      </font>
      <fill>
        <patternFill patternType="none">
          <fgColor indexed="64"/>
          <bgColor indexed="65"/>
        </patternFill>
      </fill>
      <alignment horizontal="general" vertical="bottom" wrapText="0" readingOrder="0"/>
    </dxf>
  </rfmt>
  <rfmt sheetId="1" xfDxf="1" sqref="H763" start="0" length="0"/>
  <rcc rId="910" sId="1">
    <nc r="D763" t="inlineStr">
      <is>
        <t>JORNADA EXPERIENCIAL</t>
      </is>
    </nc>
  </rcc>
  <rcc rId="911" sId="1" odxf="1" dxf="1">
    <nc r="E763" t="inlineStr">
      <is>
        <t>NIVEL I</t>
      </is>
    </nc>
    <odxf>
      <font>
        <sz val="10"/>
        <color rgb="FF000000"/>
      </font>
      <fill>
        <patternFill patternType="solid">
          <fgColor rgb="FF000000"/>
          <bgColor rgb="FFFFFFFF"/>
        </patternFill>
      </fill>
      <border outline="0">
        <left/>
        <right/>
        <top/>
        <bottom/>
      </border>
    </odxf>
    <ndxf>
      <font>
        <sz val="10"/>
        <color auto="1"/>
      </font>
      <fill>
        <patternFill patternType="none">
          <fgColor indexed="64"/>
          <bgColor indexed="65"/>
        </patternFill>
      </fill>
      <border outline="0">
        <left style="thin">
          <color indexed="64"/>
        </left>
        <right style="thin">
          <color indexed="64"/>
        </right>
        <top style="thin">
          <color indexed="64"/>
        </top>
        <bottom style="thin">
          <color indexed="64"/>
        </bottom>
      </border>
    </ndxf>
  </rcc>
  <rcc rId="912" sId="1" odxf="1" dxf="1">
    <nc r="F763" t="inlineStr">
      <is>
        <t xml:space="preserve">OPORTUNIDAD DE MEJORA </t>
      </is>
    </nc>
    <odxf>
      <font>
        <sz val="10"/>
        <color rgb="FF000000"/>
      </font>
      <alignment wrapText="0" readingOrder="0"/>
      <border outline="0">
        <left/>
        <right/>
        <top/>
        <bottom/>
      </border>
    </odxf>
    <ndxf>
      <font>
        <sz val="10"/>
        <color auto="1"/>
      </font>
      <alignment wrapText="1" readingOrder="0"/>
      <border outline="0">
        <left style="thin">
          <color indexed="64"/>
        </left>
        <right style="thin">
          <color indexed="64"/>
        </right>
        <top style="thin">
          <color indexed="64"/>
        </top>
        <bottom style="thin">
          <color indexed="64"/>
        </bottom>
      </border>
    </ndxf>
  </rcc>
  <rcc rId="913" sId="1" odxf="1" dxf="1">
    <nc r="G763" t="inlineStr">
      <is>
        <t>Conocer técnicas para convertir las acciones educativas, en actividades lúdicas, en el que los trabajadorers son los protagonistas</t>
      </is>
    </nc>
    <odxf>
      <border outline="0">
        <left/>
        <right/>
        <top/>
        <bottom/>
      </border>
    </odxf>
    <ndxf>
      <border outline="0">
        <left style="thin">
          <color indexed="64"/>
        </left>
        <right style="thin">
          <color indexed="64"/>
        </right>
        <top style="thin">
          <color indexed="64"/>
        </top>
        <bottom style="thin">
          <color indexed="64"/>
        </bottom>
      </border>
    </ndxf>
  </rcc>
  <rcc rId="914" sId="1" odxf="1" dxf="1">
    <nc r="H763" t="inlineStr">
      <is>
        <t>Certificación internacional como entrenador lúdico en SST</t>
      </is>
    </nc>
    <ndxf>
      <font>
        <sz val="10"/>
        <color rgb="FF000000"/>
        <name val="Calibri"/>
        <scheme val="none"/>
      </font>
      <fill>
        <patternFill patternType="solid">
          <fgColor rgb="FF000000"/>
          <bgColor rgb="FFFFFFFF"/>
        </patternFill>
      </fill>
      <alignment horizontal="left" vertical="center" readingOrder="0"/>
      <border outline="0">
        <left style="thin">
          <color indexed="64"/>
        </left>
        <right style="thin">
          <color indexed="64"/>
        </right>
        <top style="thin">
          <color indexed="64"/>
        </top>
        <bottom style="thin">
          <color indexed="64"/>
        </bottom>
      </border>
    </ndxf>
  </rcc>
  <rcc rId="915" sId="1" odxf="1" dxf="1">
    <nc r="I763" t="inlineStr">
      <is>
        <t>Práctica a través de talleres individuales y grupales en los que se resolverán retos, se propondrán soluciones, se usarán juegos, LEGO, APP y dinámicas</t>
      </is>
    </nc>
    <odxf>
      <border outline="0">
        <left/>
        <right/>
        <top/>
        <bottom/>
      </border>
    </odxf>
    <ndxf>
      <border outline="0">
        <left style="thin">
          <color indexed="64"/>
        </left>
        <right style="thin">
          <color indexed="64"/>
        </right>
        <top style="thin">
          <color indexed="64"/>
        </top>
        <bottom style="thin">
          <color indexed="64"/>
        </bottom>
      </border>
    </ndxf>
  </rcc>
  <rcc rId="916" sId="1" odxf="1" dxf="1">
    <nc r="J763" t="inlineStr">
      <is>
        <t>8:00am a 5:00pm</t>
      </is>
    </nc>
    <odxf>
      <font>
        <sz val="10"/>
        <color rgb="FF000000"/>
      </font>
      <border outline="0">
        <left/>
        <right/>
        <top/>
        <bottom/>
      </border>
    </odxf>
    <ndxf>
      <font>
        <sz val="10"/>
        <color auto="1"/>
      </font>
      <border outline="0">
        <left style="thin">
          <color indexed="64"/>
        </left>
        <right style="thin">
          <color indexed="64"/>
        </right>
        <top style="thin">
          <color indexed="64"/>
        </top>
        <bottom style="thin">
          <color indexed="64"/>
        </bottom>
      </border>
    </ndxf>
  </rcc>
  <rcc rId="917" sId="1" odxf="1" dxf="1">
    <nc r="K763">
      <v>8</v>
    </nc>
    <odxf>
      <fill>
        <patternFill patternType="solid">
          <fgColor rgb="FF000000"/>
          <bgColor rgb="FFFFFFFF"/>
        </patternFill>
      </fill>
      <border outline="0">
        <left/>
        <right/>
        <top/>
        <bottom/>
      </border>
    </odxf>
    <ndxf>
      <fill>
        <patternFill patternType="none">
          <fgColor indexed="64"/>
          <bgColor indexed="65"/>
        </patternFill>
      </fill>
      <border outline="0">
        <left style="thin">
          <color indexed="64"/>
        </left>
        <right style="thin">
          <color indexed="64"/>
        </right>
        <top style="thin">
          <color indexed="64"/>
        </top>
        <bottom style="thin">
          <color indexed="64"/>
        </bottom>
      </border>
    </ndxf>
  </rcc>
  <rfmt sheetId="1" sqref="L763" start="0" length="0">
    <dxf>
      <numFmt numFmtId="19" formatCode="dd/mm/yyyy"/>
      <fill>
        <patternFill patternType="none">
          <fgColor indexed="64"/>
          <bgColor indexed="65"/>
        </patternFill>
      </fill>
      <border outline="0">
        <left style="thin">
          <color indexed="64"/>
        </left>
        <right style="thin">
          <color indexed="64"/>
        </right>
        <top style="thin">
          <color indexed="64"/>
        </top>
        <bottom style="thin">
          <color indexed="64"/>
        </bottom>
      </border>
    </dxf>
  </rfmt>
  <rcc rId="918" sId="1" numFmtId="19">
    <nc r="L763">
      <v>43293</v>
    </nc>
  </rcc>
  <rcc rId="919" sId="1" odxf="1" dxf="1">
    <nc r="M763" t="inlineStr">
      <is>
        <t>Hotel Sonesta</t>
      </is>
    </nc>
    <odxf>
      <fill>
        <patternFill patternType="solid">
          <fgColor rgb="FF000000"/>
          <bgColor rgb="FFFFFFFF"/>
        </patternFill>
      </fill>
      <border outline="0">
        <left/>
        <right/>
        <top/>
        <bottom/>
      </border>
    </odxf>
    <ndxf>
      <fill>
        <patternFill patternType="none">
          <fgColor indexed="64"/>
          <bgColor indexed="65"/>
        </patternFill>
      </fill>
      <border outline="0">
        <left style="thin">
          <color indexed="64"/>
        </left>
        <right style="thin">
          <color indexed="64"/>
        </right>
        <top style="thin">
          <color indexed="64"/>
        </top>
        <bottom style="thin">
          <color indexed="64"/>
        </bottom>
      </border>
    </ndxf>
  </rcc>
  <rcc rId="920" sId="1" odxf="1" dxf="1">
    <nc r="N763" t="inlineStr">
      <is>
        <t>Carrera 15A No 125-26</t>
      </is>
    </nc>
    <odxf>
      <fill>
        <patternFill patternType="solid">
          <fgColor rgb="FF000000"/>
          <bgColor rgb="FFFFFFFF"/>
        </patternFill>
      </fill>
      <border outline="0">
        <left/>
        <right/>
        <top/>
        <bottom/>
      </border>
    </odxf>
    <ndxf>
      <fill>
        <patternFill patternType="none">
          <fgColor indexed="64"/>
          <bgColor indexed="65"/>
        </patternFill>
      </fill>
      <border outline="0">
        <left style="thin">
          <color indexed="64"/>
        </left>
        <right style="thin">
          <color indexed="64"/>
        </right>
        <top style="thin">
          <color indexed="64"/>
        </top>
        <bottom style="thin">
          <color indexed="64"/>
        </bottom>
      </border>
    </ndxf>
  </rcc>
  <rfmt sheetId="1" sqref="W763" start="0" length="0">
    <dxf>
      <border>
        <right style="thin">
          <color indexed="64"/>
        </right>
      </border>
    </dxf>
  </rfmt>
  <rfmt sheetId="1" sqref="O763:W763" start="0" length="0">
    <dxf>
      <border>
        <bottom style="thin">
          <color indexed="64"/>
        </bottom>
      </border>
    </dxf>
  </rfmt>
  <rfmt sheetId="1" sqref="O763:W763">
    <dxf>
      <border>
        <left style="thin">
          <color indexed="64"/>
        </left>
        <right style="thin">
          <color indexed="64"/>
        </right>
        <top style="thin">
          <color indexed="64"/>
        </top>
        <bottom style="thin">
          <color indexed="64"/>
        </bottom>
        <vertical style="thin">
          <color indexed="64"/>
        </vertical>
        <horizontal style="thin">
          <color indexed="64"/>
        </horizontal>
      </border>
    </dxf>
  </rfmt>
  <rcc rId="921" sId="1">
    <nc r="A762" t="inlineStr">
      <is>
        <t>Bogotá</t>
      </is>
    </nc>
  </rcc>
  <rcc rId="922" sId="1">
    <nc r="B762" t="inlineStr">
      <is>
        <t>Cundinamarca</t>
      </is>
    </nc>
  </rcc>
  <rcc rId="923" sId="1">
    <nc r="C762" t="inlineStr">
      <is>
        <t>Bogotá</t>
      </is>
    </nc>
  </rcc>
  <rcc rId="924" sId="1">
    <nc r="D762" t="inlineStr">
      <is>
        <t>JORNADA EXPERIENCIAL</t>
      </is>
    </nc>
  </rcc>
  <rcv guid="{324B86FC-6251-4750-B43C-8A0F987DC9C1}" action="delete"/>
  <rdn rId="0" localSheetId="1" customView="1" name="Z_324B86FC_6251_4750_B43C_8A0F987DC9C1_.wvu.Cols" hidden="1" oldHidden="1">
    <formula>'Consolidado PNEP'!$Q:$R</formula>
    <oldFormula>'Consolidado PNEP'!$Q:$R</oldFormula>
  </rdn>
  <rdn rId="0" localSheetId="1" customView="1" name="Z_324B86FC_6251_4750_B43C_8A0F987DC9C1_.wvu.FilterData" hidden="1" oldHidden="1">
    <formula>'Consolidado PNEP'!$A$1:$W$763</formula>
    <oldFormula>'Consolidado PNEP'!$A$1:$W$761</oldFormula>
  </rdn>
  <rcv guid="{324B86FC-6251-4750-B43C-8A0F987DC9C1}"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24B86FC-6251-4750-B43C-8A0F987DC9C1}" action="delete"/>
  <rdn rId="0" localSheetId="1" customView="1" name="Z_324B86FC_6251_4750_B43C_8A0F987DC9C1_.wvu.Cols" hidden="1" oldHidden="1">
    <formula>'Consolidado PNEP'!$Q:$R</formula>
    <oldFormula>'Consolidado PNEP'!$Q:$R</oldFormula>
  </rdn>
  <rdn rId="0" localSheetId="1" customView="1" name="Z_324B86FC_6251_4750_B43C_8A0F987DC9C1_.wvu.FilterData" hidden="1" oldHidden="1">
    <formula>'Consolidado PNEP'!$A$1:$W$763</formula>
    <oldFormula>'Consolidado PNEP'!$A$1:$W$763</oldFormula>
  </rdn>
  <rcv guid="{324B86FC-6251-4750-B43C-8A0F987DC9C1}"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29" sId="1" ref="A736:XFD736"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736:XFD736" start="0" length="0">
      <dxf>
        <font>
          <sz val="10"/>
          <color rgb="FF000000"/>
        </font>
        <alignment vertical="center" readingOrder="0"/>
      </dxf>
    </rfmt>
    <rcc rId="0" sId="1" dxf="1">
      <nc r="A736"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36" t="inlineStr">
        <is>
          <t>Córdoba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36" t="inlineStr">
        <is>
          <t>Montería</t>
        </is>
      </nc>
      <ndxf>
        <border outline="0">
          <left style="thin">
            <color indexed="64"/>
          </left>
          <right style="thin">
            <color indexed="64"/>
          </right>
          <top style="thin">
            <color indexed="64"/>
          </top>
          <bottom style="thin">
            <color indexed="64"/>
          </bottom>
        </border>
      </ndxf>
    </rcc>
    <rcc rId="0" sId="1" dxf="1">
      <nc r="D736"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736"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736"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736"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736"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736"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736"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736">
        <v>8</v>
      </nc>
      <ndxf>
        <alignment horizontal="center" readingOrder="0"/>
        <border outline="0">
          <left style="thin">
            <color indexed="64"/>
          </left>
          <right style="thin">
            <color indexed="64"/>
          </right>
          <top style="thin">
            <color indexed="64"/>
          </top>
          <bottom style="thin">
            <color indexed="64"/>
          </bottom>
        </border>
      </ndxf>
    </rcc>
    <rcc rId="0" sId="1" dxf="1" numFmtId="19">
      <nc r="L736">
        <v>43427</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736" start="0" length="0">
      <dxf>
        <alignment horizontal="left" readingOrder="0"/>
        <border outline="0">
          <left style="thin">
            <color indexed="64"/>
          </left>
          <right style="thin">
            <color indexed="64"/>
          </right>
          <top style="thin">
            <color indexed="64"/>
          </top>
          <bottom style="thin">
            <color indexed="64"/>
          </bottom>
        </border>
      </dxf>
    </rfmt>
    <rfmt sheetId="1" sqref="N736" start="0" length="0">
      <dxf>
        <alignment horizontal="left" readingOrder="0"/>
        <border outline="0">
          <left style="thin">
            <color indexed="64"/>
          </left>
          <right style="thin">
            <color indexed="64"/>
          </right>
          <top style="thin">
            <color indexed="64"/>
          </top>
          <bottom style="thin">
            <color indexed="64"/>
          </bottom>
        </border>
      </dxf>
    </rfmt>
    <rfmt sheetId="1" sqref="O736" start="0" length="0">
      <dxf>
        <alignment horizontal="center" readingOrder="0"/>
        <border outline="0">
          <left style="thin">
            <color indexed="64"/>
          </left>
          <right style="thin">
            <color indexed="64"/>
          </right>
          <top style="thin">
            <color indexed="64"/>
          </top>
          <bottom style="thin">
            <color indexed="64"/>
          </bottom>
        </border>
      </dxf>
    </rfmt>
    <rfmt sheetId="1" sqref="P736" start="0" length="0">
      <dxf>
        <alignment horizontal="center" readingOrder="0"/>
        <border outline="0">
          <left style="thin">
            <color indexed="64"/>
          </left>
          <right style="thin">
            <color indexed="64"/>
          </right>
          <top style="thin">
            <color indexed="64"/>
          </top>
          <bottom style="thin">
            <color indexed="64"/>
          </bottom>
        </border>
      </dxf>
    </rfmt>
    <rfmt sheetId="1" sqref="Q736" start="0" length="0">
      <dxf>
        <border outline="0">
          <left style="thin">
            <color indexed="64"/>
          </left>
          <right style="thin">
            <color indexed="64"/>
          </right>
          <top style="thin">
            <color indexed="64"/>
          </top>
          <bottom style="thin">
            <color indexed="64"/>
          </bottom>
        </border>
      </dxf>
    </rfmt>
    <rfmt sheetId="1" sqref="R736" start="0" length="0">
      <dxf>
        <border outline="0">
          <left style="thin">
            <color indexed="64"/>
          </left>
          <right style="thin">
            <color indexed="64"/>
          </right>
          <top style="thin">
            <color indexed="64"/>
          </top>
          <bottom style="thin">
            <color indexed="64"/>
          </bottom>
        </border>
      </dxf>
    </rfmt>
    <rfmt sheetId="1" sqref="S736" start="0" length="0">
      <dxf>
        <border outline="0">
          <left style="thin">
            <color indexed="64"/>
          </left>
          <right style="thin">
            <color indexed="64"/>
          </right>
          <top style="thin">
            <color indexed="64"/>
          </top>
          <bottom style="thin">
            <color indexed="64"/>
          </bottom>
        </border>
      </dxf>
    </rfmt>
    <rfmt sheetId="1" sqref="T736" start="0" length="0">
      <dxf>
        <alignment horizontal="center" readingOrder="0"/>
        <border outline="0">
          <left style="thin">
            <color indexed="64"/>
          </left>
          <right style="thin">
            <color indexed="64"/>
          </right>
          <top style="thin">
            <color indexed="64"/>
          </top>
          <bottom style="thin">
            <color indexed="64"/>
          </bottom>
        </border>
      </dxf>
    </rfmt>
    <rfmt sheetId="1" sqref="U736" start="0" length="0">
      <dxf>
        <alignment horizontal="center" readingOrder="0"/>
        <border outline="0">
          <left style="thin">
            <color indexed="64"/>
          </left>
          <right style="thin">
            <color indexed="64"/>
          </right>
          <top style="thin">
            <color indexed="64"/>
          </top>
          <bottom style="thin">
            <color indexed="64"/>
          </bottom>
        </border>
      </dxf>
    </rfmt>
    <rfmt sheetId="1" sqref="V736" start="0" length="0">
      <dxf>
        <alignment horizontal="center" readingOrder="0"/>
        <border outline="0">
          <left style="thin">
            <color indexed="64"/>
          </left>
          <right style="thin">
            <color indexed="64"/>
          </right>
          <top style="thin">
            <color indexed="64"/>
          </top>
          <bottom style="thin">
            <color indexed="64"/>
          </bottom>
        </border>
      </dxf>
    </rfmt>
    <rfmt sheetId="1" sqref="W736" start="0" length="0">
      <dxf>
        <alignment horizontal="center" readingOrder="0"/>
        <border outline="0">
          <left style="thin">
            <color indexed="64"/>
          </left>
          <right style="thin">
            <color indexed="64"/>
          </right>
          <top style="thin">
            <color indexed="64"/>
          </top>
          <bottom style="thin">
            <color indexed="64"/>
          </bottom>
        </border>
      </dxf>
    </rfmt>
  </rrc>
  <rrc rId="930" sId="1" ref="A736:XFD736"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736:XFD736" start="0" length="0">
      <dxf>
        <font>
          <sz val="10"/>
          <color rgb="FF000000"/>
        </font>
        <alignment vertical="center" readingOrder="0"/>
      </dxf>
    </rfmt>
    <rcc rId="0" sId="1" dxf="1">
      <nc r="A736"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36" t="inlineStr">
        <is>
          <t>Magdalena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36" t="inlineStr">
        <is>
          <t>Santa Marta</t>
        </is>
      </nc>
      <ndxf>
        <border outline="0">
          <left style="thin">
            <color indexed="64"/>
          </left>
          <right style="thin">
            <color indexed="64"/>
          </right>
          <top style="thin">
            <color indexed="64"/>
          </top>
          <bottom style="thin">
            <color indexed="64"/>
          </bottom>
        </border>
      </ndxf>
    </rcc>
    <rcc rId="0" sId="1" dxf="1">
      <nc r="D736" t="inlineStr">
        <is>
          <t>GERENCIAL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fmt sheetId="1" sqref="E736"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cc rId="0" sId="1" dxf="1">
      <nc r="F736"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736" t="inlineStr">
        <is>
          <t>Identificar los elementos del SG-SST necesarios para denir objetivos de SST
Conocer las técnicas y las herramientas adecuadas para elaborar e implementar un plan de trabajo acorde con los onjetivos de SST.</t>
        </is>
      </nc>
      <ndxf>
        <alignment horizontal="left" wrapText="1" readingOrder="0"/>
        <border outline="0">
          <left style="thin">
            <color indexed="64"/>
          </left>
          <right style="thin">
            <color indexed="64"/>
          </right>
          <top style="thin">
            <color indexed="64"/>
          </top>
          <bottom style="thin">
            <color indexed="64"/>
          </bottom>
        </border>
      </ndxf>
    </rcc>
    <rcc rId="0" sId="1" dxf="1">
      <nc r="H736" t="inlineStr">
        <is>
          <t xml:space="preserve">Seminario Internacional de experiencias mundiales en SGSST – FREMAP </t>
        </is>
      </nc>
      <ndxf>
        <alignment horizontal="left" readingOrder="0"/>
        <border outline="0">
          <left style="thin">
            <color indexed="64"/>
          </left>
          <right style="thin">
            <color indexed="64"/>
          </right>
          <top style="thin">
            <color indexed="64"/>
          </top>
          <bottom style="thin">
            <color indexed="64"/>
          </bottom>
        </border>
      </ndxf>
    </rcc>
    <rcc rId="0" sId="1" dxf="1">
      <nc r="I736" t="inlineStr">
        <is>
          <t>Proporcionar conocimientos del SG-SST, en cuanto a gestión, técnicas, y herramientas que permitan definir objetivos alineados con la política de Seguridad y Salud en el Trabajo. Elaborando un plan de trabajo alineado con la Política de sst con el fin de elaborar un plan de trabajo que asegure el cumplimiento de objetivos.</t>
        </is>
      </nc>
      <ndxf>
        <alignment horizontal="left" wrapText="1" readingOrder="0"/>
        <border outline="0">
          <left style="thin">
            <color indexed="64"/>
          </left>
          <right style="thin">
            <color indexed="64"/>
          </right>
          <top style="thin">
            <color indexed="64"/>
          </top>
          <bottom style="thin">
            <color indexed="64"/>
          </bottom>
        </border>
      </ndxf>
    </rcc>
    <rcc rId="0" sId="1" dxf="1">
      <nc r="J736"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736">
        <v>8</v>
      </nc>
      <ndxf>
        <alignment horizontal="center" readingOrder="0"/>
        <border outline="0">
          <left style="thin">
            <color indexed="64"/>
          </left>
          <right style="thin">
            <color indexed="64"/>
          </right>
          <top style="thin">
            <color indexed="64"/>
          </top>
          <bottom style="thin">
            <color indexed="64"/>
          </bottom>
        </border>
      </ndxf>
    </rcc>
    <rcc rId="0" sId="1" dxf="1" numFmtId="19">
      <nc r="L736">
        <v>43427</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736" t="inlineStr">
        <is>
          <t>Sierra Mar Eventos</t>
        </is>
      </nc>
      <ndxf>
        <alignment horizontal="left" readingOrder="0"/>
        <border outline="0">
          <left style="thin">
            <color indexed="64"/>
          </left>
          <right style="thin">
            <color indexed="64"/>
          </right>
          <top style="thin">
            <color indexed="64"/>
          </top>
          <bottom style="thin">
            <color indexed="64"/>
          </bottom>
        </border>
      </ndxf>
    </rcc>
    <rcc rId="0" sId="1" dxf="1">
      <nc r="N736" t="inlineStr">
        <is>
          <t>Cll 22 No. 17-19</t>
        </is>
      </nc>
      <ndxf>
        <alignment horizontal="left" readingOrder="0"/>
        <border outline="0">
          <left style="thin">
            <color indexed="64"/>
          </left>
          <right style="thin">
            <color indexed="64"/>
          </right>
          <top style="thin">
            <color indexed="64"/>
          </top>
          <bottom style="thin">
            <color indexed="64"/>
          </bottom>
        </border>
      </ndxf>
    </rcc>
    <rfmt sheetId="1" sqref="O736" start="0" length="0">
      <dxf>
        <alignment horizontal="center" readingOrder="0"/>
        <border outline="0">
          <left style="thin">
            <color indexed="64"/>
          </left>
          <right style="thin">
            <color indexed="64"/>
          </right>
          <top style="thin">
            <color indexed="64"/>
          </top>
          <bottom style="thin">
            <color indexed="64"/>
          </bottom>
        </border>
      </dxf>
    </rfmt>
    <rfmt sheetId="1" sqref="P736" start="0" length="0">
      <dxf>
        <alignment horizontal="center" readingOrder="0"/>
        <border outline="0">
          <left style="thin">
            <color indexed="64"/>
          </left>
          <right style="thin">
            <color indexed="64"/>
          </right>
          <top style="thin">
            <color indexed="64"/>
          </top>
          <bottom style="thin">
            <color indexed="64"/>
          </bottom>
        </border>
      </dxf>
    </rfmt>
    <rfmt sheetId="1" sqref="Q736" start="0" length="0">
      <dxf>
        <border outline="0">
          <left style="thin">
            <color indexed="64"/>
          </left>
          <right style="thin">
            <color indexed="64"/>
          </right>
          <top style="thin">
            <color indexed="64"/>
          </top>
          <bottom style="thin">
            <color indexed="64"/>
          </bottom>
        </border>
      </dxf>
    </rfmt>
    <rfmt sheetId="1" sqref="R736" start="0" length="0">
      <dxf>
        <border outline="0">
          <left style="thin">
            <color indexed="64"/>
          </left>
          <right style="thin">
            <color indexed="64"/>
          </right>
          <top style="thin">
            <color indexed="64"/>
          </top>
          <bottom style="thin">
            <color indexed="64"/>
          </bottom>
        </border>
      </dxf>
    </rfmt>
    <rfmt sheetId="1" sqref="S736" start="0" length="0">
      <dxf>
        <border outline="0">
          <left style="thin">
            <color indexed="64"/>
          </left>
          <right style="thin">
            <color indexed="64"/>
          </right>
          <top style="thin">
            <color indexed="64"/>
          </top>
          <bottom style="thin">
            <color indexed="64"/>
          </bottom>
        </border>
      </dxf>
    </rfmt>
    <rfmt sheetId="1" sqref="T736" start="0" length="0">
      <dxf>
        <alignment horizontal="center" readingOrder="0"/>
        <border outline="0">
          <left style="thin">
            <color indexed="64"/>
          </left>
          <right style="thin">
            <color indexed="64"/>
          </right>
          <top style="thin">
            <color indexed="64"/>
          </top>
          <bottom style="thin">
            <color indexed="64"/>
          </bottom>
        </border>
      </dxf>
    </rfmt>
    <rfmt sheetId="1" sqref="U736" start="0" length="0">
      <dxf>
        <alignment horizontal="center" readingOrder="0"/>
        <border outline="0">
          <left style="thin">
            <color indexed="64"/>
          </left>
          <right style="thin">
            <color indexed="64"/>
          </right>
          <top style="thin">
            <color indexed="64"/>
          </top>
          <bottom style="thin">
            <color indexed="64"/>
          </bottom>
        </border>
      </dxf>
    </rfmt>
    <rfmt sheetId="1" sqref="V736" start="0" length="0">
      <dxf>
        <alignment horizontal="center" readingOrder="0"/>
        <border outline="0">
          <left style="thin">
            <color indexed="64"/>
          </left>
          <right style="thin">
            <color indexed="64"/>
          </right>
          <top style="thin">
            <color indexed="64"/>
          </top>
          <bottom style="thin">
            <color indexed="64"/>
          </bottom>
        </border>
      </dxf>
    </rfmt>
    <rfmt sheetId="1" sqref="W736" start="0" length="0">
      <dxf>
        <alignment horizontal="center" readingOrder="0"/>
        <border outline="0">
          <left style="thin">
            <color indexed="64"/>
          </left>
          <right style="thin">
            <color indexed="64"/>
          </right>
          <top style="thin">
            <color indexed="64"/>
          </top>
          <bottom style="thin">
            <color indexed="64"/>
          </bottom>
        </border>
      </dxf>
    </rfmt>
  </rrc>
  <rrc rId="931" sId="1" ref="A727:XFD727"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727:XFD727" start="0" length="0">
      <dxf>
        <font>
          <sz val="10"/>
          <color rgb="FF000000"/>
        </font>
        <alignment vertical="center" readingOrder="0"/>
      </dxf>
    </rfmt>
    <rcc rId="0" sId="1" dxf="1">
      <nc r="A727"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27" t="inlineStr">
        <is>
          <t>Sucre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27" t="inlineStr">
        <is>
          <t>Sincelejo</t>
        </is>
      </nc>
      <ndxf>
        <border outline="0">
          <left style="thin">
            <color indexed="64"/>
          </left>
          <right style="thin">
            <color indexed="64"/>
          </right>
          <top style="thin">
            <color indexed="64"/>
          </top>
          <bottom style="thin">
            <color indexed="64"/>
          </bottom>
        </border>
      </ndxf>
    </rcc>
    <rcc rId="0" sId="1" dxf="1">
      <nc r="D727"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727"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727"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727"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727"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727"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727"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727">
        <v>8</v>
      </nc>
      <ndxf>
        <alignment horizontal="center" readingOrder="0"/>
        <border outline="0">
          <left style="thin">
            <color indexed="64"/>
          </left>
          <right style="thin">
            <color indexed="64"/>
          </right>
          <top style="thin">
            <color indexed="64"/>
          </top>
          <bottom style="thin">
            <color indexed="64"/>
          </bottom>
        </border>
      </ndxf>
    </rcc>
    <rcc rId="0" sId="1" dxf="1" numFmtId="19">
      <nc r="L727">
        <v>43425</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727" start="0" length="0">
      <dxf>
        <alignment horizontal="left" readingOrder="0"/>
        <border outline="0">
          <left style="thin">
            <color indexed="64"/>
          </left>
          <right style="thin">
            <color indexed="64"/>
          </right>
          <top style="thin">
            <color indexed="64"/>
          </top>
          <bottom style="thin">
            <color indexed="64"/>
          </bottom>
        </border>
      </dxf>
    </rfmt>
    <rfmt sheetId="1" sqref="N727" start="0" length="0">
      <dxf>
        <alignment horizontal="left" readingOrder="0"/>
        <border outline="0">
          <left style="thin">
            <color indexed="64"/>
          </left>
          <right style="thin">
            <color indexed="64"/>
          </right>
          <top style="thin">
            <color indexed="64"/>
          </top>
          <bottom style="thin">
            <color indexed="64"/>
          </bottom>
        </border>
      </dxf>
    </rfmt>
    <rfmt sheetId="1" sqref="O727" start="0" length="0">
      <dxf>
        <alignment horizontal="center" readingOrder="0"/>
        <border outline="0">
          <left style="thin">
            <color indexed="64"/>
          </left>
          <right style="thin">
            <color indexed="64"/>
          </right>
          <top style="thin">
            <color indexed="64"/>
          </top>
          <bottom style="thin">
            <color indexed="64"/>
          </bottom>
        </border>
      </dxf>
    </rfmt>
    <rfmt sheetId="1" sqref="P727" start="0" length="0">
      <dxf>
        <alignment horizontal="center" readingOrder="0"/>
        <border outline="0">
          <left style="thin">
            <color indexed="64"/>
          </left>
          <right style="thin">
            <color indexed="64"/>
          </right>
          <top style="thin">
            <color indexed="64"/>
          </top>
          <bottom style="thin">
            <color indexed="64"/>
          </bottom>
        </border>
      </dxf>
    </rfmt>
    <rfmt sheetId="1" sqref="Q727" start="0" length="0">
      <dxf>
        <border outline="0">
          <left style="thin">
            <color indexed="64"/>
          </left>
          <right style="thin">
            <color indexed="64"/>
          </right>
          <top style="thin">
            <color indexed="64"/>
          </top>
          <bottom style="thin">
            <color indexed="64"/>
          </bottom>
        </border>
      </dxf>
    </rfmt>
    <rfmt sheetId="1" sqref="R727" start="0" length="0">
      <dxf>
        <border outline="0">
          <left style="thin">
            <color indexed="64"/>
          </left>
          <right style="thin">
            <color indexed="64"/>
          </right>
          <top style="thin">
            <color indexed="64"/>
          </top>
          <bottom style="thin">
            <color indexed="64"/>
          </bottom>
        </border>
      </dxf>
    </rfmt>
    <rcc rId="0" sId="1" dxf="1">
      <nc r="S727" t="inlineStr">
        <is>
          <t>ALEJANDRO MARTÍNEZ</t>
        </is>
      </nc>
      <ndxf>
        <border outline="0">
          <left style="thin">
            <color indexed="64"/>
          </left>
          <right style="thin">
            <color indexed="64"/>
          </right>
          <top style="thin">
            <color indexed="64"/>
          </top>
          <bottom style="thin">
            <color indexed="64"/>
          </bottom>
        </border>
      </ndxf>
    </rcc>
    <rfmt sheetId="1" sqref="T727" start="0" length="0">
      <dxf>
        <alignment horizontal="center" readingOrder="0"/>
        <border outline="0">
          <left style="thin">
            <color indexed="64"/>
          </left>
          <right style="thin">
            <color indexed="64"/>
          </right>
          <top style="thin">
            <color indexed="64"/>
          </top>
          <bottom style="thin">
            <color indexed="64"/>
          </bottom>
        </border>
      </dxf>
    </rfmt>
    <rfmt sheetId="1" sqref="U727" start="0" length="0">
      <dxf>
        <alignment horizontal="center" readingOrder="0"/>
        <border outline="0">
          <left style="thin">
            <color indexed="64"/>
          </left>
          <right style="thin">
            <color indexed="64"/>
          </right>
          <top style="thin">
            <color indexed="64"/>
          </top>
          <bottom style="thin">
            <color indexed="64"/>
          </bottom>
        </border>
      </dxf>
    </rfmt>
    <rfmt sheetId="1" sqref="V727" start="0" length="0">
      <dxf>
        <alignment horizontal="center" readingOrder="0"/>
        <border outline="0">
          <left style="thin">
            <color indexed="64"/>
          </left>
          <right style="thin">
            <color indexed="64"/>
          </right>
          <top style="thin">
            <color indexed="64"/>
          </top>
          <bottom style="thin">
            <color indexed="64"/>
          </bottom>
        </border>
      </dxf>
    </rfmt>
    <rfmt sheetId="1" sqref="W727" start="0" length="0">
      <dxf>
        <alignment horizontal="center" readingOrder="0"/>
        <border outline="0">
          <left style="thin">
            <color indexed="64"/>
          </left>
          <right style="thin">
            <color indexed="64"/>
          </right>
          <top style="thin">
            <color indexed="64"/>
          </top>
          <bottom style="thin">
            <color indexed="64"/>
          </bottom>
        </border>
      </dxf>
    </rfmt>
  </rrc>
  <rrc rId="932" sId="1" ref="A712:XFD712"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712:XFD712" start="0" length="0">
      <dxf>
        <font>
          <sz val="10"/>
          <color rgb="FF000000"/>
        </font>
        <alignment vertical="center" readingOrder="0"/>
      </dxf>
    </rfmt>
    <rcc rId="0" sId="1" dxf="1">
      <nc r="A71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12" t="inlineStr">
        <is>
          <t>Caldas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12" t="inlineStr">
        <is>
          <t>Manizales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712"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712"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71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712"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712"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712"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71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712">
        <v>8</v>
      </nc>
      <ndxf>
        <alignment horizontal="center" readingOrder="0"/>
        <border outline="0">
          <left style="thin">
            <color indexed="64"/>
          </left>
          <right style="thin">
            <color indexed="64"/>
          </right>
          <top style="thin">
            <color indexed="64"/>
          </top>
          <bottom style="thin">
            <color indexed="64"/>
          </bottom>
        </border>
      </ndxf>
    </rcc>
    <rcc rId="0" sId="1" dxf="1" numFmtId="19">
      <nc r="L712">
        <v>43420</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712" t="inlineStr">
        <is>
          <t>Hotel Termales de otoño</t>
        </is>
      </nc>
      <ndxf>
        <alignment horizontal="left" readingOrder="0"/>
        <border outline="0">
          <left style="thin">
            <color indexed="64"/>
          </left>
          <right style="thin">
            <color indexed="64"/>
          </right>
          <top style="thin">
            <color indexed="64"/>
          </top>
          <bottom style="thin">
            <color indexed="64"/>
          </bottom>
        </border>
      </ndxf>
    </rcc>
    <rcc rId="0" sId="1" dxf="1">
      <nc r="N712" t="inlineStr">
        <is>
          <t>Km. 5 Antigua via al nevado del Ruiz.</t>
        </is>
      </nc>
      <ndxf>
        <alignment horizontal="left" readingOrder="0"/>
        <border outline="0">
          <left style="thin">
            <color indexed="64"/>
          </left>
          <right style="thin">
            <color indexed="64"/>
          </right>
          <top style="thin">
            <color indexed="64"/>
          </top>
          <bottom style="thin">
            <color indexed="64"/>
          </bottom>
        </border>
      </ndxf>
    </rcc>
    <rfmt sheetId="1" sqref="O712" start="0" length="0">
      <dxf>
        <alignment horizontal="center" readingOrder="0"/>
        <border outline="0">
          <left style="thin">
            <color indexed="64"/>
          </left>
          <right style="thin">
            <color indexed="64"/>
          </right>
          <top style="thin">
            <color indexed="64"/>
          </top>
          <bottom style="thin">
            <color indexed="64"/>
          </bottom>
        </border>
      </dxf>
    </rfmt>
    <rfmt sheetId="1" sqref="P712" start="0" length="0">
      <dxf>
        <alignment horizontal="center" readingOrder="0"/>
        <border outline="0">
          <left style="thin">
            <color indexed="64"/>
          </left>
          <right style="thin">
            <color indexed="64"/>
          </right>
          <top style="thin">
            <color indexed="64"/>
          </top>
          <bottom style="thin">
            <color indexed="64"/>
          </bottom>
        </border>
      </dxf>
    </rfmt>
    <rfmt sheetId="1" sqref="Q712" start="0" length="0">
      <dxf>
        <border outline="0">
          <left style="thin">
            <color indexed="64"/>
          </left>
          <right style="thin">
            <color indexed="64"/>
          </right>
          <top style="thin">
            <color indexed="64"/>
          </top>
          <bottom style="thin">
            <color indexed="64"/>
          </bottom>
        </border>
      </dxf>
    </rfmt>
    <rfmt sheetId="1" sqref="R712" start="0" length="0">
      <dxf>
        <border outline="0">
          <left style="thin">
            <color indexed="64"/>
          </left>
          <right style="thin">
            <color indexed="64"/>
          </right>
          <top style="thin">
            <color indexed="64"/>
          </top>
          <bottom style="thin">
            <color indexed="64"/>
          </bottom>
        </border>
      </dxf>
    </rfmt>
    <rcc rId="0" sId="1" dxf="1">
      <nc r="S712" t="inlineStr">
        <is>
          <t>PABLO PINTO</t>
        </is>
      </nc>
      <ndxf>
        <border outline="0">
          <left style="thin">
            <color indexed="64"/>
          </left>
          <right style="thin">
            <color indexed="64"/>
          </right>
          <top style="thin">
            <color indexed="64"/>
          </top>
          <bottom style="thin">
            <color indexed="64"/>
          </bottom>
        </border>
      </ndxf>
    </rcc>
    <rfmt sheetId="1" sqref="T712" start="0" length="0">
      <dxf>
        <alignment horizontal="center" readingOrder="0"/>
        <border outline="0">
          <left style="thin">
            <color indexed="64"/>
          </left>
          <right style="thin">
            <color indexed="64"/>
          </right>
          <top style="thin">
            <color indexed="64"/>
          </top>
          <bottom style="thin">
            <color indexed="64"/>
          </bottom>
        </border>
      </dxf>
    </rfmt>
    <rfmt sheetId="1" sqref="U712" start="0" length="0">
      <dxf>
        <alignment horizontal="center" readingOrder="0"/>
        <border outline="0">
          <left style="thin">
            <color indexed="64"/>
          </left>
          <right style="thin">
            <color indexed="64"/>
          </right>
          <top style="thin">
            <color indexed="64"/>
          </top>
          <bottom style="thin">
            <color indexed="64"/>
          </bottom>
        </border>
      </dxf>
    </rfmt>
    <rfmt sheetId="1" sqref="V712" start="0" length="0">
      <dxf>
        <alignment horizontal="center" readingOrder="0"/>
        <border outline="0">
          <left style="thin">
            <color indexed="64"/>
          </left>
          <right style="thin">
            <color indexed="64"/>
          </right>
          <top style="thin">
            <color indexed="64"/>
          </top>
          <bottom style="thin">
            <color indexed="64"/>
          </bottom>
        </border>
      </dxf>
    </rfmt>
    <rfmt sheetId="1" sqref="W712" start="0" length="0">
      <dxf>
        <alignment horizontal="center" readingOrder="0"/>
        <border outline="0">
          <left style="thin">
            <color indexed="64"/>
          </left>
          <right style="thin">
            <color indexed="64"/>
          </right>
          <top style="thin">
            <color indexed="64"/>
          </top>
          <bottom style="thin">
            <color indexed="64"/>
          </bottom>
        </border>
      </dxf>
    </rfmt>
  </rrc>
  <rrc rId="933" sId="1" ref="A707:XFD707"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707:XFD707" start="0" length="0">
      <dxf>
        <font>
          <sz val="10"/>
          <color rgb="FF000000"/>
        </font>
        <alignment vertical="center" readingOrder="0"/>
      </dxf>
    </rfmt>
    <rcc rId="0" sId="1" dxf="1">
      <nc r="A707"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07" t="inlineStr">
        <is>
          <t>Risaralda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07" t="inlineStr">
        <is>
          <t>Pereira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707"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707"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707"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707"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707"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707"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707"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707">
        <v>8</v>
      </nc>
      <ndxf>
        <alignment horizontal="center" readingOrder="0"/>
        <border outline="0">
          <left style="thin">
            <color indexed="64"/>
          </left>
          <right style="thin">
            <color indexed="64"/>
          </right>
          <top style="thin">
            <color indexed="64"/>
          </top>
          <bottom style="thin">
            <color indexed="64"/>
          </bottom>
        </border>
      </ndxf>
    </rcc>
    <rcc rId="0" sId="1" dxf="1" numFmtId="19">
      <nc r="L707">
        <v>43419</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707" t="inlineStr">
        <is>
          <t>Hotel Luxury</t>
        </is>
      </nc>
      <ndxf>
        <alignment horizontal="left" readingOrder="0"/>
        <border outline="0">
          <left style="thin">
            <color indexed="64"/>
          </left>
          <right style="thin">
            <color indexed="64"/>
          </right>
          <top style="thin">
            <color indexed="64"/>
          </top>
          <bottom style="thin">
            <color indexed="64"/>
          </bottom>
        </border>
      </ndxf>
    </rcc>
    <rcc rId="0" sId="1" dxf="1">
      <nc r="N707" t="inlineStr">
        <is>
          <t>Cra. 12b No.11-19</t>
        </is>
      </nc>
      <ndxf>
        <alignment horizontal="left" readingOrder="0"/>
        <border outline="0">
          <left style="thin">
            <color indexed="64"/>
          </left>
          <right style="thin">
            <color indexed="64"/>
          </right>
          <top style="thin">
            <color indexed="64"/>
          </top>
          <bottom style="thin">
            <color indexed="64"/>
          </bottom>
        </border>
      </ndxf>
    </rcc>
    <rfmt sheetId="1" sqref="O707" start="0" length="0">
      <dxf>
        <alignment horizontal="center" readingOrder="0"/>
        <border outline="0">
          <left style="thin">
            <color indexed="64"/>
          </left>
          <right style="thin">
            <color indexed="64"/>
          </right>
          <top style="thin">
            <color indexed="64"/>
          </top>
          <bottom style="thin">
            <color indexed="64"/>
          </bottom>
        </border>
      </dxf>
    </rfmt>
    <rfmt sheetId="1" sqref="P707" start="0" length="0">
      <dxf>
        <alignment horizontal="center" readingOrder="0"/>
        <border outline="0">
          <left style="thin">
            <color indexed="64"/>
          </left>
          <right style="thin">
            <color indexed="64"/>
          </right>
          <top style="thin">
            <color indexed="64"/>
          </top>
          <bottom style="thin">
            <color indexed="64"/>
          </bottom>
        </border>
      </dxf>
    </rfmt>
    <rfmt sheetId="1" sqref="Q707" start="0" length="0">
      <dxf>
        <border outline="0">
          <left style="thin">
            <color indexed="64"/>
          </left>
          <right style="thin">
            <color indexed="64"/>
          </right>
          <top style="thin">
            <color indexed="64"/>
          </top>
          <bottom style="thin">
            <color indexed="64"/>
          </bottom>
        </border>
      </dxf>
    </rfmt>
    <rfmt sheetId="1" sqref="R707" start="0" length="0">
      <dxf>
        <border outline="0">
          <left style="thin">
            <color indexed="64"/>
          </left>
          <right style="thin">
            <color indexed="64"/>
          </right>
          <top style="thin">
            <color indexed="64"/>
          </top>
          <bottom style="thin">
            <color indexed="64"/>
          </bottom>
        </border>
      </dxf>
    </rfmt>
    <rcc rId="0" sId="1" dxf="1">
      <nc r="S707" t="inlineStr">
        <is>
          <t>PABLO PINTO</t>
        </is>
      </nc>
      <ndxf>
        <border outline="0">
          <left style="thin">
            <color indexed="64"/>
          </left>
          <right style="thin">
            <color indexed="64"/>
          </right>
          <top style="thin">
            <color indexed="64"/>
          </top>
          <bottom style="thin">
            <color indexed="64"/>
          </bottom>
        </border>
      </ndxf>
    </rcc>
    <rfmt sheetId="1" sqref="T707" start="0" length="0">
      <dxf>
        <alignment horizontal="center" readingOrder="0"/>
        <border outline="0">
          <left style="thin">
            <color indexed="64"/>
          </left>
          <right style="thin">
            <color indexed="64"/>
          </right>
          <top style="thin">
            <color indexed="64"/>
          </top>
          <bottom style="thin">
            <color indexed="64"/>
          </bottom>
        </border>
      </dxf>
    </rfmt>
    <rfmt sheetId="1" sqref="U707" start="0" length="0">
      <dxf>
        <alignment horizontal="center" readingOrder="0"/>
        <border outline="0">
          <left style="thin">
            <color indexed="64"/>
          </left>
          <right style="thin">
            <color indexed="64"/>
          </right>
          <top style="thin">
            <color indexed="64"/>
          </top>
          <bottom style="thin">
            <color indexed="64"/>
          </bottom>
        </border>
      </dxf>
    </rfmt>
    <rfmt sheetId="1" sqref="V707" start="0" length="0">
      <dxf>
        <alignment horizontal="center" readingOrder="0"/>
        <border outline="0">
          <left style="thin">
            <color indexed="64"/>
          </left>
          <right style="thin">
            <color indexed="64"/>
          </right>
          <top style="thin">
            <color indexed="64"/>
          </top>
          <bottom style="thin">
            <color indexed="64"/>
          </bottom>
        </border>
      </dxf>
    </rfmt>
    <rfmt sheetId="1" sqref="W707" start="0" length="0">
      <dxf>
        <alignment horizontal="center" readingOrder="0"/>
        <border outline="0">
          <left style="thin">
            <color indexed="64"/>
          </left>
          <right style="thin">
            <color indexed="64"/>
          </right>
          <top style="thin">
            <color indexed="64"/>
          </top>
          <bottom style="thin">
            <color indexed="64"/>
          </bottom>
        </border>
      </dxf>
    </rfmt>
  </rrc>
  <rrc rId="934" sId="1" ref="A698:XFD698"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98:XFD698" start="0" length="0">
      <dxf>
        <font>
          <sz val="10"/>
          <color rgb="FF000000"/>
        </font>
        <alignment vertical="center" readingOrder="0"/>
      </dxf>
    </rfmt>
    <rcc rId="0" sId="1" dxf="1">
      <nc r="A698"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98" t="inlineStr">
        <is>
          <t>Quindío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98" t="inlineStr">
        <is>
          <t>Armenia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698"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98"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698"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698"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698"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698"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698"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98">
        <v>8</v>
      </nc>
      <ndxf>
        <alignment horizontal="center" readingOrder="0"/>
        <border outline="0">
          <left style="thin">
            <color indexed="64"/>
          </left>
          <right style="thin">
            <color indexed="64"/>
          </right>
          <top style="thin">
            <color indexed="64"/>
          </top>
          <bottom style="thin">
            <color indexed="64"/>
          </bottom>
        </border>
      </ndxf>
    </rcc>
    <rcc rId="0" sId="1" dxf="1" numFmtId="19">
      <nc r="L698">
        <v>43418</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98" t="inlineStr">
        <is>
          <t>Armenia Hotel</t>
        </is>
      </nc>
      <ndxf>
        <alignment horizontal="left" readingOrder="0"/>
        <border outline="0">
          <left style="thin">
            <color indexed="64"/>
          </left>
          <right style="thin">
            <color indexed="64"/>
          </right>
          <top style="thin">
            <color indexed="64"/>
          </top>
          <bottom style="thin">
            <color indexed="64"/>
          </bottom>
        </border>
      </ndxf>
    </rcc>
    <rcc rId="0" sId="1" dxf="1">
      <nc r="N698" t="inlineStr">
        <is>
          <t>Av. Bolivar Calle 8 Norte - Esquina</t>
        </is>
      </nc>
      <ndxf>
        <alignment horizontal="left" readingOrder="0"/>
        <border outline="0">
          <left style="thin">
            <color indexed="64"/>
          </left>
          <right style="thin">
            <color indexed="64"/>
          </right>
          <top style="thin">
            <color indexed="64"/>
          </top>
          <bottom style="thin">
            <color indexed="64"/>
          </bottom>
        </border>
      </ndxf>
    </rcc>
    <rfmt sheetId="1" sqref="O698" start="0" length="0">
      <dxf>
        <alignment horizontal="center" readingOrder="0"/>
        <border outline="0">
          <left style="thin">
            <color indexed="64"/>
          </left>
          <right style="thin">
            <color indexed="64"/>
          </right>
          <top style="thin">
            <color indexed="64"/>
          </top>
          <bottom style="thin">
            <color indexed="64"/>
          </bottom>
        </border>
      </dxf>
    </rfmt>
    <rfmt sheetId="1" sqref="P698" start="0" length="0">
      <dxf>
        <alignment horizontal="center" readingOrder="0"/>
        <border outline="0">
          <left style="thin">
            <color indexed="64"/>
          </left>
          <right style="thin">
            <color indexed="64"/>
          </right>
          <top style="thin">
            <color indexed="64"/>
          </top>
          <bottom style="thin">
            <color indexed="64"/>
          </bottom>
        </border>
      </dxf>
    </rfmt>
    <rfmt sheetId="1" sqref="Q698" start="0" length="0">
      <dxf>
        <border outline="0">
          <left style="thin">
            <color indexed="64"/>
          </left>
          <right style="thin">
            <color indexed="64"/>
          </right>
          <top style="thin">
            <color indexed="64"/>
          </top>
          <bottom style="thin">
            <color indexed="64"/>
          </bottom>
        </border>
      </dxf>
    </rfmt>
    <rfmt sheetId="1" sqref="R698" start="0" length="0">
      <dxf>
        <border outline="0">
          <left style="thin">
            <color indexed="64"/>
          </left>
          <right style="thin">
            <color indexed="64"/>
          </right>
          <top style="thin">
            <color indexed="64"/>
          </top>
          <bottom style="thin">
            <color indexed="64"/>
          </bottom>
        </border>
      </dxf>
    </rfmt>
    <rcc rId="0" sId="1" dxf="1">
      <nc r="S698" t="inlineStr">
        <is>
          <t>PABLO PINTO</t>
        </is>
      </nc>
      <ndxf>
        <border outline="0">
          <left style="thin">
            <color indexed="64"/>
          </left>
          <right style="thin">
            <color indexed="64"/>
          </right>
          <top style="thin">
            <color indexed="64"/>
          </top>
          <bottom style="thin">
            <color indexed="64"/>
          </bottom>
        </border>
      </ndxf>
    </rcc>
    <rfmt sheetId="1" sqref="T698" start="0" length="0">
      <dxf>
        <alignment horizontal="center" readingOrder="0"/>
        <border outline="0">
          <left style="thin">
            <color indexed="64"/>
          </left>
          <right style="thin">
            <color indexed="64"/>
          </right>
          <top style="thin">
            <color indexed="64"/>
          </top>
          <bottom style="thin">
            <color indexed="64"/>
          </bottom>
        </border>
      </dxf>
    </rfmt>
    <rfmt sheetId="1" sqref="U698" start="0" length="0">
      <dxf>
        <alignment horizontal="center" readingOrder="0"/>
        <border outline="0">
          <left style="thin">
            <color indexed="64"/>
          </left>
          <right style="thin">
            <color indexed="64"/>
          </right>
          <top style="thin">
            <color indexed="64"/>
          </top>
          <bottom style="thin">
            <color indexed="64"/>
          </bottom>
        </border>
      </dxf>
    </rfmt>
    <rfmt sheetId="1" sqref="V698" start="0" length="0">
      <dxf>
        <alignment horizontal="center" readingOrder="0"/>
        <border outline="0">
          <left style="thin">
            <color indexed="64"/>
          </left>
          <right style="thin">
            <color indexed="64"/>
          </right>
          <top style="thin">
            <color indexed="64"/>
          </top>
          <bottom style="thin">
            <color indexed="64"/>
          </bottom>
        </border>
      </dxf>
    </rfmt>
    <rfmt sheetId="1" sqref="W698" start="0" length="0">
      <dxf>
        <alignment horizontal="center" readingOrder="0"/>
        <border outline="0">
          <left style="thin">
            <color indexed="64"/>
          </left>
          <right style="thin">
            <color indexed="64"/>
          </right>
          <top style="thin">
            <color indexed="64"/>
          </top>
          <bottom style="thin">
            <color indexed="64"/>
          </bottom>
        </border>
      </dxf>
    </rfmt>
  </rrc>
  <rrc rId="935" sId="1" ref="A673:XFD673"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73:XFD673" start="0" length="0">
      <dxf>
        <font>
          <sz val="10"/>
          <color rgb="FF000000"/>
        </font>
        <alignment vertical="center" readingOrder="0"/>
      </dxf>
    </rfmt>
    <rcc rId="0" sId="1" dxf="1">
      <nc r="A67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73" t="inlineStr">
        <is>
          <t>Caldas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73" t="inlineStr">
        <is>
          <t>Manizales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673"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73"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673"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673"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673"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673"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673"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73">
        <v>8</v>
      </nc>
      <ndxf>
        <alignment horizontal="center" readingOrder="0"/>
        <border outline="0">
          <left style="thin">
            <color indexed="64"/>
          </left>
          <right style="thin">
            <color indexed="64"/>
          </right>
          <top style="thin">
            <color indexed="64"/>
          </top>
          <bottom style="thin">
            <color indexed="64"/>
          </bottom>
        </border>
      </ndxf>
    </rcc>
    <rcc rId="0" sId="1" dxf="1" numFmtId="19">
      <nc r="L673">
        <v>43399</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73" t="inlineStr">
        <is>
          <t>Hotel Termales de otoño</t>
        </is>
      </nc>
      <ndxf>
        <alignment horizontal="left" readingOrder="0"/>
        <border outline="0">
          <left style="thin">
            <color indexed="64"/>
          </left>
          <right style="thin">
            <color indexed="64"/>
          </right>
          <top style="thin">
            <color indexed="64"/>
          </top>
          <bottom style="thin">
            <color indexed="64"/>
          </bottom>
        </border>
      </ndxf>
    </rcc>
    <rcc rId="0" sId="1" dxf="1">
      <nc r="N673" t="inlineStr">
        <is>
          <t>Km. 5 Antigua via al nevado del Ruiz.</t>
        </is>
      </nc>
      <ndxf>
        <alignment horizontal="left" readingOrder="0"/>
        <border outline="0">
          <left style="thin">
            <color indexed="64"/>
          </left>
          <right style="thin">
            <color indexed="64"/>
          </right>
          <top style="thin">
            <color indexed="64"/>
          </top>
          <bottom style="thin">
            <color indexed="64"/>
          </bottom>
        </border>
      </ndxf>
    </rcc>
    <rfmt sheetId="1" sqref="O673" start="0" length="0">
      <dxf>
        <alignment horizontal="center" readingOrder="0"/>
        <border outline="0">
          <left style="thin">
            <color indexed="64"/>
          </left>
          <right style="thin">
            <color indexed="64"/>
          </right>
          <top style="thin">
            <color indexed="64"/>
          </top>
          <bottom style="thin">
            <color indexed="64"/>
          </bottom>
        </border>
      </dxf>
    </rfmt>
    <rfmt sheetId="1" sqref="P673" start="0" length="0">
      <dxf>
        <alignment horizontal="center" readingOrder="0"/>
        <border outline="0">
          <left style="thin">
            <color indexed="64"/>
          </left>
          <right style="thin">
            <color indexed="64"/>
          </right>
          <top style="thin">
            <color indexed="64"/>
          </top>
          <bottom style="thin">
            <color indexed="64"/>
          </bottom>
        </border>
      </dxf>
    </rfmt>
    <rfmt sheetId="1" sqref="Q673" start="0" length="0">
      <dxf>
        <border outline="0">
          <left style="thin">
            <color indexed="64"/>
          </left>
          <right style="thin">
            <color indexed="64"/>
          </right>
          <top style="thin">
            <color indexed="64"/>
          </top>
          <bottom style="thin">
            <color indexed="64"/>
          </bottom>
        </border>
      </dxf>
    </rfmt>
    <rfmt sheetId="1" sqref="R673" start="0" length="0">
      <dxf>
        <border outline="0">
          <left style="thin">
            <color indexed="64"/>
          </left>
          <right style="thin">
            <color indexed="64"/>
          </right>
          <top style="thin">
            <color indexed="64"/>
          </top>
          <bottom style="thin">
            <color indexed="64"/>
          </bottom>
        </border>
      </dxf>
    </rfmt>
    <rcc rId="0" sId="1" dxf="1">
      <nc r="S673" t="inlineStr">
        <is>
          <t>PABLO PINTO</t>
        </is>
      </nc>
      <ndxf>
        <border outline="0">
          <left style="thin">
            <color indexed="64"/>
          </left>
          <right style="thin">
            <color indexed="64"/>
          </right>
          <top style="thin">
            <color indexed="64"/>
          </top>
          <bottom style="thin">
            <color indexed="64"/>
          </bottom>
        </border>
      </ndxf>
    </rcc>
    <rfmt sheetId="1" sqref="T673" start="0" length="0">
      <dxf>
        <alignment horizontal="center" readingOrder="0"/>
        <border outline="0">
          <left style="thin">
            <color indexed="64"/>
          </left>
          <right style="thin">
            <color indexed="64"/>
          </right>
          <top style="thin">
            <color indexed="64"/>
          </top>
          <bottom style="thin">
            <color indexed="64"/>
          </bottom>
        </border>
      </dxf>
    </rfmt>
    <rfmt sheetId="1" sqref="U673" start="0" length="0">
      <dxf>
        <alignment horizontal="center" readingOrder="0"/>
        <border outline="0">
          <left style="thin">
            <color indexed="64"/>
          </left>
          <right style="thin">
            <color indexed="64"/>
          </right>
          <top style="thin">
            <color indexed="64"/>
          </top>
          <bottom style="thin">
            <color indexed="64"/>
          </bottom>
        </border>
      </dxf>
    </rfmt>
    <rfmt sheetId="1" sqref="V673" start="0" length="0">
      <dxf>
        <alignment horizontal="center" readingOrder="0"/>
        <border outline="0">
          <left style="thin">
            <color indexed="64"/>
          </left>
          <right style="thin">
            <color indexed="64"/>
          </right>
          <top style="thin">
            <color indexed="64"/>
          </top>
          <bottom style="thin">
            <color indexed="64"/>
          </bottom>
        </border>
      </dxf>
    </rfmt>
    <rfmt sheetId="1" sqref="W673" start="0" length="0">
      <dxf>
        <alignment horizontal="center" readingOrder="0"/>
        <border outline="0">
          <left style="thin">
            <color indexed="64"/>
          </left>
          <right style="thin">
            <color indexed="64"/>
          </right>
          <top style="thin">
            <color indexed="64"/>
          </top>
          <bottom style="thin">
            <color indexed="64"/>
          </bottom>
        </border>
      </dxf>
    </rfmt>
  </rrc>
  <rrc rId="936" sId="1" ref="A673:XFD673"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73:XFD673" start="0" length="0">
      <dxf>
        <font>
          <sz val="10"/>
          <color rgb="FF000000"/>
        </font>
        <alignment vertical="center" readingOrder="0"/>
      </dxf>
    </rfmt>
    <rcc rId="0" sId="1" dxf="1">
      <nc r="A67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73" t="inlineStr">
        <is>
          <t>Risaralda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73" t="inlineStr">
        <is>
          <t>Pereira</t>
        </is>
      </nc>
      <ndxf>
        <border outline="0">
          <left style="thin">
            <color indexed="64"/>
          </left>
          <right style="thin">
            <color indexed="64"/>
          </right>
          <top style="thin">
            <color indexed="64"/>
          </top>
          <bottom style="thin">
            <color indexed="64"/>
          </bottom>
        </border>
      </ndxf>
    </rcc>
    <rcc rId="0" sId="1" dxf="1">
      <nc r="D673" t="inlineStr">
        <is>
          <t>GERENCIAL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fmt sheetId="1" sqref="E673"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cc rId="0" sId="1" dxf="1">
      <nc r="F673"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673" t="inlineStr">
        <is>
          <t>Identificar los elementos del SG-SST necesarios para denir objetivos de SST
Conocer las técnicas y las herramientas adecuadas para elaborar e implementar un plan de trabajo acorde con los onjetivos de SST.</t>
        </is>
      </nc>
      <ndxf>
        <alignment horizontal="left" wrapText="1" readingOrder="0"/>
        <border outline="0">
          <left style="thin">
            <color indexed="64"/>
          </left>
          <right style="thin">
            <color indexed="64"/>
          </right>
          <top style="thin">
            <color indexed="64"/>
          </top>
          <bottom style="thin">
            <color indexed="64"/>
          </bottom>
        </border>
      </ndxf>
    </rcc>
    <rcc rId="0" sId="1" dxf="1">
      <nc r="H673" t="inlineStr">
        <is>
          <t xml:space="preserve">Seminario Internacional de experiencias mundiales en SGSST – FREMAP </t>
        </is>
      </nc>
      <ndxf>
        <alignment horizontal="left" readingOrder="0"/>
        <border outline="0">
          <left style="thin">
            <color indexed="64"/>
          </left>
          <right style="thin">
            <color indexed="64"/>
          </right>
          <top style="thin">
            <color indexed="64"/>
          </top>
          <bottom style="thin">
            <color indexed="64"/>
          </bottom>
        </border>
      </ndxf>
    </rcc>
    <rcc rId="0" sId="1" dxf="1">
      <nc r="I673" t="inlineStr">
        <is>
          <t>Proporcionar conocimientos del SG-SST, en cuanto a gestión, técnicas, y herramientas que permitan definir objetivos alineados con la política de Seguridad y Salud en el Trabajo. Elaborando un plan de trabajo alineado con la Política de sst con el fin de elaborar un plan de trabajo que asegure el cumplimiento de objetivos.</t>
        </is>
      </nc>
      <ndxf>
        <alignment horizontal="left" wrapText="1" readingOrder="0"/>
        <border outline="0">
          <left style="thin">
            <color indexed="64"/>
          </left>
          <right style="thin">
            <color indexed="64"/>
          </right>
          <top style="thin">
            <color indexed="64"/>
          </top>
          <bottom style="thin">
            <color indexed="64"/>
          </bottom>
        </border>
      </ndxf>
    </rcc>
    <rcc rId="0" sId="1" dxf="1">
      <nc r="J673"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73">
        <v>8</v>
      </nc>
      <ndxf>
        <alignment horizontal="center" readingOrder="0"/>
        <border outline="0">
          <left style="thin">
            <color indexed="64"/>
          </left>
          <right style="thin">
            <color indexed="64"/>
          </right>
          <top style="thin">
            <color indexed="64"/>
          </top>
          <bottom style="thin">
            <color indexed="64"/>
          </bottom>
        </border>
      </ndxf>
    </rcc>
    <rcc rId="0" sId="1" dxf="1" numFmtId="19">
      <nc r="L673">
        <v>43399</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73" t="inlineStr">
        <is>
          <t>Hotel Luxury</t>
        </is>
      </nc>
      <ndxf>
        <alignment horizontal="left" readingOrder="0"/>
        <border outline="0">
          <left style="thin">
            <color indexed="64"/>
          </left>
          <right style="thin">
            <color indexed="64"/>
          </right>
          <top style="thin">
            <color indexed="64"/>
          </top>
          <bottom style="thin">
            <color indexed="64"/>
          </bottom>
        </border>
      </ndxf>
    </rcc>
    <rcc rId="0" sId="1" dxf="1">
      <nc r="N673" t="inlineStr">
        <is>
          <t xml:space="preserve">Avenida Circunvalar Cra 13 #12-28 </t>
        </is>
      </nc>
      <ndxf>
        <alignment horizontal="left" readingOrder="0"/>
        <border outline="0">
          <left style="thin">
            <color indexed="64"/>
          </left>
          <right style="thin">
            <color indexed="64"/>
          </right>
          <top style="thin">
            <color indexed="64"/>
          </top>
          <bottom style="thin">
            <color indexed="64"/>
          </bottom>
        </border>
      </ndxf>
    </rcc>
    <rfmt sheetId="1" sqref="O673" start="0" length="0">
      <dxf>
        <alignment horizontal="center" readingOrder="0"/>
        <border outline="0">
          <left style="thin">
            <color indexed="64"/>
          </left>
          <right style="thin">
            <color indexed="64"/>
          </right>
          <top style="thin">
            <color indexed="64"/>
          </top>
          <bottom style="thin">
            <color indexed="64"/>
          </bottom>
        </border>
      </dxf>
    </rfmt>
    <rfmt sheetId="1" sqref="P673" start="0" length="0">
      <dxf>
        <alignment horizontal="center" readingOrder="0"/>
        <border outline="0">
          <left style="thin">
            <color indexed="64"/>
          </left>
          <right style="thin">
            <color indexed="64"/>
          </right>
          <top style="thin">
            <color indexed="64"/>
          </top>
          <bottom style="thin">
            <color indexed="64"/>
          </bottom>
        </border>
      </dxf>
    </rfmt>
    <rfmt sheetId="1" sqref="Q673" start="0" length="0">
      <dxf>
        <border outline="0">
          <left style="thin">
            <color indexed="64"/>
          </left>
          <right style="thin">
            <color indexed="64"/>
          </right>
          <top style="thin">
            <color indexed="64"/>
          </top>
          <bottom style="thin">
            <color indexed="64"/>
          </bottom>
        </border>
      </dxf>
    </rfmt>
    <rfmt sheetId="1" sqref="R673" start="0" length="0">
      <dxf>
        <border outline="0">
          <left style="thin">
            <color indexed="64"/>
          </left>
          <right style="thin">
            <color indexed="64"/>
          </right>
          <top style="thin">
            <color indexed="64"/>
          </top>
          <bottom style="thin">
            <color indexed="64"/>
          </bottom>
        </border>
      </dxf>
    </rfmt>
    <rcc rId="0" sId="1" dxf="1">
      <nc r="S673" t="inlineStr">
        <is>
          <t>FREMAP</t>
        </is>
      </nc>
      <ndxf>
        <border outline="0">
          <left style="thin">
            <color indexed="64"/>
          </left>
          <right style="thin">
            <color indexed="64"/>
          </right>
          <top style="thin">
            <color indexed="64"/>
          </top>
          <bottom style="thin">
            <color indexed="64"/>
          </bottom>
        </border>
      </ndxf>
    </rcc>
    <rfmt sheetId="1" sqref="T673" start="0" length="0">
      <dxf>
        <alignment horizontal="center" readingOrder="0"/>
        <border outline="0">
          <left style="thin">
            <color indexed="64"/>
          </left>
          <right style="thin">
            <color indexed="64"/>
          </right>
          <top style="thin">
            <color indexed="64"/>
          </top>
          <bottom style="thin">
            <color indexed="64"/>
          </bottom>
        </border>
      </dxf>
    </rfmt>
    <rfmt sheetId="1" sqref="U673" start="0" length="0">
      <dxf>
        <alignment horizontal="center" readingOrder="0"/>
        <border outline="0">
          <left style="thin">
            <color indexed="64"/>
          </left>
          <right style="thin">
            <color indexed="64"/>
          </right>
          <top style="thin">
            <color indexed="64"/>
          </top>
          <bottom style="thin">
            <color indexed="64"/>
          </bottom>
        </border>
      </dxf>
    </rfmt>
    <rfmt sheetId="1" sqref="V673" start="0" length="0">
      <dxf>
        <alignment horizontal="center" readingOrder="0"/>
        <border outline="0">
          <left style="thin">
            <color indexed="64"/>
          </left>
          <right style="thin">
            <color indexed="64"/>
          </right>
          <top style="thin">
            <color indexed="64"/>
          </top>
          <bottom style="thin">
            <color indexed="64"/>
          </bottom>
        </border>
      </dxf>
    </rfmt>
    <rfmt sheetId="1" sqref="W673" start="0" length="0">
      <dxf>
        <alignment horizontal="center" readingOrder="0"/>
        <border outline="0">
          <left style="thin">
            <color indexed="64"/>
          </left>
          <right style="thin">
            <color indexed="64"/>
          </right>
          <top style="thin">
            <color indexed="64"/>
          </top>
          <bottom style="thin">
            <color indexed="64"/>
          </bottom>
        </border>
      </dxf>
    </rfmt>
  </rrc>
  <rrc rId="937" sId="1" ref="A670:XFD670"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70:XFD670" start="0" length="0">
      <dxf>
        <font>
          <sz val="10"/>
          <color rgb="FF000000"/>
        </font>
        <alignment vertical="center" readingOrder="0"/>
      </dxf>
    </rfmt>
    <rcc rId="0" sId="1" dxf="1">
      <nc r="A670"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70"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70"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670"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70" t="inlineStr">
        <is>
          <t>NIVEL II</t>
        </is>
      </nc>
      <ndxf>
        <font>
          <sz val="10"/>
          <color auto="1"/>
        </font>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670"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670" t="inlineStr">
        <is>
          <t>Realziar análisis de estrategias implementadas en las organizaciones basadas en el nivel I, para implementar acciones de mejora e impacto</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670"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670" t="inlineStr">
        <is>
          <t xml:space="preserve">Aprendizaje basado en el error
Dinámicas para que los trabajadores aprendan explorando, equivocándose e infiriendo.
Dinámicas individuales Vs Grupales
Se explicará de forma vivencial cuando hacer trabajos individuales, cuando usar parejas, cuando trabajar en grupos. Cuál es el número óptimo por grupo, como asignar roles. 
Competencia Vs Cooperación
Se explicará de forma práctica cómo y cuándo usar la competencia y/o la cooperación para favorecer el aprendizaje entre pares, activo, significativo y reflexivo.
Taller Individual 
Cada participante realizará una dinámica aplicando lo nuevo que aprendió y mejorando lo aprendido en el nivel 1.
</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670"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70">
        <v>8</v>
      </nc>
      <ndxf>
        <alignment horizontal="center" readingOrder="0"/>
        <border outline="0">
          <left style="thin">
            <color indexed="64"/>
          </left>
          <right style="thin">
            <color indexed="64"/>
          </right>
          <top style="thin">
            <color indexed="64"/>
          </top>
          <bottom style="thin">
            <color indexed="64"/>
          </bottom>
        </border>
      </ndxf>
    </rcc>
    <rcc rId="0" sId="1" dxf="1" numFmtId="19">
      <nc r="L670">
        <v>43398</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70" t="inlineStr">
        <is>
          <t>Hotel Sonesta</t>
        </is>
      </nc>
      <ndxf>
        <alignment horizontal="left" readingOrder="0"/>
        <border outline="0">
          <left style="thin">
            <color indexed="64"/>
          </left>
          <right style="thin">
            <color indexed="64"/>
          </right>
          <top style="thin">
            <color indexed="64"/>
          </top>
          <bottom style="thin">
            <color indexed="64"/>
          </bottom>
        </border>
      </ndxf>
    </rcc>
    <rcc rId="0" sId="1" dxf="1">
      <nc r="N670" t="inlineStr">
        <is>
          <t>Carrera 15A No 125-26</t>
        </is>
      </nc>
      <ndxf>
        <alignment horizontal="left" readingOrder="0"/>
        <border outline="0">
          <left style="thin">
            <color indexed="64"/>
          </left>
          <right style="thin">
            <color indexed="64"/>
          </right>
          <top style="thin">
            <color indexed="64"/>
          </top>
          <bottom style="thin">
            <color indexed="64"/>
          </bottom>
        </border>
      </ndxf>
    </rcc>
    <rfmt sheetId="1" sqref="O670" start="0" length="0">
      <dxf>
        <alignment horizontal="center" readingOrder="0"/>
        <border outline="0">
          <left style="thin">
            <color indexed="64"/>
          </left>
          <right style="thin">
            <color indexed="64"/>
          </right>
          <top style="thin">
            <color indexed="64"/>
          </top>
          <bottom style="thin">
            <color indexed="64"/>
          </bottom>
        </border>
      </dxf>
    </rfmt>
    <rfmt sheetId="1" sqref="P670" start="0" length="0">
      <dxf>
        <alignment horizontal="center" readingOrder="0"/>
        <border outline="0">
          <left style="thin">
            <color indexed="64"/>
          </left>
          <right style="thin">
            <color indexed="64"/>
          </right>
          <top style="thin">
            <color indexed="64"/>
          </top>
          <bottom style="thin">
            <color indexed="64"/>
          </bottom>
        </border>
      </dxf>
    </rfmt>
    <rfmt sheetId="1" sqref="Q670" start="0" length="0">
      <dxf>
        <border outline="0">
          <left style="thin">
            <color indexed="64"/>
          </left>
          <right style="thin">
            <color indexed="64"/>
          </right>
          <top style="thin">
            <color indexed="64"/>
          </top>
          <bottom style="thin">
            <color indexed="64"/>
          </bottom>
        </border>
      </dxf>
    </rfmt>
    <rfmt sheetId="1" sqref="R670" start="0" length="0">
      <dxf>
        <border outline="0">
          <left style="thin">
            <color indexed="64"/>
          </left>
          <right style="thin">
            <color indexed="64"/>
          </right>
          <top style="thin">
            <color indexed="64"/>
          </top>
          <bottom style="thin">
            <color indexed="64"/>
          </bottom>
        </border>
      </dxf>
    </rfmt>
    <rcc rId="0" sId="1" dxf="1">
      <nc r="S670" t="inlineStr">
        <is>
          <t>PABLO PINTO</t>
        </is>
      </nc>
      <ndxf>
        <border outline="0">
          <left style="thin">
            <color indexed="64"/>
          </left>
          <right style="thin">
            <color indexed="64"/>
          </right>
          <top style="thin">
            <color indexed="64"/>
          </top>
          <bottom style="thin">
            <color indexed="64"/>
          </bottom>
        </border>
      </ndxf>
    </rcc>
    <rfmt sheetId="1" sqref="T670" start="0" length="0">
      <dxf>
        <alignment horizontal="center" readingOrder="0"/>
        <border outline="0">
          <left style="thin">
            <color indexed="64"/>
          </left>
          <right style="thin">
            <color indexed="64"/>
          </right>
          <top style="thin">
            <color indexed="64"/>
          </top>
          <bottom style="thin">
            <color indexed="64"/>
          </bottom>
        </border>
      </dxf>
    </rfmt>
    <rfmt sheetId="1" sqref="U670" start="0" length="0">
      <dxf>
        <alignment horizontal="center" readingOrder="0"/>
        <border outline="0">
          <left style="thin">
            <color indexed="64"/>
          </left>
          <right style="thin">
            <color indexed="64"/>
          </right>
          <top style="thin">
            <color indexed="64"/>
          </top>
          <bottom style="thin">
            <color indexed="64"/>
          </bottom>
        </border>
      </dxf>
    </rfmt>
    <rfmt sheetId="1" sqref="V670" start="0" length="0">
      <dxf>
        <alignment horizontal="center" readingOrder="0"/>
        <border outline="0">
          <left style="thin">
            <color indexed="64"/>
          </left>
          <right style="thin">
            <color indexed="64"/>
          </right>
          <top style="thin">
            <color indexed="64"/>
          </top>
          <bottom style="thin">
            <color indexed="64"/>
          </bottom>
        </border>
      </dxf>
    </rfmt>
    <rfmt sheetId="1" sqref="W670" start="0" length="0">
      <dxf>
        <alignment horizontal="center" readingOrder="0"/>
        <border outline="0">
          <left style="thin">
            <color indexed="64"/>
          </left>
          <right style="thin">
            <color indexed="64"/>
          </right>
          <top style="thin">
            <color indexed="64"/>
          </top>
          <bottom style="thin">
            <color indexed="64"/>
          </bottom>
        </border>
      </dxf>
    </rfmt>
  </rrc>
  <rrc rId="938" sId="1" ref="A667:XFD667"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67:XFD667" start="0" length="0">
      <dxf>
        <font>
          <sz val="10"/>
          <color rgb="FF000000"/>
        </font>
        <alignment vertical="center" readingOrder="0"/>
      </dxf>
    </rfmt>
    <rcc rId="0" sId="1" dxf="1">
      <nc r="A667" t="inlineStr">
        <is>
          <t>Valle</t>
        </is>
      </nc>
      <ndxf>
        <border outline="0">
          <left style="thin">
            <color indexed="64"/>
          </left>
          <right style="thin">
            <color indexed="64"/>
          </right>
          <top style="thin">
            <color indexed="64"/>
          </top>
          <bottom style="thin">
            <color indexed="64"/>
          </bottom>
        </border>
      </ndxf>
    </rcc>
    <rcc rId="0" sId="1" dxf="1">
      <nc r="B667" t="inlineStr">
        <is>
          <t>Caquetá</t>
        </is>
      </nc>
      <ndxf>
        <border outline="0">
          <left style="thin">
            <color indexed="64"/>
          </left>
          <right style="thin">
            <color indexed="64"/>
          </right>
          <top style="thin">
            <color indexed="64"/>
          </top>
          <bottom style="thin">
            <color indexed="64"/>
          </bottom>
        </border>
      </ndxf>
    </rcc>
    <rcc rId="0" sId="1" dxf="1">
      <nc r="C667" t="inlineStr">
        <is>
          <t>Florencia</t>
        </is>
      </nc>
      <ndxf>
        <border outline="0">
          <left style="thin">
            <color indexed="64"/>
          </left>
          <right style="thin">
            <color indexed="64"/>
          </right>
          <top style="thin">
            <color indexed="64"/>
          </top>
          <bottom style="thin">
            <color indexed="64"/>
          </bottom>
        </border>
      </ndxf>
    </rcc>
    <rcc rId="0" sId="1" dxf="1">
      <nc r="D667"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67"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667"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667"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667"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667"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667"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67">
        <v>8</v>
      </nc>
      <ndxf>
        <alignment horizontal="center" readingOrder="0"/>
        <border outline="0">
          <left style="thin">
            <color indexed="64"/>
          </left>
          <right style="thin">
            <color indexed="64"/>
          </right>
          <top style="thin">
            <color indexed="64"/>
          </top>
          <bottom style="thin">
            <color indexed="64"/>
          </bottom>
        </border>
      </ndxf>
    </rcc>
    <rcc rId="0" sId="1" dxf="1" numFmtId="19">
      <nc r="L667">
        <v>43397</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67" t="inlineStr">
        <is>
          <t>Por definir</t>
        </is>
      </nc>
      <ndxf>
        <alignment horizontal="left" readingOrder="0"/>
        <border outline="0">
          <left style="thin">
            <color indexed="64"/>
          </left>
          <right style="thin">
            <color indexed="64"/>
          </right>
          <top style="thin">
            <color indexed="64"/>
          </top>
          <bottom style="thin">
            <color indexed="64"/>
          </bottom>
        </border>
      </ndxf>
    </rcc>
    <rfmt sheetId="1" sqref="N667"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667" start="0" length="0">
      <dxf>
        <alignment horizontal="center" readingOrder="0"/>
        <border outline="0">
          <left style="thin">
            <color indexed="64"/>
          </left>
          <right style="thin">
            <color indexed="64"/>
          </right>
          <top style="thin">
            <color indexed="64"/>
          </top>
          <bottom style="thin">
            <color indexed="64"/>
          </bottom>
        </border>
      </dxf>
    </rfmt>
    <rfmt sheetId="1" sqref="P667" start="0" length="0">
      <dxf>
        <alignment horizontal="center" readingOrder="0"/>
        <border outline="0">
          <left style="thin">
            <color indexed="64"/>
          </left>
          <right style="thin">
            <color indexed="64"/>
          </right>
          <top style="thin">
            <color indexed="64"/>
          </top>
          <bottom style="thin">
            <color indexed="64"/>
          </bottom>
        </border>
      </dxf>
    </rfmt>
    <rfmt sheetId="1" sqref="Q667" start="0" length="0">
      <dxf>
        <border outline="0">
          <left style="thin">
            <color indexed="64"/>
          </left>
          <right style="thin">
            <color indexed="64"/>
          </right>
          <top style="thin">
            <color indexed="64"/>
          </top>
          <bottom style="thin">
            <color indexed="64"/>
          </bottom>
        </border>
      </dxf>
    </rfmt>
    <rfmt sheetId="1" sqref="R667" start="0" length="0">
      <dxf>
        <border outline="0">
          <left style="thin">
            <color indexed="64"/>
          </left>
          <right style="thin">
            <color indexed="64"/>
          </right>
          <top style="thin">
            <color indexed="64"/>
          </top>
          <bottom style="thin">
            <color indexed="64"/>
          </bottom>
        </border>
      </dxf>
    </rfmt>
    <rcc rId="0" sId="1" dxf="1">
      <nc r="S667" t="inlineStr">
        <is>
          <t>MARIA AYDEE MARTINEZ</t>
        </is>
      </nc>
      <ndxf>
        <border outline="0">
          <left style="thin">
            <color indexed="64"/>
          </left>
          <right style="thin">
            <color indexed="64"/>
          </right>
          <top style="thin">
            <color indexed="64"/>
          </top>
          <bottom style="thin">
            <color indexed="64"/>
          </bottom>
        </border>
      </ndxf>
    </rcc>
    <rfmt sheetId="1" sqref="T667" start="0" length="0">
      <dxf>
        <alignment horizontal="center" readingOrder="0"/>
        <border outline="0">
          <left style="thin">
            <color indexed="64"/>
          </left>
          <right style="thin">
            <color indexed="64"/>
          </right>
          <top style="thin">
            <color indexed="64"/>
          </top>
          <bottom style="thin">
            <color indexed="64"/>
          </bottom>
        </border>
      </dxf>
    </rfmt>
    <rfmt sheetId="1" sqref="U667" start="0" length="0">
      <dxf>
        <alignment horizontal="center" readingOrder="0"/>
        <border outline="0">
          <left style="thin">
            <color indexed="64"/>
          </left>
          <right style="thin">
            <color indexed="64"/>
          </right>
          <top style="thin">
            <color indexed="64"/>
          </top>
          <bottom style="thin">
            <color indexed="64"/>
          </bottom>
        </border>
      </dxf>
    </rfmt>
    <rfmt sheetId="1" sqref="V667" start="0" length="0">
      <dxf>
        <alignment horizontal="center" readingOrder="0"/>
        <border outline="0">
          <left style="thin">
            <color indexed="64"/>
          </left>
          <right style="thin">
            <color indexed="64"/>
          </right>
          <top style="thin">
            <color indexed="64"/>
          </top>
          <bottom style="thin">
            <color indexed="64"/>
          </bottom>
        </border>
      </dxf>
    </rfmt>
    <rfmt sheetId="1" sqref="W667" start="0" length="0">
      <dxf>
        <alignment horizontal="center" readingOrder="0"/>
        <border outline="0">
          <left style="thin">
            <color indexed="64"/>
          </left>
          <right style="thin">
            <color indexed="64"/>
          </right>
          <top style="thin">
            <color indexed="64"/>
          </top>
          <bottom style="thin">
            <color indexed="64"/>
          </bottom>
        </border>
      </dxf>
    </rfmt>
  </rrc>
  <rrc rId="939" sId="1" ref="A664:XFD66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64:XFD664" start="0" length="0">
      <dxf>
        <font>
          <sz val="10"/>
          <color rgb="FF000000"/>
        </font>
        <alignment vertical="center" readingOrder="0"/>
      </dxf>
    </rfmt>
    <rcc rId="0" sId="1" dxf="1">
      <nc r="A664"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64"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64"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664"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64"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664"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664"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664"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664"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66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64">
        <v>8</v>
      </nc>
      <ndxf>
        <alignment horizontal="center" readingOrder="0"/>
        <border outline="0">
          <left style="thin">
            <color indexed="64"/>
          </left>
          <right style="thin">
            <color indexed="64"/>
          </right>
          <top style="thin">
            <color indexed="64"/>
          </top>
          <bottom style="thin">
            <color indexed="64"/>
          </bottom>
        </border>
      </ndxf>
    </rcc>
    <rcc rId="0" sId="1" dxf="1" numFmtId="19">
      <nc r="L664">
        <v>43397</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64" t="inlineStr">
        <is>
          <t>Hotel Porton</t>
        </is>
      </nc>
      <ndxf>
        <alignment horizontal="left" readingOrder="0"/>
        <border outline="0">
          <left style="thin">
            <color indexed="64"/>
          </left>
          <right style="thin">
            <color indexed="64"/>
          </right>
          <top style="thin">
            <color indexed="64"/>
          </top>
          <bottom style="thin">
            <color indexed="64"/>
          </bottom>
        </border>
      </ndxf>
    </rcc>
    <rcc rId="0" sId="1" dxf="1">
      <nc r="N664" t="inlineStr">
        <is>
          <t>Carrera 43a No.9sur-51</t>
        </is>
      </nc>
      <ndxf>
        <alignment horizontal="left" readingOrder="0"/>
        <border outline="0">
          <left style="thin">
            <color indexed="64"/>
          </left>
          <right style="thin">
            <color indexed="64"/>
          </right>
          <top style="thin">
            <color indexed="64"/>
          </top>
          <bottom style="thin">
            <color indexed="64"/>
          </bottom>
        </border>
      </ndxf>
    </rcc>
    <rfmt sheetId="1" sqref="O664" start="0" length="0">
      <dxf>
        <alignment horizontal="center" readingOrder="0"/>
        <border outline="0">
          <left style="thin">
            <color indexed="64"/>
          </left>
          <right style="thin">
            <color indexed="64"/>
          </right>
          <top style="thin">
            <color indexed="64"/>
          </top>
          <bottom style="thin">
            <color indexed="64"/>
          </bottom>
        </border>
      </dxf>
    </rfmt>
    <rfmt sheetId="1" sqref="P664" start="0" length="0">
      <dxf>
        <alignment horizontal="center" readingOrder="0"/>
        <border outline="0">
          <left style="thin">
            <color indexed="64"/>
          </left>
          <right style="thin">
            <color indexed="64"/>
          </right>
          <top style="thin">
            <color indexed="64"/>
          </top>
          <bottom style="thin">
            <color indexed="64"/>
          </bottom>
        </border>
      </dxf>
    </rfmt>
    <rfmt sheetId="1" sqref="Q664" start="0" length="0">
      <dxf>
        <border outline="0">
          <left style="thin">
            <color indexed="64"/>
          </left>
          <right style="thin">
            <color indexed="64"/>
          </right>
          <top style="thin">
            <color indexed="64"/>
          </top>
          <bottom style="thin">
            <color indexed="64"/>
          </bottom>
        </border>
      </dxf>
    </rfmt>
    <rfmt sheetId="1" sqref="R664" start="0" length="0">
      <dxf>
        <border outline="0">
          <left style="thin">
            <color indexed="64"/>
          </left>
          <right style="thin">
            <color indexed="64"/>
          </right>
          <top style="thin">
            <color indexed="64"/>
          </top>
          <bottom style="thin">
            <color indexed="64"/>
          </bottom>
        </border>
      </dxf>
    </rfmt>
    <rcc rId="0" sId="1" dxf="1">
      <nc r="S664" t="inlineStr">
        <is>
          <t>PABLO PINTO</t>
        </is>
      </nc>
      <ndxf>
        <border outline="0">
          <left style="thin">
            <color indexed="64"/>
          </left>
          <right style="thin">
            <color indexed="64"/>
          </right>
          <top style="thin">
            <color indexed="64"/>
          </top>
          <bottom style="thin">
            <color indexed="64"/>
          </bottom>
        </border>
      </ndxf>
    </rcc>
    <rfmt sheetId="1" sqref="T664" start="0" length="0">
      <dxf>
        <alignment horizontal="center" readingOrder="0"/>
        <border outline="0">
          <left style="thin">
            <color indexed="64"/>
          </left>
          <right style="thin">
            <color indexed="64"/>
          </right>
          <top style="thin">
            <color indexed="64"/>
          </top>
          <bottom style="thin">
            <color indexed="64"/>
          </bottom>
        </border>
      </dxf>
    </rfmt>
    <rfmt sheetId="1" sqref="U664" start="0" length="0">
      <dxf>
        <alignment horizontal="center" readingOrder="0"/>
        <border outline="0">
          <left style="thin">
            <color indexed="64"/>
          </left>
          <right style="thin">
            <color indexed="64"/>
          </right>
          <top style="thin">
            <color indexed="64"/>
          </top>
          <bottom style="thin">
            <color indexed="64"/>
          </bottom>
        </border>
      </dxf>
    </rfmt>
    <rfmt sheetId="1" sqref="V664" start="0" length="0">
      <dxf>
        <alignment horizontal="center" readingOrder="0"/>
        <border outline="0">
          <left style="thin">
            <color indexed="64"/>
          </left>
          <right style="thin">
            <color indexed="64"/>
          </right>
          <top style="thin">
            <color indexed="64"/>
          </top>
          <bottom style="thin">
            <color indexed="64"/>
          </bottom>
        </border>
      </dxf>
    </rfmt>
    <rfmt sheetId="1" sqref="W664" start="0" length="0">
      <dxf>
        <alignment horizontal="center" readingOrder="0"/>
        <border outline="0">
          <left style="thin">
            <color indexed="64"/>
          </left>
          <right style="thin">
            <color indexed="64"/>
          </right>
          <top style="thin">
            <color indexed="64"/>
          </top>
          <bottom style="thin">
            <color indexed="64"/>
          </bottom>
        </border>
      </dxf>
    </rfmt>
  </rrc>
  <rrc rId="940" sId="1" ref="A656:XFD656"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56:XFD656" start="0" length="0">
      <dxf>
        <font>
          <sz val="10"/>
          <color rgb="FF000000"/>
        </font>
        <alignment vertical="center" readingOrder="0"/>
      </dxf>
    </rfmt>
    <rcc rId="0" sId="1" dxf="1">
      <nc r="A656"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56"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56" t="inlineStr">
        <is>
          <t>Paipa</t>
        </is>
      </nc>
      <ndxf>
        <border outline="0">
          <left style="thin">
            <color indexed="64"/>
          </left>
          <right style="thin">
            <color indexed="64"/>
          </right>
          <top style="thin">
            <color indexed="64"/>
          </top>
          <bottom style="thin">
            <color indexed="64"/>
          </bottom>
        </border>
      </ndxf>
    </rcc>
    <rcc rId="0" sId="1" dxf="1">
      <nc r="D656"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56"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656"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656"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656"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656"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656"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56">
        <v>8</v>
      </nc>
      <ndxf>
        <alignment horizontal="center" readingOrder="0"/>
        <border outline="0">
          <left style="thin">
            <color indexed="64"/>
          </left>
          <right style="thin">
            <color indexed="64"/>
          </right>
          <top style="thin">
            <color indexed="64"/>
          </top>
          <bottom style="thin">
            <color indexed="64"/>
          </bottom>
        </border>
      </ndxf>
    </rcc>
    <rcc rId="0" sId="1" dxf="1" numFmtId="19">
      <nc r="L656">
        <v>43392</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56" t="inlineStr">
        <is>
          <t>Hotel sochagota</t>
        </is>
      </nc>
      <ndxf>
        <alignment horizontal="left" readingOrder="0"/>
        <border outline="0">
          <left style="thin">
            <color indexed="64"/>
          </left>
          <right style="thin">
            <color indexed="64"/>
          </right>
          <top style="thin">
            <color indexed="64"/>
          </top>
          <bottom style="thin">
            <color indexed="64"/>
          </bottom>
        </border>
      </ndxf>
    </rcc>
    <rcc rId="0" sId="1" dxf="1">
      <nc r="N656" t="inlineStr">
        <is>
          <t>Km 2 Via a las Piscinas, Paipa</t>
        </is>
      </nc>
      <ndxf>
        <alignment horizontal="left" readingOrder="0"/>
        <border outline="0">
          <left style="thin">
            <color indexed="64"/>
          </left>
          <right style="thin">
            <color indexed="64"/>
          </right>
          <top style="thin">
            <color indexed="64"/>
          </top>
          <bottom style="thin">
            <color indexed="64"/>
          </bottom>
        </border>
      </ndxf>
    </rcc>
    <rfmt sheetId="1" sqref="O656" start="0" length="0">
      <dxf>
        <alignment horizontal="center" readingOrder="0"/>
        <border outline="0">
          <left style="thin">
            <color indexed="64"/>
          </left>
          <right style="thin">
            <color indexed="64"/>
          </right>
          <top style="thin">
            <color indexed="64"/>
          </top>
          <bottom style="thin">
            <color indexed="64"/>
          </bottom>
        </border>
      </dxf>
    </rfmt>
    <rfmt sheetId="1" sqref="P656" start="0" length="0">
      <dxf>
        <alignment horizontal="center" readingOrder="0"/>
        <border outline="0">
          <left style="thin">
            <color indexed="64"/>
          </left>
          <right style="thin">
            <color indexed="64"/>
          </right>
          <top style="thin">
            <color indexed="64"/>
          </top>
          <bottom style="thin">
            <color indexed="64"/>
          </bottom>
        </border>
      </dxf>
    </rfmt>
    <rfmt sheetId="1" sqref="Q656" start="0" length="0">
      <dxf>
        <border outline="0">
          <left style="thin">
            <color indexed="64"/>
          </left>
          <right style="thin">
            <color indexed="64"/>
          </right>
          <top style="thin">
            <color indexed="64"/>
          </top>
          <bottom style="thin">
            <color indexed="64"/>
          </bottom>
        </border>
      </dxf>
    </rfmt>
    <rfmt sheetId="1" sqref="R656" start="0" length="0">
      <dxf>
        <border outline="0">
          <left style="thin">
            <color indexed="64"/>
          </left>
          <right style="thin">
            <color indexed="64"/>
          </right>
          <top style="thin">
            <color indexed="64"/>
          </top>
          <bottom style="thin">
            <color indexed="64"/>
          </bottom>
        </border>
      </dxf>
    </rfmt>
    <rcc rId="0" sId="1" dxf="1">
      <nc r="S656" t="inlineStr">
        <is>
          <t>ALEJANDRO MATÍNEZ</t>
        </is>
      </nc>
      <ndxf>
        <border outline="0">
          <left style="thin">
            <color indexed="64"/>
          </left>
          <right style="thin">
            <color indexed="64"/>
          </right>
          <top style="thin">
            <color indexed="64"/>
          </top>
          <bottom style="thin">
            <color indexed="64"/>
          </bottom>
        </border>
      </ndxf>
    </rcc>
    <rfmt sheetId="1" sqref="T656" start="0" length="0">
      <dxf>
        <alignment horizontal="center" readingOrder="0"/>
        <border outline="0">
          <left style="thin">
            <color indexed="64"/>
          </left>
          <right style="thin">
            <color indexed="64"/>
          </right>
          <top style="thin">
            <color indexed="64"/>
          </top>
          <bottom style="thin">
            <color indexed="64"/>
          </bottom>
        </border>
      </dxf>
    </rfmt>
    <rfmt sheetId="1" sqref="U656" start="0" length="0">
      <dxf>
        <alignment horizontal="center" readingOrder="0"/>
        <border outline="0">
          <left style="thin">
            <color indexed="64"/>
          </left>
          <right style="thin">
            <color indexed="64"/>
          </right>
          <top style="thin">
            <color indexed="64"/>
          </top>
          <bottom style="thin">
            <color indexed="64"/>
          </bottom>
        </border>
      </dxf>
    </rfmt>
    <rfmt sheetId="1" sqref="V656" start="0" length="0">
      <dxf>
        <alignment horizontal="center" readingOrder="0"/>
        <border outline="0">
          <left style="thin">
            <color indexed="64"/>
          </left>
          <right style="thin">
            <color indexed="64"/>
          </right>
          <top style="thin">
            <color indexed="64"/>
          </top>
          <bottom style="thin">
            <color indexed="64"/>
          </bottom>
        </border>
      </dxf>
    </rfmt>
    <rfmt sheetId="1" sqref="W656" start="0" length="0">
      <dxf>
        <alignment horizontal="center" readingOrder="0"/>
        <border outline="0">
          <left style="thin">
            <color indexed="64"/>
          </left>
          <right style="thin">
            <color indexed="64"/>
          </right>
          <top style="thin">
            <color indexed="64"/>
          </top>
          <bottom style="thin">
            <color indexed="64"/>
          </bottom>
        </border>
      </dxf>
    </rfmt>
  </rrc>
  <rrc rId="941" sId="1" ref="A651:XFD651"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51:XFD651" start="0" length="0">
      <dxf>
        <font>
          <sz val="10"/>
          <color rgb="FF000000"/>
        </font>
        <alignment vertical="center" readingOrder="0"/>
      </dxf>
    </rfmt>
    <rcc rId="0" sId="1" dxf="1">
      <nc r="A651" t="inlineStr">
        <is>
          <t>Valle</t>
        </is>
      </nc>
      <ndxf>
        <border outline="0">
          <left style="thin">
            <color indexed="64"/>
          </left>
          <right style="thin">
            <color indexed="64"/>
          </right>
          <top style="thin">
            <color indexed="64"/>
          </top>
          <bottom style="thin">
            <color indexed="64"/>
          </bottom>
        </border>
      </ndxf>
    </rcc>
    <rcc rId="0" sId="1" dxf="1">
      <nc r="B651" t="inlineStr">
        <is>
          <t>Tolima</t>
        </is>
      </nc>
      <ndxf>
        <border outline="0">
          <left style="thin">
            <color indexed="64"/>
          </left>
          <right style="thin">
            <color indexed="64"/>
          </right>
          <top style="thin">
            <color indexed="64"/>
          </top>
          <bottom style="thin">
            <color indexed="64"/>
          </bottom>
        </border>
      </ndxf>
    </rcc>
    <rcc rId="0" sId="1" dxf="1">
      <nc r="C651" t="inlineStr">
        <is>
          <t>Ibagué</t>
        </is>
      </nc>
      <ndxf>
        <border outline="0">
          <left style="thin">
            <color indexed="64"/>
          </left>
          <right style="thin">
            <color indexed="64"/>
          </right>
          <top style="thin">
            <color indexed="64"/>
          </top>
          <bottom style="thin">
            <color indexed="64"/>
          </bottom>
        </border>
      </ndxf>
    </rcc>
    <rcc rId="0" sId="1" dxf="1">
      <nc r="D651"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51"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651"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651"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651"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651"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651"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51">
        <v>8</v>
      </nc>
      <ndxf>
        <alignment horizontal="center" readingOrder="0"/>
        <border outline="0">
          <left style="thin">
            <color indexed="64"/>
          </left>
          <right style="thin">
            <color indexed="64"/>
          </right>
          <top style="thin">
            <color indexed="64"/>
          </top>
          <bottom style="thin">
            <color indexed="64"/>
          </bottom>
        </border>
      </ndxf>
    </rcc>
    <rcc rId="0" sId="1" dxf="1" numFmtId="19">
      <nc r="L651">
        <v>43391</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51" t="inlineStr">
        <is>
          <t>Por definir</t>
        </is>
      </nc>
      <ndxf>
        <alignment horizontal="left" readingOrder="0"/>
        <border outline="0">
          <left style="thin">
            <color indexed="64"/>
          </left>
          <right style="thin">
            <color indexed="64"/>
          </right>
          <top style="thin">
            <color indexed="64"/>
          </top>
          <bottom style="thin">
            <color indexed="64"/>
          </bottom>
        </border>
      </ndxf>
    </rcc>
    <rfmt sheetId="1" sqref="N651"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651" start="0" length="0">
      <dxf>
        <alignment horizontal="center" readingOrder="0"/>
        <border outline="0">
          <left style="thin">
            <color indexed="64"/>
          </left>
          <right style="thin">
            <color indexed="64"/>
          </right>
          <top style="thin">
            <color indexed="64"/>
          </top>
          <bottom style="thin">
            <color indexed="64"/>
          </bottom>
        </border>
      </dxf>
    </rfmt>
    <rfmt sheetId="1" sqref="P651" start="0" length="0">
      <dxf>
        <alignment horizontal="center" readingOrder="0"/>
        <border outline="0">
          <left style="thin">
            <color indexed="64"/>
          </left>
          <right style="thin">
            <color indexed="64"/>
          </right>
          <top style="thin">
            <color indexed="64"/>
          </top>
          <bottom style="thin">
            <color indexed="64"/>
          </bottom>
        </border>
      </dxf>
    </rfmt>
    <rfmt sheetId="1" sqref="Q651" start="0" length="0">
      <dxf>
        <border outline="0">
          <left style="thin">
            <color indexed="64"/>
          </left>
          <right style="thin">
            <color indexed="64"/>
          </right>
          <top style="thin">
            <color indexed="64"/>
          </top>
          <bottom style="thin">
            <color indexed="64"/>
          </bottom>
        </border>
      </dxf>
    </rfmt>
    <rfmt sheetId="1" sqref="R651" start="0" length="0">
      <dxf>
        <border outline="0">
          <left style="thin">
            <color indexed="64"/>
          </left>
          <right style="thin">
            <color indexed="64"/>
          </right>
          <top style="thin">
            <color indexed="64"/>
          </top>
          <bottom style="thin">
            <color indexed="64"/>
          </bottom>
        </border>
      </dxf>
    </rfmt>
    <rcc rId="0" sId="1" dxf="1">
      <nc r="S651" t="inlineStr">
        <is>
          <t>COTIZAR</t>
        </is>
      </nc>
      <ndxf>
        <fill>
          <patternFill patternType="solid">
            <bgColor rgb="FFFF0000"/>
          </patternFill>
        </fill>
        <border outline="0">
          <left style="thin">
            <color indexed="64"/>
          </left>
          <right style="thin">
            <color indexed="64"/>
          </right>
          <top style="thin">
            <color indexed="64"/>
          </top>
          <bottom style="thin">
            <color indexed="64"/>
          </bottom>
        </border>
      </ndxf>
    </rcc>
    <rfmt sheetId="1" sqref="T651" start="0" length="0">
      <dxf>
        <alignment horizontal="center" readingOrder="0"/>
        <border outline="0">
          <left style="thin">
            <color indexed="64"/>
          </left>
          <right style="thin">
            <color indexed="64"/>
          </right>
          <top style="thin">
            <color indexed="64"/>
          </top>
          <bottom style="thin">
            <color indexed="64"/>
          </bottom>
        </border>
      </dxf>
    </rfmt>
    <rfmt sheetId="1" sqref="U651" start="0" length="0">
      <dxf>
        <alignment horizontal="center" readingOrder="0"/>
        <border outline="0">
          <left style="thin">
            <color indexed="64"/>
          </left>
          <right style="thin">
            <color indexed="64"/>
          </right>
          <top style="thin">
            <color indexed="64"/>
          </top>
          <bottom style="thin">
            <color indexed="64"/>
          </bottom>
        </border>
      </dxf>
    </rfmt>
    <rfmt sheetId="1" sqref="V651" start="0" length="0">
      <dxf>
        <alignment horizontal="center" readingOrder="0"/>
        <border outline="0">
          <left style="thin">
            <color indexed="64"/>
          </left>
          <right style="thin">
            <color indexed="64"/>
          </right>
          <top style="thin">
            <color indexed="64"/>
          </top>
          <bottom style="thin">
            <color indexed="64"/>
          </bottom>
        </border>
      </dxf>
    </rfmt>
    <rfmt sheetId="1" sqref="W651" start="0" length="0">
      <dxf>
        <alignment horizontal="center" readingOrder="0"/>
        <border outline="0">
          <left style="thin">
            <color indexed="64"/>
          </left>
          <right style="thin">
            <color indexed="64"/>
          </right>
          <top style="thin">
            <color indexed="64"/>
          </top>
          <bottom style="thin">
            <color indexed="64"/>
          </bottom>
        </border>
      </dxf>
    </rfmt>
  </rrc>
  <rrc rId="942" sId="1" ref="A647:XFD647"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47:XFD647" start="0" length="0">
      <dxf>
        <font>
          <sz val="10"/>
          <color rgb="FF000000"/>
        </font>
        <alignment vertical="center" readingOrder="0"/>
      </dxf>
    </rfmt>
    <rcc rId="0" sId="1" dxf="1">
      <nc r="A647" t="inlineStr">
        <is>
          <t>Bogotá</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B647" t="inlineStr">
        <is>
          <t>Meta</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C647" t="inlineStr">
        <is>
          <t>Villavicencio</t>
        </is>
      </nc>
      <ndxf>
        <border outline="0">
          <left style="thin">
            <color indexed="64"/>
          </left>
          <right style="thin">
            <color indexed="64"/>
          </right>
          <top style="thin">
            <color indexed="64"/>
          </top>
          <bottom style="thin">
            <color indexed="64"/>
          </bottom>
        </border>
      </ndxf>
    </rcc>
    <rcc rId="0" sId="1" dxf="1">
      <nc r="D647"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47"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647"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647"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647"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647"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647"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47">
        <v>8</v>
      </nc>
      <ndxf>
        <alignment horizontal="center" readingOrder="0"/>
        <border outline="0">
          <left style="thin">
            <color indexed="64"/>
          </left>
          <right style="thin">
            <color indexed="64"/>
          </right>
          <top style="thin">
            <color indexed="64"/>
          </top>
          <bottom style="thin">
            <color indexed="64"/>
          </bottom>
        </border>
      </ndxf>
    </rcc>
    <rcc rId="0" sId="1" dxf="1" numFmtId="19">
      <nc r="L647">
        <v>43391</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47" t="inlineStr">
        <is>
          <t>Hotel Villavicencio plaza</t>
        </is>
      </nc>
      <ndxf>
        <alignment horizontal="left" readingOrder="0"/>
        <border outline="0">
          <left style="thin">
            <color indexed="64"/>
          </left>
          <right style="thin">
            <color indexed="64"/>
          </right>
          <top style="thin">
            <color indexed="64"/>
          </top>
          <bottom style="thin">
            <color indexed="64"/>
          </bottom>
        </border>
      </ndxf>
    </rcc>
    <rcc rId="0" sId="1" dxf="1">
      <nc r="N647" t="inlineStr">
        <is>
          <t>Cra. 30 #35a-22</t>
        </is>
      </nc>
      <ndxf>
        <alignment horizontal="left" readingOrder="0"/>
        <border outline="0">
          <left style="thin">
            <color indexed="64"/>
          </left>
          <right style="thin">
            <color indexed="64"/>
          </right>
          <top style="thin">
            <color indexed="64"/>
          </top>
          <bottom style="thin">
            <color indexed="64"/>
          </bottom>
        </border>
      </ndxf>
    </rcc>
    <rfmt sheetId="1" sqref="O647" start="0" length="0">
      <dxf>
        <alignment horizontal="center" readingOrder="0"/>
        <border outline="0">
          <left style="thin">
            <color indexed="64"/>
          </left>
          <right style="thin">
            <color indexed="64"/>
          </right>
          <top style="thin">
            <color indexed="64"/>
          </top>
          <bottom style="thin">
            <color indexed="64"/>
          </bottom>
        </border>
      </dxf>
    </rfmt>
    <rfmt sheetId="1" sqref="P647" start="0" length="0">
      <dxf>
        <alignment horizontal="center" readingOrder="0"/>
        <border outline="0">
          <left style="thin">
            <color indexed="64"/>
          </left>
          <right style="thin">
            <color indexed="64"/>
          </right>
          <top style="thin">
            <color indexed="64"/>
          </top>
          <bottom style="thin">
            <color indexed="64"/>
          </bottom>
        </border>
      </dxf>
    </rfmt>
    <rfmt sheetId="1" sqref="Q647" start="0" length="0">
      <dxf>
        <border outline="0">
          <left style="thin">
            <color indexed="64"/>
          </left>
          <right style="thin">
            <color indexed="64"/>
          </right>
          <top style="thin">
            <color indexed="64"/>
          </top>
          <bottom style="thin">
            <color indexed="64"/>
          </bottom>
        </border>
      </dxf>
    </rfmt>
    <rfmt sheetId="1" sqref="R647" start="0" length="0">
      <dxf>
        <border outline="0">
          <left style="thin">
            <color indexed="64"/>
          </left>
          <right style="thin">
            <color indexed="64"/>
          </right>
          <top style="thin">
            <color indexed="64"/>
          </top>
          <bottom style="thin">
            <color indexed="64"/>
          </bottom>
        </border>
      </dxf>
    </rfmt>
    <rcc rId="0" sId="1" dxf="1">
      <nc r="S647" t="inlineStr">
        <is>
          <t>Alejandro Martínez</t>
        </is>
      </nc>
      <ndxf>
        <border outline="0">
          <left style="thin">
            <color indexed="64"/>
          </left>
          <right style="thin">
            <color indexed="64"/>
          </right>
          <top style="thin">
            <color indexed="64"/>
          </top>
          <bottom style="thin">
            <color indexed="64"/>
          </bottom>
        </border>
      </ndxf>
    </rcc>
    <rfmt sheetId="1" sqref="T647" start="0" length="0">
      <dxf>
        <alignment horizontal="center" readingOrder="0"/>
        <border outline="0">
          <left style="thin">
            <color indexed="64"/>
          </left>
          <right style="thin">
            <color indexed="64"/>
          </right>
          <top style="thin">
            <color indexed="64"/>
          </top>
          <bottom style="thin">
            <color indexed="64"/>
          </bottom>
        </border>
      </dxf>
    </rfmt>
    <rfmt sheetId="1" sqref="U647" start="0" length="0">
      <dxf>
        <alignment horizontal="center" readingOrder="0"/>
        <border outline="0">
          <left style="thin">
            <color indexed="64"/>
          </left>
          <right style="thin">
            <color indexed="64"/>
          </right>
          <top style="thin">
            <color indexed="64"/>
          </top>
          <bottom style="thin">
            <color indexed="64"/>
          </bottom>
        </border>
      </dxf>
    </rfmt>
    <rfmt sheetId="1" sqref="V647" start="0" length="0">
      <dxf>
        <alignment horizontal="center" readingOrder="0"/>
        <border outline="0">
          <left style="thin">
            <color indexed="64"/>
          </left>
          <right style="thin">
            <color indexed="64"/>
          </right>
          <top style="thin">
            <color indexed="64"/>
          </top>
          <bottom style="thin">
            <color indexed="64"/>
          </bottom>
        </border>
      </dxf>
    </rfmt>
    <rfmt sheetId="1" sqref="W647" start="0" length="0">
      <dxf>
        <alignment horizontal="center" readingOrder="0"/>
        <border outline="0">
          <left style="thin">
            <color indexed="64"/>
          </left>
          <right style="thin">
            <color indexed="64"/>
          </right>
          <top style="thin">
            <color indexed="64"/>
          </top>
          <bottom style="thin">
            <color indexed="64"/>
          </bottom>
        </border>
      </dxf>
    </rfmt>
  </rrc>
  <rrc rId="943" sId="1" ref="A648:XFD648"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48:XFD648" start="0" length="0">
      <dxf>
        <font>
          <sz val="10"/>
          <color rgb="FF000000"/>
        </font>
        <alignment vertical="center" readingOrder="0"/>
      </dxf>
    </rfmt>
    <rcc rId="0" sId="1" dxf="1">
      <nc r="A648" t="inlineStr">
        <is>
          <t>Atlántico</t>
        </is>
      </nc>
      <ndxf>
        <border outline="0">
          <left style="thin">
            <color indexed="64"/>
          </left>
          <right style="thin">
            <color indexed="64"/>
          </right>
          <top style="thin">
            <color indexed="64"/>
          </top>
          <bottom style="thin">
            <color indexed="64"/>
          </bottom>
        </border>
      </ndxf>
    </rcc>
    <rcc rId="0" sId="1" dxf="1">
      <nc r="B648" t="inlineStr">
        <is>
          <t>San Andrés</t>
        </is>
      </nc>
      <ndxf>
        <border outline="0">
          <left style="thin">
            <color indexed="64"/>
          </left>
          <right style="thin">
            <color indexed="64"/>
          </right>
          <top style="thin">
            <color indexed="64"/>
          </top>
          <bottom style="thin">
            <color indexed="64"/>
          </bottom>
        </border>
      </ndxf>
    </rcc>
    <rcc rId="0" sId="1" dxf="1">
      <nc r="C648" t="inlineStr">
        <is>
          <t>San Andrés</t>
        </is>
      </nc>
      <ndxf>
        <border outline="0">
          <left style="thin">
            <color indexed="64"/>
          </left>
          <right style="thin">
            <color indexed="64"/>
          </right>
          <top style="thin">
            <color indexed="64"/>
          </top>
          <bottom style="thin">
            <color indexed="64"/>
          </bottom>
        </border>
      </ndxf>
    </rcc>
    <rcc rId="0" sId="1" dxf="1">
      <nc r="D648"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48"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648"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648"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648"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648"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648"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48">
        <v>8</v>
      </nc>
      <ndxf>
        <alignment horizontal="center" readingOrder="0"/>
        <border outline="0">
          <left style="thin">
            <color indexed="64"/>
          </left>
          <right style="thin">
            <color indexed="64"/>
          </right>
          <top style="thin">
            <color indexed="64"/>
          </top>
          <bottom style="thin">
            <color indexed="64"/>
          </bottom>
        </border>
      </ndxf>
    </rcc>
    <rcc rId="0" sId="1" dxf="1" numFmtId="19">
      <nc r="L648">
        <v>43391</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48" t="inlineStr">
        <is>
          <t>Por definir</t>
        </is>
      </nc>
      <ndxf>
        <alignment horizontal="left" readingOrder="0"/>
        <border outline="0">
          <left style="thin">
            <color indexed="64"/>
          </left>
          <right style="thin">
            <color indexed="64"/>
          </right>
          <top style="thin">
            <color indexed="64"/>
          </top>
          <bottom style="thin">
            <color indexed="64"/>
          </bottom>
        </border>
      </ndxf>
    </rcc>
    <rfmt sheetId="1" sqref="N648"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648" start="0" length="0">
      <dxf>
        <alignment horizontal="center" readingOrder="0"/>
        <border outline="0">
          <left style="thin">
            <color indexed="64"/>
          </left>
          <right style="thin">
            <color indexed="64"/>
          </right>
          <top style="thin">
            <color indexed="64"/>
          </top>
          <bottom style="thin">
            <color indexed="64"/>
          </bottom>
        </border>
      </dxf>
    </rfmt>
    <rfmt sheetId="1" sqref="P648" start="0" length="0">
      <dxf>
        <alignment horizontal="center" readingOrder="0"/>
        <border outline="0">
          <left style="thin">
            <color indexed="64"/>
          </left>
          <right style="thin">
            <color indexed="64"/>
          </right>
          <top style="thin">
            <color indexed="64"/>
          </top>
          <bottom style="thin">
            <color indexed="64"/>
          </bottom>
        </border>
      </dxf>
    </rfmt>
    <rfmt sheetId="1" sqref="Q648" start="0" length="0">
      <dxf>
        <border outline="0">
          <left style="thin">
            <color indexed="64"/>
          </left>
          <right style="thin">
            <color indexed="64"/>
          </right>
          <top style="thin">
            <color indexed="64"/>
          </top>
          <bottom style="thin">
            <color indexed="64"/>
          </bottom>
        </border>
      </dxf>
    </rfmt>
    <rfmt sheetId="1" sqref="R648" start="0" length="0">
      <dxf>
        <border outline="0">
          <left style="thin">
            <color indexed="64"/>
          </left>
          <right style="thin">
            <color indexed="64"/>
          </right>
          <top style="thin">
            <color indexed="64"/>
          </top>
          <bottom style="thin">
            <color indexed="64"/>
          </bottom>
        </border>
      </dxf>
    </rfmt>
    <rfmt sheetId="1" sqref="S648" start="0" length="0">
      <dxf>
        <border outline="0">
          <left style="thin">
            <color indexed="64"/>
          </left>
          <right style="thin">
            <color indexed="64"/>
          </right>
          <top style="thin">
            <color indexed="64"/>
          </top>
          <bottom style="thin">
            <color indexed="64"/>
          </bottom>
        </border>
      </dxf>
    </rfmt>
    <rfmt sheetId="1" sqref="T648" start="0" length="0">
      <dxf>
        <alignment horizontal="center" readingOrder="0"/>
        <border outline="0">
          <left style="thin">
            <color indexed="64"/>
          </left>
          <right style="thin">
            <color indexed="64"/>
          </right>
          <top style="thin">
            <color indexed="64"/>
          </top>
          <bottom style="thin">
            <color indexed="64"/>
          </bottom>
        </border>
      </dxf>
    </rfmt>
    <rfmt sheetId="1" sqref="U648" start="0" length="0">
      <dxf>
        <alignment horizontal="center" readingOrder="0"/>
        <border outline="0">
          <left style="thin">
            <color indexed="64"/>
          </left>
          <right style="thin">
            <color indexed="64"/>
          </right>
          <top style="thin">
            <color indexed="64"/>
          </top>
          <bottom style="thin">
            <color indexed="64"/>
          </bottom>
        </border>
      </dxf>
    </rfmt>
    <rfmt sheetId="1" sqref="V648" start="0" length="0">
      <dxf>
        <alignment horizontal="center" readingOrder="0"/>
        <border outline="0">
          <left style="thin">
            <color indexed="64"/>
          </left>
          <right style="thin">
            <color indexed="64"/>
          </right>
          <top style="thin">
            <color indexed="64"/>
          </top>
          <bottom style="thin">
            <color indexed="64"/>
          </bottom>
        </border>
      </dxf>
    </rfmt>
    <rfmt sheetId="1" sqref="W648" start="0" length="0">
      <dxf>
        <alignment horizontal="center" readingOrder="0"/>
        <border outline="0">
          <left style="thin">
            <color indexed="64"/>
          </left>
          <right style="thin">
            <color indexed="64"/>
          </right>
          <top style="thin">
            <color indexed="64"/>
          </top>
          <bottom style="thin">
            <color indexed="64"/>
          </bottom>
        </border>
      </dxf>
    </rfmt>
  </rrc>
  <rrc rId="944" sId="1" ref="A636:XFD636"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36:XFD636" start="0" length="0">
      <dxf>
        <font>
          <sz val="10"/>
          <color rgb="FF000000"/>
        </font>
        <alignment vertical="center" readingOrder="0"/>
      </dxf>
    </rfmt>
    <rcc rId="0" sId="1" dxf="1">
      <nc r="A636" t="inlineStr">
        <is>
          <t>Valle</t>
        </is>
      </nc>
      <ndxf>
        <border outline="0">
          <left style="thin">
            <color indexed="64"/>
          </left>
          <right style="thin">
            <color indexed="64"/>
          </right>
          <top style="thin">
            <color indexed="64"/>
          </top>
          <bottom style="thin">
            <color indexed="64"/>
          </bottom>
        </border>
      </ndxf>
    </rcc>
    <rcc rId="0" sId="1" dxf="1">
      <nc r="B636" t="inlineStr">
        <is>
          <t>Valle del Cauca</t>
        </is>
      </nc>
      <ndxf>
        <border outline="0">
          <left style="thin">
            <color indexed="64"/>
          </left>
          <right style="thin">
            <color indexed="64"/>
          </right>
          <top style="thin">
            <color indexed="64"/>
          </top>
          <bottom style="thin">
            <color indexed="64"/>
          </bottom>
        </border>
      </ndxf>
    </rcc>
    <rcc rId="0" sId="1" dxf="1">
      <nc r="C636" t="inlineStr">
        <is>
          <t>Cali</t>
        </is>
      </nc>
      <ndxf>
        <border outline="0">
          <left style="thin">
            <color indexed="64"/>
          </left>
          <right style="thin">
            <color indexed="64"/>
          </right>
          <top style="thin">
            <color indexed="64"/>
          </top>
          <bottom style="thin">
            <color indexed="64"/>
          </bottom>
        </border>
      </ndxf>
    </rcc>
    <rcc rId="0" sId="1" dxf="1">
      <nc r="D636"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36"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636"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636"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636"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636"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636"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36">
        <v>8</v>
      </nc>
      <ndxf>
        <alignment horizontal="center" readingOrder="0"/>
        <border outline="0">
          <left style="thin">
            <color indexed="64"/>
          </left>
          <right style="thin">
            <color indexed="64"/>
          </right>
          <top style="thin">
            <color indexed="64"/>
          </top>
          <bottom style="thin">
            <color indexed="64"/>
          </bottom>
        </border>
      </ndxf>
    </rcc>
    <rcc rId="0" sId="1" dxf="1" numFmtId="19">
      <nc r="L636">
        <v>43385</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36" t="inlineStr">
        <is>
          <t>Por definir</t>
        </is>
      </nc>
      <ndxf>
        <alignment horizontal="left" readingOrder="0"/>
        <border outline="0">
          <left style="thin">
            <color indexed="64"/>
          </left>
          <right style="thin">
            <color indexed="64"/>
          </right>
          <top style="thin">
            <color indexed="64"/>
          </top>
          <bottom style="thin">
            <color indexed="64"/>
          </bottom>
        </border>
      </ndxf>
    </rcc>
    <rfmt sheetId="1" sqref="N636"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636" start="0" length="0">
      <dxf>
        <alignment horizontal="center" readingOrder="0"/>
        <border outline="0">
          <left style="thin">
            <color indexed="64"/>
          </left>
          <right style="thin">
            <color indexed="64"/>
          </right>
          <top style="thin">
            <color indexed="64"/>
          </top>
          <bottom style="thin">
            <color indexed="64"/>
          </bottom>
        </border>
      </dxf>
    </rfmt>
    <rfmt sheetId="1" sqref="P636" start="0" length="0">
      <dxf>
        <alignment horizontal="center" readingOrder="0"/>
        <border outline="0">
          <left style="thin">
            <color indexed="64"/>
          </left>
          <right style="thin">
            <color indexed="64"/>
          </right>
          <top style="thin">
            <color indexed="64"/>
          </top>
          <bottom style="thin">
            <color indexed="64"/>
          </bottom>
        </border>
      </dxf>
    </rfmt>
    <rfmt sheetId="1" sqref="Q636" start="0" length="0">
      <dxf>
        <border outline="0">
          <left style="thin">
            <color indexed="64"/>
          </left>
          <right style="thin">
            <color indexed="64"/>
          </right>
          <top style="thin">
            <color indexed="64"/>
          </top>
          <bottom style="thin">
            <color indexed="64"/>
          </bottom>
        </border>
      </dxf>
    </rfmt>
    <rfmt sheetId="1" sqref="R636" start="0" length="0">
      <dxf>
        <border outline="0">
          <left style="thin">
            <color indexed="64"/>
          </left>
          <right style="thin">
            <color indexed="64"/>
          </right>
          <top style="thin">
            <color indexed="64"/>
          </top>
          <bottom style="thin">
            <color indexed="64"/>
          </bottom>
        </border>
      </dxf>
    </rfmt>
    <rcc rId="0" sId="1" dxf="1">
      <nc r="S636" t="inlineStr">
        <is>
          <t>COTIZAR</t>
        </is>
      </nc>
      <ndxf>
        <border outline="0">
          <left style="thin">
            <color indexed="64"/>
          </left>
          <right style="thin">
            <color indexed="64"/>
          </right>
          <top style="thin">
            <color indexed="64"/>
          </top>
          <bottom style="thin">
            <color indexed="64"/>
          </bottom>
        </border>
      </ndxf>
    </rcc>
    <rfmt sheetId="1" sqref="T636" start="0" length="0">
      <dxf>
        <alignment horizontal="center" readingOrder="0"/>
        <border outline="0">
          <left style="thin">
            <color indexed="64"/>
          </left>
          <right style="thin">
            <color indexed="64"/>
          </right>
          <top style="thin">
            <color indexed="64"/>
          </top>
          <bottom style="thin">
            <color indexed="64"/>
          </bottom>
        </border>
      </dxf>
    </rfmt>
    <rfmt sheetId="1" sqref="U636" start="0" length="0">
      <dxf>
        <alignment horizontal="center" readingOrder="0"/>
        <border outline="0">
          <left style="thin">
            <color indexed="64"/>
          </left>
          <right style="thin">
            <color indexed="64"/>
          </right>
          <top style="thin">
            <color indexed="64"/>
          </top>
          <bottom style="thin">
            <color indexed="64"/>
          </bottom>
        </border>
      </dxf>
    </rfmt>
    <rfmt sheetId="1" sqref="V636" start="0" length="0">
      <dxf>
        <alignment horizontal="center" readingOrder="0"/>
        <border outline="0">
          <left style="thin">
            <color indexed="64"/>
          </left>
          <right style="thin">
            <color indexed="64"/>
          </right>
          <top style="thin">
            <color indexed="64"/>
          </top>
          <bottom style="thin">
            <color indexed="64"/>
          </bottom>
        </border>
      </dxf>
    </rfmt>
    <rfmt sheetId="1" sqref="W636" start="0" length="0">
      <dxf>
        <alignment horizontal="center" readingOrder="0"/>
        <border outline="0">
          <left style="thin">
            <color indexed="64"/>
          </left>
          <right style="thin">
            <color indexed="64"/>
          </right>
          <top style="thin">
            <color indexed="64"/>
          </top>
          <bottom style="thin">
            <color indexed="64"/>
          </bottom>
        </border>
      </dxf>
    </rfmt>
  </rrc>
  <rrc rId="945" sId="1" ref="A633:XFD633"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33:XFD633" start="0" length="0">
      <dxf>
        <font>
          <sz val="10"/>
          <color rgb="FF000000"/>
        </font>
        <alignment vertical="center" readingOrder="0"/>
      </dxf>
    </rfmt>
    <rcc rId="0" sId="1" dxf="1">
      <nc r="A633" t="inlineStr">
        <is>
          <t>Antioquia</t>
        </is>
      </nc>
      <ndxf>
        <border outline="0">
          <left style="thin">
            <color indexed="64"/>
          </left>
          <right style="thin">
            <color indexed="64"/>
          </right>
          <top style="thin">
            <color indexed="64"/>
          </top>
          <bottom style="thin">
            <color indexed="64"/>
          </bottom>
        </border>
      </ndxf>
    </rcc>
    <rcc rId="0" sId="1" dxf="1">
      <nc r="B633" t="inlineStr">
        <is>
          <t>Antioquia</t>
        </is>
      </nc>
      <ndxf>
        <border outline="0">
          <left style="thin">
            <color indexed="64"/>
          </left>
          <right style="thin">
            <color indexed="64"/>
          </right>
          <top style="thin">
            <color indexed="64"/>
          </top>
          <bottom style="thin">
            <color indexed="64"/>
          </bottom>
        </border>
      </ndxf>
    </rcc>
    <rcc rId="0" sId="1" dxf="1">
      <nc r="C633" t="inlineStr">
        <is>
          <t>Medellín</t>
        </is>
      </nc>
      <ndxf>
        <border outline="0">
          <left style="thin">
            <color indexed="64"/>
          </left>
          <right style="thin">
            <color indexed="64"/>
          </right>
          <top style="thin">
            <color indexed="64"/>
          </top>
          <bottom style="thin">
            <color indexed="64"/>
          </bottom>
        </border>
      </ndxf>
    </rcc>
    <rcc rId="0" sId="1" dxf="1">
      <nc r="D633"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33"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633"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633"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633"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633"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633"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33">
        <v>8</v>
      </nc>
      <ndxf>
        <alignment horizontal="center" readingOrder="0"/>
        <border outline="0">
          <left style="thin">
            <color indexed="64"/>
          </left>
          <right style="thin">
            <color indexed="64"/>
          </right>
          <top style="thin">
            <color indexed="64"/>
          </top>
          <bottom style="thin">
            <color indexed="64"/>
          </bottom>
        </border>
      </ndxf>
    </rcc>
    <rcc rId="0" sId="1" dxf="1" numFmtId="19">
      <nc r="L633">
        <v>43385</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33" t="inlineStr">
        <is>
          <t>Por definir</t>
        </is>
      </nc>
      <ndxf>
        <alignment horizontal="left" readingOrder="0"/>
        <border outline="0">
          <left style="thin">
            <color indexed="64"/>
          </left>
          <right style="thin">
            <color indexed="64"/>
          </right>
          <top style="thin">
            <color indexed="64"/>
          </top>
          <bottom style="thin">
            <color indexed="64"/>
          </bottom>
        </border>
      </ndxf>
    </rcc>
    <rfmt sheetId="1" sqref="N633"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633" start="0" length="0">
      <dxf>
        <alignment horizontal="center" readingOrder="0"/>
        <border outline="0">
          <left style="thin">
            <color indexed="64"/>
          </left>
          <right style="thin">
            <color indexed="64"/>
          </right>
          <top style="thin">
            <color indexed="64"/>
          </top>
          <bottom style="thin">
            <color indexed="64"/>
          </bottom>
        </border>
      </dxf>
    </rfmt>
    <rfmt sheetId="1" sqref="P633" start="0" length="0">
      <dxf>
        <alignment horizontal="center" readingOrder="0"/>
        <border outline="0">
          <left style="thin">
            <color indexed="64"/>
          </left>
          <right style="thin">
            <color indexed="64"/>
          </right>
          <top style="thin">
            <color indexed="64"/>
          </top>
          <bottom style="thin">
            <color indexed="64"/>
          </bottom>
        </border>
      </dxf>
    </rfmt>
    <rfmt sheetId="1" sqref="Q633" start="0" length="0">
      <dxf>
        <border outline="0">
          <left style="thin">
            <color indexed="64"/>
          </left>
          <right style="thin">
            <color indexed="64"/>
          </right>
          <top style="thin">
            <color indexed="64"/>
          </top>
          <bottom style="thin">
            <color indexed="64"/>
          </bottom>
        </border>
      </dxf>
    </rfmt>
    <rfmt sheetId="1" sqref="R633" start="0" length="0">
      <dxf>
        <border outline="0">
          <left style="thin">
            <color indexed="64"/>
          </left>
          <right style="thin">
            <color indexed="64"/>
          </right>
          <top style="thin">
            <color indexed="64"/>
          </top>
          <bottom style="thin">
            <color indexed="64"/>
          </bottom>
        </border>
      </dxf>
    </rfmt>
    <rfmt sheetId="1" sqref="S633" start="0" length="0">
      <dxf>
        <border outline="0">
          <left style="thin">
            <color indexed="64"/>
          </left>
          <right style="thin">
            <color indexed="64"/>
          </right>
          <top style="thin">
            <color indexed="64"/>
          </top>
          <bottom style="thin">
            <color indexed="64"/>
          </bottom>
        </border>
      </dxf>
    </rfmt>
    <rfmt sheetId="1" sqref="T633" start="0" length="0">
      <dxf>
        <alignment horizontal="center" readingOrder="0"/>
        <border outline="0">
          <left style="thin">
            <color indexed="64"/>
          </left>
          <right style="thin">
            <color indexed="64"/>
          </right>
          <top style="thin">
            <color indexed="64"/>
          </top>
          <bottom style="thin">
            <color indexed="64"/>
          </bottom>
        </border>
      </dxf>
    </rfmt>
    <rfmt sheetId="1" sqref="U633" start="0" length="0">
      <dxf>
        <alignment horizontal="center" readingOrder="0"/>
        <border outline="0">
          <left style="thin">
            <color indexed="64"/>
          </left>
          <right style="thin">
            <color indexed="64"/>
          </right>
          <top style="thin">
            <color indexed="64"/>
          </top>
          <bottom style="thin">
            <color indexed="64"/>
          </bottom>
        </border>
      </dxf>
    </rfmt>
    <rfmt sheetId="1" sqref="V633" start="0" length="0">
      <dxf>
        <alignment horizontal="center" readingOrder="0"/>
        <border outline="0">
          <left style="thin">
            <color indexed="64"/>
          </left>
          <right style="thin">
            <color indexed="64"/>
          </right>
          <top style="thin">
            <color indexed="64"/>
          </top>
          <bottom style="thin">
            <color indexed="64"/>
          </bottom>
        </border>
      </dxf>
    </rfmt>
    <rfmt sheetId="1" sqref="W633" start="0" length="0">
      <dxf>
        <alignment horizontal="center" readingOrder="0"/>
        <border outline="0">
          <left style="thin">
            <color indexed="64"/>
          </left>
          <right style="thin">
            <color indexed="64"/>
          </right>
          <top style="thin">
            <color indexed="64"/>
          </top>
          <bottom style="thin">
            <color indexed="64"/>
          </bottom>
        </border>
      </dxf>
    </rfmt>
  </rrc>
  <rrc rId="946" sId="1" ref="A633:XFD633"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33:XFD633" start="0" length="0">
      <dxf>
        <font>
          <sz val="10"/>
          <color rgb="FF000000"/>
        </font>
        <alignment vertical="center" readingOrder="0"/>
      </dxf>
    </rfmt>
    <rcc rId="0" sId="1" dxf="1">
      <nc r="A633" t="inlineStr">
        <is>
          <t>Atlántico</t>
        </is>
      </nc>
      <ndxf>
        <border outline="0">
          <left style="thin">
            <color indexed="64"/>
          </left>
          <right style="thin">
            <color indexed="64"/>
          </right>
          <top style="thin">
            <color indexed="64"/>
          </top>
          <bottom style="thin">
            <color indexed="64"/>
          </bottom>
        </border>
      </ndxf>
    </rcc>
    <rcc rId="0" sId="1" dxf="1">
      <nc r="B633" t="inlineStr">
        <is>
          <t>Bolivar</t>
        </is>
      </nc>
      <ndxf>
        <border outline="0">
          <left style="thin">
            <color indexed="64"/>
          </left>
          <right style="thin">
            <color indexed="64"/>
          </right>
          <top style="thin">
            <color indexed="64"/>
          </top>
          <bottom style="thin">
            <color indexed="64"/>
          </bottom>
        </border>
      </ndxf>
    </rcc>
    <rcc rId="0" sId="1" dxf="1">
      <nc r="C633" t="inlineStr">
        <is>
          <t>Cartagena</t>
        </is>
      </nc>
      <ndxf>
        <border outline="0">
          <left style="thin">
            <color indexed="64"/>
          </left>
          <right style="thin">
            <color indexed="64"/>
          </right>
          <top style="thin">
            <color indexed="64"/>
          </top>
          <bottom style="thin">
            <color indexed="64"/>
          </bottom>
        </border>
      </ndxf>
    </rcc>
    <rcc rId="0" sId="1" dxf="1">
      <nc r="D633"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33"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633"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633"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633"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633"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633"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33">
        <v>8</v>
      </nc>
      <ndxf>
        <alignment horizontal="center" readingOrder="0"/>
        <border outline="0">
          <left style="thin">
            <color indexed="64"/>
          </left>
          <right style="thin">
            <color indexed="64"/>
          </right>
          <top style="thin">
            <color indexed="64"/>
          </top>
          <bottom style="thin">
            <color indexed="64"/>
          </bottom>
        </border>
      </ndxf>
    </rcc>
    <rcc rId="0" sId="1" dxf="1" numFmtId="19">
      <nc r="L633">
        <v>43385</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633" t="inlineStr">
        <is>
          <t>Por definir</t>
        </is>
      </nc>
      <ndxf>
        <alignment horizontal="left" readingOrder="0"/>
        <border outline="0">
          <left style="thin">
            <color indexed="64"/>
          </left>
          <right style="thin">
            <color indexed="64"/>
          </right>
          <top style="thin">
            <color indexed="64"/>
          </top>
          <bottom style="thin">
            <color indexed="64"/>
          </bottom>
        </border>
      </ndxf>
    </rcc>
    <rfmt sheetId="1" sqref="N633"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633" start="0" length="0">
      <dxf>
        <alignment horizontal="center" readingOrder="0"/>
        <border outline="0">
          <left style="thin">
            <color indexed="64"/>
          </left>
          <right style="thin">
            <color indexed="64"/>
          </right>
          <top style="thin">
            <color indexed="64"/>
          </top>
          <bottom style="thin">
            <color indexed="64"/>
          </bottom>
        </border>
      </dxf>
    </rfmt>
    <rfmt sheetId="1" sqref="P633" start="0" length="0">
      <dxf>
        <alignment horizontal="center" readingOrder="0"/>
        <border outline="0">
          <left style="thin">
            <color indexed="64"/>
          </left>
          <right style="thin">
            <color indexed="64"/>
          </right>
          <top style="thin">
            <color indexed="64"/>
          </top>
          <bottom style="thin">
            <color indexed="64"/>
          </bottom>
        </border>
      </dxf>
    </rfmt>
    <rfmt sheetId="1" sqref="Q633" start="0" length="0">
      <dxf>
        <border outline="0">
          <left style="thin">
            <color indexed="64"/>
          </left>
          <right style="thin">
            <color indexed="64"/>
          </right>
          <top style="thin">
            <color indexed="64"/>
          </top>
          <bottom style="thin">
            <color indexed="64"/>
          </bottom>
        </border>
      </dxf>
    </rfmt>
    <rfmt sheetId="1" sqref="R633" start="0" length="0">
      <dxf>
        <border outline="0">
          <left style="thin">
            <color indexed="64"/>
          </left>
          <right style="thin">
            <color indexed="64"/>
          </right>
          <top style="thin">
            <color indexed="64"/>
          </top>
          <bottom style="thin">
            <color indexed="64"/>
          </bottom>
        </border>
      </dxf>
    </rfmt>
    <rfmt sheetId="1" sqref="S633" start="0" length="0">
      <dxf>
        <border outline="0">
          <left style="thin">
            <color indexed="64"/>
          </left>
          <right style="thin">
            <color indexed="64"/>
          </right>
          <top style="thin">
            <color indexed="64"/>
          </top>
          <bottom style="thin">
            <color indexed="64"/>
          </bottom>
        </border>
      </dxf>
    </rfmt>
    <rfmt sheetId="1" sqref="T633" start="0" length="0">
      <dxf>
        <alignment horizontal="center" readingOrder="0"/>
        <border outline="0">
          <left style="thin">
            <color indexed="64"/>
          </left>
          <right style="thin">
            <color indexed="64"/>
          </right>
          <top style="thin">
            <color indexed="64"/>
          </top>
          <bottom style="thin">
            <color indexed="64"/>
          </bottom>
        </border>
      </dxf>
    </rfmt>
    <rfmt sheetId="1" sqref="U633" start="0" length="0">
      <dxf>
        <alignment horizontal="center" readingOrder="0"/>
        <border outline="0">
          <left style="thin">
            <color indexed="64"/>
          </left>
          <right style="thin">
            <color indexed="64"/>
          </right>
          <top style="thin">
            <color indexed="64"/>
          </top>
          <bottom style="thin">
            <color indexed="64"/>
          </bottom>
        </border>
      </dxf>
    </rfmt>
    <rfmt sheetId="1" sqref="V633" start="0" length="0">
      <dxf>
        <alignment horizontal="center" readingOrder="0"/>
        <border outline="0">
          <left style="thin">
            <color indexed="64"/>
          </left>
          <right style="thin">
            <color indexed="64"/>
          </right>
          <top style="thin">
            <color indexed="64"/>
          </top>
          <bottom style="thin">
            <color indexed="64"/>
          </bottom>
        </border>
      </dxf>
    </rfmt>
    <rfmt sheetId="1" sqref="W633" start="0" length="0">
      <dxf>
        <alignment horizontal="center" readingOrder="0"/>
        <border outline="0">
          <left style="thin">
            <color indexed="64"/>
          </left>
          <right style="thin">
            <color indexed="64"/>
          </right>
          <top style="thin">
            <color indexed="64"/>
          </top>
          <bottom style="thin">
            <color indexed="64"/>
          </bottom>
        </border>
      </dxf>
    </rfmt>
  </rrc>
  <rrc rId="947" sId="1" ref="A594:XFD59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94:XFD594" start="0" length="0">
      <dxf>
        <font>
          <sz val="10"/>
          <color rgb="FF000000"/>
        </font>
        <alignment vertical="center" readingOrder="0"/>
      </dxf>
    </rfmt>
    <rcc rId="0" sId="1" dxf="1">
      <nc r="A594" t="inlineStr">
        <is>
          <t>Santander</t>
        </is>
      </nc>
      <ndxf>
        <border outline="0">
          <left style="thin">
            <color indexed="64"/>
          </left>
          <right style="thin">
            <color indexed="64"/>
          </right>
          <top style="thin">
            <color indexed="64"/>
          </top>
          <bottom style="thin">
            <color indexed="64"/>
          </bottom>
        </border>
      </ndxf>
    </rcc>
    <rcc rId="0" sId="1" dxf="1">
      <nc r="B594" t="inlineStr">
        <is>
          <t>Casanare</t>
        </is>
      </nc>
      <ndxf>
        <border outline="0">
          <left style="thin">
            <color indexed="64"/>
          </left>
          <right style="thin">
            <color indexed="64"/>
          </right>
          <top style="thin">
            <color indexed="64"/>
          </top>
          <bottom style="thin">
            <color indexed="64"/>
          </bottom>
        </border>
      </ndxf>
    </rcc>
    <rcc rId="0" sId="1" dxf="1">
      <nc r="C594" t="inlineStr">
        <is>
          <t>Yopal</t>
        </is>
      </nc>
      <ndxf>
        <border outline="0">
          <left style="thin">
            <color indexed="64"/>
          </left>
          <right style="thin">
            <color indexed="64"/>
          </right>
          <top style="thin">
            <color indexed="64"/>
          </top>
          <bottom style="thin">
            <color indexed="64"/>
          </bottom>
        </border>
      </ndxf>
    </rcc>
    <rcc rId="0" sId="1" dxf="1">
      <nc r="D594"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94"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594"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594"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594"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594"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59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94">
        <v>8</v>
      </nc>
      <ndxf>
        <alignment horizontal="center" readingOrder="0"/>
        <border outline="0">
          <left style="thin">
            <color indexed="64"/>
          </left>
          <right style="thin">
            <color indexed="64"/>
          </right>
          <top style="thin">
            <color indexed="64"/>
          </top>
          <bottom style="thin">
            <color indexed="64"/>
          </bottom>
        </border>
      </ndxf>
    </rcc>
    <rcc rId="0" sId="1" dxf="1" numFmtId="19">
      <nc r="L594">
        <v>43364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594" t="inlineStr">
        <is>
          <t>Por definir</t>
        </is>
      </nc>
      <ndxf>
        <alignment horizontal="left" readingOrder="0"/>
        <border outline="0">
          <left style="thin">
            <color indexed="64"/>
          </left>
          <right style="thin">
            <color indexed="64"/>
          </right>
          <top style="thin">
            <color indexed="64"/>
          </top>
          <bottom style="thin">
            <color indexed="64"/>
          </bottom>
        </border>
      </ndxf>
    </rcc>
    <rfmt sheetId="1" sqref="N594"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594" start="0" length="0">
      <dxf>
        <alignment horizontal="center" readingOrder="0"/>
        <border outline="0">
          <left style="thin">
            <color indexed="64"/>
          </left>
          <right style="thin">
            <color indexed="64"/>
          </right>
          <top style="thin">
            <color indexed="64"/>
          </top>
          <bottom style="thin">
            <color indexed="64"/>
          </bottom>
        </border>
      </dxf>
    </rfmt>
    <rfmt sheetId="1" sqref="P594" start="0" length="0">
      <dxf>
        <alignment horizontal="center" readingOrder="0"/>
        <border outline="0">
          <left style="thin">
            <color indexed="64"/>
          </left>
          <right style="thin">
            <color indexed="64"/>
          </right>
          <top style="thin">
            <color indexed="64"/>
          </top>
          <bottom style="thin">
            <color indexed="64"/>
          </bottom>
        </border>
      </dxf>
    </rfmt>
    <rfmt sheetId="1" sqref="Q594" start="0" length="0">
      <dxf>
        <border outline="0">
          <left style="thin">
            <color indexed="64"/>
          </left>
          <right style="thin">
            <color indexed="64"/>
          </right>
          <top style="thin">
            <color indexed="64"/>
          </top>
          <bottom style="thin">
            <color indexed="64"/>
          </bottom>
        </border>
      </dxf>
    </rfmt>
    <rfmt sheetId="1" sqref="R594" start="0" length="0">
      <dxf>
        <border outline="0">
          <left style="thin">
            <color indexed="64"/>
          </left>
          <right style="thin">
            <color indexed="64"/>
          </right>
          <top style="thin">
            <color indexed="64"/>
          </top>
          <bottom style="thin">
            <color indexed="64"/>
          </bottom>
        </border>
      </dxf>
    </rfmt>
    <rcc rId="0" sId="1" dxf="1">
      <nc r="S594" t="inlineStr">
        <is>
          <t>COTIZAR</t>
        </is>
      </nc>
      <ndxf>
        <fill>
          <patternFill patternType="solid">
            <bgColor rgb="FFFF0000"/>
          </patternFill>
        </fill>
        <border outline="0">
          <left style="thin">
            <color indexed="64"/>
          </left>
          <right style="thin">
            <color indexed="64"/>
          </right>
          <top style="thin">
            <color indexed="64"/>
          </top>
          <bottom style="thin">
            <color indexed="64"/>
          </bottom>
        </border>
      </ndxf>
    </rcc>
    <rfmt sheetId="1" sqref="T594" start="0" length="0">
      <dxf>
        <alignment horizontal="center" readingOrder="0"/>
        <border outline="0">
          <left style="thin">
            <color indexed="64"/>
          </left>
          <right style="thin">
            <color indexed="64"/>
          </right>
          <top style="thin">
            <color indexed="64"/>
          </top>
          <bottom style="thin">
            <color indexed="64"/>
          </bottom>
        </border>
      </dxf>
    </rfmt>
    <rfmt sheetId="1" sqref="U594" start="0" length="0">
      <dxf>
        <alignment horizontal="center" readingOrder="0"/>
        <border outline="0">
          <left style="thin">
            <color indexed="64"/>
          </left>
          <right style="thin">
            <color indexed="64"/>
          </right>
          <top style="thin">
            <color indexed="64"/>
          </top>
          <bottom style="thin">
            <color indexed="64"/>
          </bottom>
        </border>
      </dxf>
    </rfmt>
    <rfmt sheetId="1" sqref="V594" start="0" length="0">
      <dxf>
        <alignment horizontal="center" readingOrder="0"/>
        <border outline="0">
          <left style="thin">
            <color indexed="64"/>
          </left>
          <right style="thin">
            <color indexed="64"/>
          </right>
          <top style="thin">
            <color indexed="64"/>
          </top>
          <bottom style="thin">
            <color indexed="64"/>
          </bottom>
        </border>
      </dxf>
    </rfmt>
    <rfmt sheetId="1" sqref="W594" start="0" length="0">
      <dxf>
        <alignment horizontal="center" readingOrder="0"/>
        <border outline="0">
          <left style="thin">
            <color indexed="64"/>
          </left>
          <right style="thin">
            <color indexed="64"/>
          </right>
          <top style="thin">
            <color indexed="64"/>
          </top>
          <bottom style="thin">
            <color indexed="64"/>
          </bottom>
        </border>
      </dxf>
    </rfmt>
  </rrc>
  <rrc rId="948" sId="1" ref="A594:XFD59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94:XFD594" start="0" length="0">
      <dxf>
        <font>
          <sz val="10"/>
          <color rgb="FF000000"/>
        </font>
        <alignment vertical="center" readingOrder="0"/>
      </dxf>
    </rfmt>
    <rcc rId="0" sId="1" dxf="1">
      <nc r="A594" t="inlineStr">
        <is>
          <t>Antioquia</t>
        </is>
      </nc>
      <ndxf>
        <border outline="0">
          <left style="thin">
            <color indexed="64"/>
          </left>
          <right style="thin">
            <color indexed="64"/>
          </right>
          <top style="thin">
            <color indexed="64"/>
          </top>
          <bottom style="thin">
            <color indexed="64"/>
          </bottom>
        </border>
      </ndxf>
    </rcc>
    <rcc rId="0" sId="1" dxf="1">
      <nc r="B594" t="inlineStr">
        <is>
          <t>Risaralda</t>
        </is>
      </nc>
      <ndxf>
        <border outline="0">
          <left style="thin">
            <color indexed="64"/>
          </left>
          <right style="thin">
            <color indexed="64"/>
          </right>
          <top style="thin">
            <color indexed="64"/>
          </top>
          <bottom style="thin">
            <color indexed="64"/>
          </bottom>
        </border>
      </ndxf>
    </rcc>
    <rcc rId="0" sId="1" dxf="1">
      <nc r="C594" t="inlineStr">
        <is>
          <t>Pereira</t>
        </is>
      </nc>
      <ndxf>
        <border outline="0">
          <left style="thin">
            <color indexed="64"/>
          </left>
          <right style="thin">
            <color indexed="64"/>
          </right>
          <top style="thin">
            <color indexed="64"/>
          </top>
          <bottom style="thin">
            <color indexed="64"/>
          </bottom>
        </border>
      </ndxf>
    </rcc>
    <rcc rId="0" sId="1" dxf="1">
      <nc r="D594"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94"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594"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594"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594"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594"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59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94">
        <v>8</v>
      </nc>
      <ndxf>
        <alignment horizontal="center" readingOrder="0"/>
        <border outline="0">
          <left style="thin">
            <color indexed="64"/>
          </left>
          <right style="thin">
            <color indexed="64"/>
          </right>
          <top style="thin">
            <color indexed="64"/>
          </top>
          <bottom style="thin">
            <color indexed="64"/>
          </bottom>
        </border>
      </ndxf>
    </rcc>
    <rcc rId="0" sId="1" dxf="1" numFmtId="19">
      <nc r="L594">
        <v>43364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594" t="inlineStr">
        <is>
          <t>Por definir</t>
        </is>
      </nc>
      <ndxf>
        <alignment horizontal="left" readingOrder="0"/>
        <border outline="0">
          <left style="thin">
            <color indexed="64"/>
          </left>
          <right style="thin">
            <color indexed="64"/>
          </right>
          <top style="thin">
            <color indexed="64"/>
          </top>
          <bottom style="thin">
            <color indexed="64"/>
          </bottom>
        </border>
      </ndxf>
    </rcc>
    <rfmt sheetId="1" sqref="N594"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594" start="0" length="0">
      <dxf>
        <alignment horizontal="center" readingOrder="0"/>
        <border outline="0">
          <left style="thin">
            <color indexed="64"/>
          </left>
          <right style="thin">
            <color indexed="64"/>
          </right>
          <top style="thin">
            <color indexed="64"/>
          </top>
          <bottom style="thin">
            <color indexed="64"/>
          </bottom>
        </border>
      </dxf>
    </rfmt>
    <rfmt sheetId="1" sqref="P594" start="0" length="0">
      <dxf>
        <alignment horizontal="center" readingOrder="0"/>
        <border outline="0">
          <left style="thin">
            <color indexed="64"/>
          </left>
          <right style="thin">
            <color indexed="64"/>
          </right>
          <top style="thin">
            <color indexed="64"/>
          </top>
          <bottom style="thin">
            <color indexed="64"/>
          </bottom>
        </border>
      </dxf>
    </rfmt>
    <rfmt sheetId="1" sqref="Q594" start="0" length="0">
      <dxf>
        <border outline="0">
          <left style="thin">
            <color indexed="64"/>
          </left>
          <right style="thin">
            <color indexed="64"/>
          </right>
          <top style="thin">
            <color indexed="64"/>
          </top>
          <bottom style="thin">
            <color indexed="64"/>
          </bottom>
        </border>
      </dxf>
    </rfmt>
    <rfmt sheetId="1" sqref="R594" start="0" length="0">
      <dxf>
        <border outline="0">
          <left style="thin">
            <color indexed="64"/>
          </left>
          <right style="thin">
            <color indexed="64"/>
          </right>
          <top style="thin">
            <color indexed="64"/>
          </top>
          <bottom style="thin">
            <color indexed="64"/>
          </bottom>
        </border>
      </dxf>
    </rfmt>
    <rcc rId="0" sId="1" dxf="1">
      <nc r="S594" t="inlineStr">
        <is>
          <t>COTIZAR</t>
        </is>
      </nc>
      <ndxf>
        <border outline="0">
          <left style="thin">
            <color indexed="64"/>
          </left>
          <right style="thin">
            <color indexed="64"/>
          </right>
          <top style="thin">
            <color indexed="64"/>
          </top>
          <bottom style="thin">
            <color indexed="64"/>
          </bottom>
        </border>
      </ndxf>
    </rcc>
    <rfmt sheetId="1" sqref="T594" start="0" length="0">
      <dxf>
        <alignment horizontal="center" readingOrder="0"/>
        <border outline="0">
          <left style="thin">
            <color indexed="64"/>
          </left>
          <right style="thin">
            <color indexed="64"/>
          </right>
          <top style="thin">
            <color indexed="64"/>
          </top>
          <bottom style="thin">
            <color indexed="64"/>
          </bottom>
        </border>
      </dxf>
    </rfmt>
    <rfmt sheetId="1" sqref="U594" start="0" length="0">
      <dxf>
        <alignment horizontal="center" readingOrder="0"/>
        <border outline="0">
          <left style="thin">
            <color indexed="64"/>
          </left>
          <right style="thin">
            <color indexed="64"/>
          </right>
          <top style="thin">
            <color indexed="64"/>
          </top>
          <bottom style="thin">
            <color indexed="64"/>
          </bottom>
        </border>
      </dxf>
    </rfmt>
    <rfmt sheetId="1" sqref="V594" start="0" length="0">
      <dxf>
        <alignment horizontal="center" readingOrder="0"/>
        <border outline="0">
          <left style="thin">
            <color indexed="64"/>
          </left>
          <right style="thin">
            <color indexed="64"/>
          </right>
          <top style="thin">
            <color indexed="64"/>
          </top>
          <bottom style="thin">
            <color indexed="64"/>
          </bottom>
        </border>
      </dxf>
    </rfmt>
    <rfmt sheetId="1" sqref="W594" start="0" length="0">
      <dxf>
        <alignment horizontal="center" readingOrder="0"/>
        <border outline="0">
          <left style="thin">
            <color indexed="64"/>
          </left>
          <right style="thin">
            <color indexed="64"/>
          </right>
          <top style="thin">
            <color indexed="64"/>
          </top>
          <bottom style="thin">
            <color indexed="64"/>
          </bottom>
        </border>
      </dxf>
    </rfmt>
  </rrc>
  <rrc rId="949" sId="1" ref="A588:XFD588"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88:XFD588" start="0" length="0">
      <dxf>
        <font>
          <sz val="10"/>
          <color rgb="FF000000"/>
        </font>
        <alignment vertical="center" readingOrder="0"/>
      </dxf>
    </rfmt>
    <rcc rId="0" sId="1" dxf="1">
      <nc r="A588" t="inlineStr">
        <is>
          <t>Valle</t>
        </is>
      </nc>
      <ndxf>
        <border outline="0">
          <left style="thin">
            <color indexed="64"/>
          </left>
          <right style="thin">
            <color indexed="64"/>
          </right>
          <top style="thin">
            <color indexed="64"/>
          </top>
          <bottom style="thin">
            <color indexed="64"/>
          </bottom>
        </border>
      </ndxf>
    </rcc>
    <rcc rId="0" sId="1" dxf="1">
      <nc r="B588" t="inlineStr">
        <is>
          <t>Putumayo</t>
        </is>
      </nc>
      <ndxf>
        <border outline="0">
          <left style="thin">
            <color indexed="64"/>
          </left>
          <right style="thin">
            <color indexed="64"/>
          </right>
          <top style="thin">
            <color indexed="64"/>
          </top>
          <bottom style="thin">
            <color indexed="64"/>
          </bottom>
        </border>
      </ndxf>
    </rcc>
    <rcc rId="0" sId="1" dxf="1">
      <nc r="C588" t="inlineStr">
        <is>
          <t>Mocoa</t>
        </is>
      </nc>
      <ndxf>
        <border outline="0">
          <left style="thin">
            <color indexed="64"/>
          </left>
          <right style="thin">
            <color indexed="64"/>
          </right>
          <top style="thin">
            <color indexed="64"/>
          </top>
          <bottom style="thin">
            <color indexed="64"/>
          </bottom>
        </border>
      </ndxf>
    </rcc>
    <rcc rId="0" sId="1" dxf="1">
      <nc r="D588"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88"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588"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588"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588"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588"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588"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88">
        <v>8</v>
      </nc>
      <ndxf>
        <alignment horizontal="center" readingOrder="0"/>
        <border outline="0">
          <left style="thin">
            <color indexed="64"/>
          </left>
          <right style="thin">
            <color indexed="64"/>
          </right>
          <top style="thin">
            <color indexed="64"/>
          </top>
          <bottom style="thin">
            <color indexed="64"/>
          </bottom>
        </border>
      </ndxf>
    </rcc>
    <rcc rId="0" sId="1" dxf="1" numFmtId="19">
      <nc r="L588">
        <v>43363</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588" t="inlineStr">
        <is>
          <t>Por definir</t>
        </is>
      </nc>
      <ndxf>
        <alignment horizontal="left" readingOrder="0"/>
        <border outline="0">
          <left style="thin">
            <color indexed="64"/>
          </left>
          <right style="thin">
            <color indexed="64"/>
          </right>
          <top style="thin">
            <color indexed="64"/>
          </top>
          <bottom style="thin">
            <color indexed="64"/>
          </bottom>
        </border>
      </ndxf>
    </rcc>
    <rfmt sheetId="1" sqref="N588"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588" start="0" length="0">
      <dxf>
        <alignment horizontal="center" readingOrder="0"/>
        <border outline="0">
          <left style="thin">
            <color indexed="64"/>
          </left>
          <right style="thin">
            <color indexed="64"/>
          </right>
          <top style="thin">
            <color indexed="64"/>
          </top>
          <bottom style="thin">
            <color indexed="64"/>
          </bottom>
        </border>
      </dxf>
    </rfmt>
    <rfmt sheetId="1" sqref="P588" start="0" length="0">
      <dxf>
        <alignment horizontal="center" readingOrder="0"/>
        <border outline="0">
          <left style="thin">
            <color indexed="64"/>
          </left>
          <right style="thin">
            <color indexed="64"/>
          </right>
          <top style="thin">
            <color indexed="64"/>
          </top>
          <bottom style="thin">
            <color indexed="64"/>
          </bottom>
        </border>
      </dxf>
    </rfmt>
    <rfmt sheetId="1" sqref="Q588" start="0" length="0">
      <dxf>
        <border outline="0">
          <left style="thin">
            <color indexed="64"/>
          </left>
          <right style="thin">
            <color indexed="64"/>
          </right>
          <top style="thin">
            <color indexed="64"/>
          </top>
          <bottom style="thin">
            <color indexed="64"/>
          </bottom>
        </border>
      </dxf>
    </rfmt>
    <rfmt sheetId="1" sqref="R588" start="0" length="0">
      <dxf>
        <border outline="0">
          <left style="thin">
            <color indexed="64"/>
          </left>
          <right style="thin">
            <color indexed="64"/>
          </right>
          <top style="thin">
            <color indexed="64"/>
          </top>
          <bottom style="thin">
            <color indexed="64"/>
          </bottom>
        </border>
      </dxf>
    </rfmt>
    <rcc rId="0" sId="1" dxf="1">
      <nc r="S588" t="inlineStr">
        <is>
          <t>MARIA AYDEE MARTINEZ</t>
        </is>
      </nc>
      <ndxf>
        <border outline="0">
          <left style="thin">
            <color indexed="64"/>
          </left>
          <right style="thin">
            <color indexed="64"/>
          </right>
          <top style="thin">
            <color indexed="64"/>
          </top>
          <bottom style="thin">
            <color indexed="64"/>
          </bottom>
        </border>
      </ndxf>
    </rcc>
    <rfmt sheetId="1" sqref="T588" start="0" length="0">
      <dxf>
        <alignment horizontal="center" readingOrder="0"/>
        <border outline="0">
          <left style="thin">
            <color indexed="64"/>
          </left>
          <right style="thin">
            <color indexed="64"/>
          </right>
          <top style="thin">
            <color indexed="64"/>
          </top>
          <bottom style="thin">
            <color indexed="64"/>
          </bottom>
        </border>
      </dxf>
    </rfmt>
    <rfmt sheetId="1" sqref="U588" start="0" length="0">
      <dxf>
        <alignment horizontal="center" readingOrder="0"/>
        <border outline="0">
          <left style="thin">
            <color indexed="64"/>
          </left>
          <right style="thin">
            <color indexed="64"/>
          </right>
          <top style="thin">
            <color indexed="64"/>
          </top>
          <bottom style="thin">
            <color indexed="64"/>
          </bottom>
        </border>
      </dxf>
    </rfmt>
    <rfmt sheetId="1" sqref="V588" start="0" length="0">
      <dxf>
        <alignment horizontal="center" readingOrder="0"/>
        <border outline="0">
          <left style="thin">
            <color indexed="64"/>
          </left>
          <right style="thin">
            <color indexed="64"/>
          </right>
          <top style="thin">
            <color indexed="64"/>
          </top>
          <bottom style="thin">
            <color indexed="64"/>
          </bottom>
        </border>
      </dxf>
    </rfmt>
    <rfmt sheetId="1" sqref="W588" start="0" length="0">
      <dxf>
        <alignment horizontal="center" readingOrder="0"/>
        <border outline="0">
          <left style="thin">
            <color indexed="64"/>
          </left>
          <right style="thin">
            <color indexed="64"/>
          </right>
          <top style="thin">
            <color indexed="64"/>
          </top>
          <bottom style="thin">
            <color indexed="64"/>
          </bottom>
        </border>
      </dxf>
    </rfmt>
  </rrc>
  <rrc rId="950" sId="1" ref="A589:XFD589"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89:XFD589" start="0" length="0">
      <dxf>
        <font>
          <sz val="10"/>
          <color rgb="FF000000"/>
        </font>
        <alignment vertical="center" readingOrder="0"/>
      </dxf>
    </rfmt>
    <rcc rId="0" sId="1" dxf="1">
      <nc r="A589" t="inlineStr">
        <is>
          <t>Atlántico</t>
        </is>
      </nc>
      <ndxf>
        <border outline="0">
          <left style="thin">
            <color indexed="64"/>
          </left>
          <right style="thin">
            <color indexed="64"/>
          </right>
          <top style="thin">
            <color indexed="64"/>
          </top>
          <bottom style="thin">
            <color indexed="64"/>
          </bottom>
        </border>
      </ndxf>
    </rcc>
    <rcc rId="0" sId="1" dxf="1">
      <nc r="B589" t="inlineStr">
        <is>
          <t>Sucre</t>
        </is>
      </nc>
      <ndxf>
        <border outline="0">
          <left style="thin">
            <color indexed="64"/>
          </left>
          <right style="thin">
            <color indexed="64"/>
          </right>
          <top style="thin">
            <color indexed="64"/>
          </top>
          <bottom style="thin">
            <color indexed="64"/>
          </bottom>
        </border>
      </ndxf>
    </rcc>
    <rcc rId="0" sId="1" dxf="1">
      <nc r="C589" t="inlineStr">
        <is>
          <t>Sincelejo</t>
        </is>
      </nc>
      <ndxf>
        <border outline="0">
          <left style="thin">
            <color indexed="64"/>
          </left>
          <right style="thin">
            <color indexed="64"/>
          </right>
          <top style="thin">
            <color indexed="64"/>
          </top>
          <bottom style="thin">
            <color indexed="64"/>
          </bottom>
        </border>
      </ndxf>
    </rcc>
    <rcc rId="0" sId="1" dxf="1">
      <nc r="D589"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89"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589"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589"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589"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589"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589"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89">
        <v>8</v>
      </nc>
      <ndxf>
        <alignment horizontal="center" readingOrder="0"/>
        <border outline="0">
          <left style="thin">
            <color indexed="64"/>
          </left>
          <right style="thin">
            <color indexed="64"/>
          </right>
          <top style="thin">
            <color indexed="64"/>
          </top>
          <bottom style="thin">
            <color indexed="64"/>
          </bottom>
        </border>
      </ndxf>
    </rcc>
    <rcc rId="0" sId="1" dxf="1" numFmtId="19">
      <nc r="L589">
        <v>43363</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589" t="inlineStr">
        <is>
          <t>Por definir</t>
        </is>
      </nc>
      <ndxf>
        <alignment horizontal="left" readingOrder="0"/>
        <border outline="0">
          <left style="thin">
            <color indexed="64"/>
          </left>
          <right style="thin">
            <color indexed="64"/>
          </right>
          <top style="thin">
            <color indexed="64"/>
          </top>
          <bottom style="thin">
            <color indexed="64"/>
          </bottom>
        </border>
      </ndxf>
    </rcc>
    <rfmt sheetId="1" sqref="N589"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589" start="0" length="0">
      <dxf>
        <alignment horizontal="center" readingOrder="0"/>
        <border outline="0">
          <left style="thin">
            <color indexed="64"/>
          </left>
          <right style="thin">
            <color indexed="64"/>
          </right>
          <top style="thin">
            <color indexed="64"/>
          </top>
          <bottom style="thin">
            <color indexed="64"/>
          </bottom>
        </border>
      </dxf>
    </rfmt>
    <rfmt sheetId="1" sqref="P589" start="0" length="0">
      <dxf>
        <alignment horizontal="center" readingOrder="0"/>
        <border outline="0">
          <left style="thin">
            <color indexed="64"/>
          </left>
          <right style="thin">
            <color indexed="64"/>
          </right>
          <top style="thin">
            <color indexed="64"/>
          </top>
          <bottom style="thin">
            <color indexed="64"/>
          </bottom>
        </border>
      </dxf>
    </rfmt>
    <rfmt sheetId="1" sqref="Q589" start="0" length="0">
      <dxf>
        <border outline="0">
          <left style="thin">
            <color indexed="64"/>
          </left>
          <right style="thin">
            <color indexed="64"/>
          </right>
          <top style="thin">
            <color indexed="64"/>
          </top>
          <bottom style="thin">
            <color indexed="64"/>
          </bottom>
        </border>
      </dxf>
    </rfmt>
    <rfmt sheetId="1" sqref="R589" start="0" length="0">
      <dxf>
        <border outline="0">
          <left style="thin">
            <color indexed="64"/>
          </left>
          <right style="thin">
            <color indexed="64"/>
          </right>
          <top style="thin">
            <color indexed="64"/>
          </top>
          <bottom style="thin">
            <color indexed="64"/>
          </bottom>
        </border>
      </dxf>
    </rfmt>
    <rfmt sheetId="1" sqref="S589" start="0" length="0">
      <dxf>
        <border outline="0">
          <left style="thin">
            <color indexed="64"/>
          </left>
          <right style="thin">
            <color indexed="64"/>
          </right>
          <top style="thin">
            <color indexed="64"/>
          </top>
          <bottom style="thin">
            <color indexed="64"/>
          </bottom>
        </border>
      </dxf>
    </rfmt>
    <rfmt sheetId="1" sqref="T589" start="0" length="0">
      <dxf>
        <alignment horizontal="center" readingOrder="0"/>
        <border outline="0">
          <left style="thin">
            <color indexed="64"/>
          </left>
          <right style="thin">
            <color indexed="64"/>
          </right>
          <top style="thin">
            <color indexed="64"/>
          </top>
          <bottom style="thin">
            <color indexed="64"/>
          </bottom>
        </border>
      </dxf>
    </rfmt>
    <rfmt sheetId="1" sqref="U589" start="0" length="0">
      <dxf>
        <alignment horizontal="center" readingOrder="0"/>
        <border outline="0">
          <left style="thin">
            <color indexed="64"/>
          </left>
          <right style="thin">
            <color indexed="64"/>
          </right>
          <top style="thin">
            <color indexed="64"/>
          </top>
          <bottom style="thin">
            <color indexed="64"/>
          </bottom>
        </border>
      </dxf>
    </rfmt>
    <rfmt sheetId="1" sqref="V589" start="0" length="0">
      <dxf>
        <alignment horizontal="center" readingOrder="0"/>
        <border outline="0">
          <left style="thin">
            <color indexed="64"/>
          </left>
          <right style="thin">
            <color indexed="64"/>
          </right>
          <top style="thin">
            <color indexed="64"/>
          </top>
          <bottom style="thin">
            <color indexed="64"/>
          </bottom>
        </border>
      </dxf>
    </rfmt>
    <rfmt sheetId="1" sqref="W589" start="0" length="0">
      <dxf>
        <alignment horizontal="center" readingOrder="0"/>
        <border outline="0">
          <left style="thin">
            <color indexed="64"/>
          </left>
          <right style="thin">
            <color indexed="64"/>
          </right>
          <top style="thin">
            <color indexed="64"/>
          </top>
          <bottom style="thin">
            <color indexed="64"/>
          </bottom>
        </border>
      </dxf>
    </rfmt>
  </rrc>
  <rrc rId="951" sId="1" ref="A584:XFD58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84:XFD584" start="0" length="0">
      <dxf>
        <font>
          <sz val="10"/>
          <color rgb="FF000000"/>
        </font>
        <alignment vertical="center" readingOrder="0"/>
      </dxf>
    </rfmt>
    <rcc rId="0" sId="1" dxf="1">
      <nc r="A584" t="inlineStr">
        <is>
          <t>Antioquia</t>
        </is>
      </nc>
      <ndxf>
        <border outline="0">
          <left style="thin">
            <color indexed="64"/>
          </left>
          <right style="thin">
            <color indexed="64"/>
          </right>
          <top style="thin">
            <color indexed="64"/>
          </top>
          <bottom style="thin">
            <color indexed="64"/>
          </bottom>
        </border>
      </ndxf>
    </rcc>
    <rcc rId="0" sId="1" dxf="1">
      <nc r="B584" t="inlineStr">
        <is>
          <t>Caldas</t>
        </is>
      </nc>
      <ndxf>
        <border outline="0">
          <left style="thin">
            <color indexed="64"/>
          </left>
          <right style="thin">
            <color indexed="64"/>
          </right>
          <top style="thin">
            <color indexed="64"/>
          </top>
          <bottom style="thin">
            <color indexed="64"/>
          </bottom>
        </border>
      </ndxf>
    </rcc>
    <rcc rId="0" sId="1" dxf="1">
      <nc r="C584" t="inlineStr">
        <is>
          <t>Manizales</t>
        </is>
      </nc>
      <ndxf>
        <border outline="0">
          <left style="thin">
            <color indexed="64"/>
          </left>
          <right style="thin">
            <color indexed="64"/>
          </right>
          <top style="thin">
            <color indexed="64"/>
          </top>
          <bottom style="thin">
            <color indexed="64"/>
          </bottom>
        </border>
      </ndxf>
    </rcc>
    <rcc rId="0" sId="1" dxf="1">
      <nc r="D584"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84"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584"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584"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584"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584"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58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84">
        <v>8</v>
      </nc>
      <ndxf>
        <alignment horizontal="center" readingOrder="0"/>
        <border outline="0">
          <left style="thin">
            <color indexed="64"/>
          </left>
          <right style="thin">
            <color indexed="64"/>
          </right>
          <top style="thin">
            <color indexed="64"/>
          </top>
          <bottom style="thin">
            <color indexed="64"/>
          </bottom>
        </border>
      </ndxf>
    </rcc>
    <rcc rId="0" sId="1" dxf="1" numFmtId="19">
      <nc r="L584">
        <v>43363</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584" t="inlineStr">
        <is>
          <t>Por definir</t>
        </is>
      </nc>
      <ndxf>
        <alignment horizontal="left" readingOrder="0"/>
        <border outline="0">
          <left style="thin">
            <color indexed="64"/>
          </left>
          <right style="thin">
            <color indexed="64"/>
          </right>
          <top style="thin">
            <color indexed="64"/>
          </top>
          <bottom style="thin">
            <color indexed="64"/>
          </bottom>
        </border>
      </ndxf>
    </rcc>
    <rfmt sheetId="1" sqref="N584"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584" start="0" length="0">
      <dxf>
        <alignment horizontal="center" readingOrder="0"/>
        <border outline="0">
          <left style="thin">
            <color indexed="64"/>
          </left>
          <right style="thin">
            <color indexed="64"/>
          </right>
          <top style="thin">
            <color indexed="64"/>
          </top>
          <bottom style="thin">
            <color indexed="64"/>
          </bottom>
        </border>
      </dxf>
    </rfmt>
    <rfmt sheetId="1" sqref="P584" start="0" length="0">
      <dxf>
        <alignment horizontal="center" readingOrder="0"/>
        <border outline="0">
          <left style="thin">
            <color indexed="64"/>
          </left>
          <right style="thin">
            <color indexed="64"/>
          </right>
          <top style="thin">
            <color indexed="64"/>
          </top>
          <bottom style="thin">
            <color indexed="64"/>
          </bottom>
        </border>
      </dxf>
    </rfmt>
    <rfmt sheetId="1" sqref="Q584" start="0" length="0">
      <dxf>
        <border outline="0">
          <left style="thin">
            <color indexed="64"/>
          </left>
          <right style="thin">
            <color indexed="64"/>
          </right>
          <top style="thin">
            <color indexed="64"/>
          </top>
          <bottom style="thin">
            <color indexed="64"/>
          </bottom>
        </border>
      </dxf>
    </rfmt>
    <rfmt sheetId="1" sqref="R584" start="0" length="0">
      <dxf>
        <border outline="0">
          <left style="thin">
            <color indexed="64"/>
          </left>
          <right style="thin">
            <color indexed="64"/>
          </right>
          <top style="thin">
            <color indexed="64"/>
          </top>
          <bottom style="thin">
            <color indexed="64"/>
          </bottom>
        </border>
      </dxf>
    </rfmt>
    <rfmt sheetId="1" sqref="S584" start="0" length="0">
      <dxf>
        <border outline="0">
          <left style="thin">
            <color indexed="64"/>
          </left>
          <right style="thin">
            <color indexed="64"/>
          </right>
          <top style="thin">
            <color indexed="64"/>
          </top>
          <bottom style="thin">
            <color indexed="64"/>
          </bottom>
        </border>
      </dxf>
    </rfmt>
    <rfmt sheetId="1" sqref="T584" start="0" length="0">
      <dxf>
        <alignment horizontal="center" readingOrder="0"/>
        <border outline="0">
          <left style="thin">
            <color indexed="64"/>
          </left>
          <right style="thin">
            <color indexed="64"/>
          </right>
          <top style="thin">
            <color indexed="64"/>
          </top>
          <bottom style="thin">
            <color indexed="64"/>
          </bottom>
        </border>
      </dxf>
    </rfmt>
    <rfmt sheetId="1" sqref="U584" start="0" length="0">
      <dxf>
        <alignment horizontal="center" readingOrder="0"/>
        <border outline="0">
          <left style="thin">
            <color indexed="64"/>
          </left>
          <right style="thin">
            <color indexed="64"/>
          </right>
          <top style="thin">
            <color indexed="64"/>
          </top>
          <bottom style="thin">
            <color indexed="64"/>
          </bottom>
        </border>
      </dxf>
    </rfmt>
    <rfmt sheetId="1" sqref="V584" start="0" length="0">
      <dxf>
        <alignment horizontal="center" readingOrder="0"/>
        <border outline="0">
          <left style="thin">
            <color indexed="64"/>
          </left>
          <right style="thin">
            <color indexed="64"/>
          </right>
          <top style="thin">
            <color indexed="64"/>
          </top>
          <bottom style="thin">
            <color indexed="64"/>
          </bottom>
        </border>
      </dxf>
    </rfmt>
    <rfmt sheetId="1" sqref="W584" start="0" length="0">
      <dxf>
        <alignment horizontal="center" readingOrder="0"/>
        <border outline="0">
          <left style="thin">
            <color indexed="64"/>
          </left>
          <right style="thin">
            <color indexed="64"/>
          </right>
          <top style="thin">
            <color indexed="64"/>
          </top>
          <bottom style="thin">
            <color indexed="64"/>
          </bottom>
        </border>
      </dxf>
    </rfmt>
  </rrc>
  <rrc rId="952" sId="1" ref="A572:XFD572"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72:XFD572" start="0" length="0">
      <dxf>
        <font>
          <sz val="10"/>
          <color rgb="FF000000"/>
        </font>
        <alignment vertical="center" readingOrder="0"/>
      </dxf>
    </rfmt>
    <rcc rId="0" sId="1" dxf="1">
      <nc r="A57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572" t="inlineStr">
        <is>
          <t>Huila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572" t="inlineStr">
        <is>
          <t>Neiva</t>
        </is>
      </nc>
      <ndxf>
        <border outline="0">
          <left style="thin">
            <color indexed="64"/>
          </left>
          <right style="thin">
            <color indexed="64"/>
          </right>
          <top style="thin">
            <color indexed="64"/>
          </top>
          <bottom style="thin">
            <color indexed="64"/>
          </bottom>
        </border>
      </ndxf>
    </rcc>
    <rcc rId="0" sId="1" dxf="1">
      <nc r="D572" t="inlineStr">
        <is>
          <t>GERENCIAL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fmt sheetId="1" sqref="E572"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cc rId="0" sId="1" dxf="1">
      <nc r="F57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572" t="inlineStr">
        <is>
          <t>Identificar los elementos del SG-SST necesarios para denir objetivos de SST
Conocer las técnicas y las herramientas adecuadas para elaborar e implementar un plan de trabajo acorde con los onjetivos de SST.</t>
        </is>
      </nc>
      <ndxf>
        <alignment horizontal="left" wrapText="1" readingOrder="0"/>
        <border outline="0">
          <left style="thin">
            <color indexed="64"/>
          </left>
          <right style="thin">
            <color indexed="64"/>
          </right>
          <top style="thin">
            <color indexed="64"/>
          </top>
          <bottom style="thin">
            <color indexed="64"/>
          </bottom>
        </border>
      </ndxf>
    </rcc>
    <rcc rId="0" sId="1" dxf="1">
      <nc r="H572" t="inlineStr">
        <is>
          <t xml:space="preserve">Seminario Internacional de experiencias mundiales en SGSST – FREMAP </t>
        </is>
      </nc>
      <ndxf>
        <alignment horizontal="left" readingOrder="0"/>
        <border outline="0">
          <left style="thin">
            <color indexed="64"/>
          </left>
          <right style="thin">
            <color indexed="64"/>
          </right>
          <top style="thin">
            <color indexed="64"/>
          </top>
          <bottom style="thin">
            <color indexed="64"/>
          </bottom>
        </border>
      </ndxf>
    </rcc>
    <rcc rId="0" sId="1" dxf="1">
      <nc r="I572" t="inlineStr">
        <is>
          <t>Proporcionar conocimientos del SG-SST, en cuanto a gestión, técnicas, y herramientas que permitan definir objetivos alineados con la política de Seguridad y Salud en el Trabajo. Elaborando un plan de trabajo alineado con la Política de sst con el fin de elaborar un plan de trabajo que asegure el cumplimiento de objetivos.</t>
        </is>
      </nc>
      <ndxf>
        <alignment horizontal="left" wrapText="1" readingOrder="0"/>
        <border outline="0">
          <left style="thin">
            <color indexed="64"/>
          </left>
          <right style="thin">
            <color indexed="64"/>
          </right>
          <top style="thin">
            <color indexed="64"/>
          </top>
          <bottom style="thin">
            <color indexed="64"/>
          </bottom>
        </border>
      </ndxf>
    </rcc>
    <rcc rId="0" sId="1" dxf="1">
      <nc r="J57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72">
        <v>8</v>
      </nc>
      <ndxf>
        <alignment horizontal="center" readingOrder="0"/>
        <border outline="0">
          <left style="thin">
            <color indexed="64"/>
          </left>
          <right style="thin">
            <color indexed="64"/>
          </right>
          <top style="thin">
            <color indexed="64"/>
          </top>
          <bottom style="thin">
            <color indexed="64"/>
          </bottom>
        </border>
      </ndxf>
    </rcc>
    <rcc rId="0" sId="1" dxf="1" numFmtId="19">
      <nc r="L572">
        <v>43357</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572" t="inlineStr">
        <is>
          <t>Hotel neiva plaza</t>
        </is>
      </nc>
      <ndxf>
        <alignment horizontal="left" readingOrder="0"/>
        <border outline="0">
          <left style="thin">
            <color indexed="64"/>
          </left>
          <right style="thin">
            <color indexed="64"/>
          </right>
          <top style="thin">
            <color indexed="64"/>
          </top>
          <bottom style="thin">
            <color indexed="64"/>
          </bottom>
        </border>
      </ndxf>
    </rcc>
    <rcc rId="0" sId="1" dxf="1">
      <nc r="N572" t="inlineStr">
        <is>
          <t>Calle 7 N° 4-62</t>
        </is>
      </nc>
      <ndxf>
        <alignment horizontal="left" readingOrder="0"/>
        <border outline="0">
          <left style="thin">
            <color indexed="64"/>
          </left>
          <right style="thin">
            <color indexed="64"/>
          </right>
          <top style="thin">
            <color indexed="64"/>
          </top>
          <bottom style="thin">
            <color indexed="64"/>
          </bottom>
        </border>
      </ndxf>
    </rcc>
    <rfmt sheetId="1" sqref="O572" start="0" length="0">
      <dxf>
        <alignment horizontal="center" readingOrder="0"/>
        <border outline="0">
          <left style="thin">
            <color indexed="64"/>
          </left>
          <right style="thin">
            <color indexed="64"/>
          </right>
          <top style="thin">
            <color indexed="64"/>
          </top>
          <bottom style="thin">
            <color indexed="64"/>
          </bottom>
        </border>
      </dxf>
    </rfmt>
    <rfmt sheetId="1" sqref="P572" start="0" length="0">
      <dxf>
        <alignment horizontal="center" readingOrder="0"/>
        <border outline="0">
          <left style="thin">
            <color indexed="64"/>
          </left>
          <right style="thin">
            <color indexed="64"/>
          </right>
          <top style="thin">
            <color indexed="64"/>
          </top>
          <bottom style="thin">
            <color indexed="64"/>
          </bottom>
        </border>
      </dxf>
    </rfmt>
    <rfmt sheetId="1" sqref="Q572" start="0" length="0">
      <dxf>
        <border outline="0">
          <left style="thin">
            <color indexed="64"/>
          </left>
          <right style="thin">
            <color indexed="64"/>
          </right>
          <top style="thin">
            <color indexed="64"/>
          </top>
          <bottom style="thin">
            <color indexed="64"/>
          </bottom>
        </border>
      </dxf>
    </rfmt>
    <rfmt sheetId="1" sqref="R572" start="0" length="0">
      <dxf>
        <border outline="0">
          <left style="thin">
            <color indexed="64"/>
          </left>
          <right style="thin">
            <color indexed="64"/>
          </right>
          <top style="thin">
            <color indexed="64"/>
          </top>
          <bottom style="thin">
            <color indexed="64"/>
          </bottom>
        </border>
      </dxf>
    </rfmt>
    <rfmt sheetId="1" sqref="S572" start="0" length="0">
      <dxf>
        <border outline="0">
          <left style="thin">
            <color indexed="64"/>
          </left>
          <right style="thin">
            <color indexed="64"/>
          </right>
          <top style="thin">
            <color indexed="64"/>
          </top>
          <bottom style="thin">
            <color indexed="64"/>
          </bottom>
        </border>
      </dxf>
    </rfmt>
    <rfmt sheetId="1" sqref="T572" start="0" length="0">
      <dxf>
        <alignment horizontal="center" readingOrder="0"/>
        <border outline="0">
          <left style="thin">
            <color indexed="64"/>
          </left>
          <right style="thin">
            <color indexed="64"/>
          </right>
          <top style="thin">
            <color indexed="64"/>
          </top>
          <bottom style="thin">
            <color indexed="64"/>
          </bottom>
        </border>
      </dxf>
    </rfmt>
    <rfmt sheetId="1" sqref="U572" start="0" length="0">
      <dxf>
        <alignment horizontal="center" readingOrder="0"/>
        <border outline="0">
          <left style="thin">
            <color indexed="64"/>
          </left>
          <right style="thin">
            <color indexed="64"/>
          </right>
          <top style="thin">
            <color indexed="64"/>
          </top>
          <bottom style="thin">
            <color indexed="64"/>
          </bottom>
        </border>
      </dxf>
    </rfmt>
    <rfmt sheetId="1" sqref="V572" start="0" length="0">
      <dxf>
        <alignment horizontal="center" readingOrder="0"/>
        <border outline="0">
          <left style="thin">
            <color indexed="64"/>
          </left>
          <right style="thin">
            <color indexed="64"/>
          </right>
          <top style="thin">
            <color indexed="64"/>
          </top>
          <bottom style="thin">
            <color indexed="64"/>
          </bottom>
        </border>
      </dxf>
    </rfmt>
    <rfmt sheetId="1" sqref="W572" start="0" length="0">
      <dxf>
        <alignment horizontal="center" readingOrder="0"/>
        <border outline="0">
          <left style="thin">
            <color indexed="64"/>
          </left>
          <right style="thin">
            <color indexed="64"/>
          </right>
          <top style="thin">
            <color indexed="64"/>
          </top>
          <bottom style="thin">
            <color indexed="64"/>
          </bottom>
        </border>
      </dxf>
    </rfmt>
  </rrc>
  <rrc rId="953" sId="1" ref="A572:XFD572"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72:XFD572" start="0" length="0">
      <dxf>
        <font>
          <sz val="10"/>
          <color rgb="FF000000"/>
        </font>
        <alignment vertical="center" readingOrder="0"/>
      </dxf>
    </rfmt>
    <rcc rId="0" sId="1" dxf="1">
      <nc r="A57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57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572" t="inlineStr">
        <is>
          <t>Barrancabermeja</t>
        </is>
      </nc>
      <ndxf>
        <border outline="0">
          <left style="thin">
            <color indexed="64"/>
          </left>
          <right style="thin">
            <color indexed="64"/>
          </right>
          <top style="thin">
            <color indexed="64"/>
          </top>
          <bottom style="thin">
            <color indexed="64"/>
          </bottom>
        </border>
      </ndxf>
    </rcc>
    <rcc rId="0" sId="1" dxf="1">
      <nc r="D572"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72"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57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572"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572"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572"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57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72">
        <v>8</v>
      </nc>
      <ndxf>
        <alignment horizontal="center" readingOrder="0"/>
        <border outline="0">
          <left style="thin">
            <color indexed="64"/>
          </left>
          <right style="thin">
            <color indexed="64"/>
          </right>
          <top style="thin">
            <color indexed="64"/>
          </top>
          <bottom style="thin">
            <color indexed="64"/>
          </bottom>
        </border>
      </ndxf>
    </rcc>
    <rcc rId="0" sId="1" dxf="1" numFmtId="19">
      <nc r="L572">
        <v>43357</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572" t="inlineStr">
        <is>
          <t>por definir</t>
        </is>
      </nc>
      <ndxf>
        <alignment horizontal="left" readingOrder="0"/>
        <border outline="0">
          <left style="thin">
            <color indexed="64"/>
          </left>
          <right style="thin">
            <color indexed="64"/>
          </right>
          <top style="thin">
            <color indexed="64"/>
          </top>
          <bottom style="thin">
            <color indexed="64"/>
          </bottom>
        </border>
      </ndxf>
    </rcc>
    <rfmt sheetId="1" sqref="N572" start="0" length="0">
      <dxf>
        <alignment horizontal="left" readingOrder="0"/>
        <border outline="0">
          <left style="thin">
            <color indexed="64"/>
          </left>
          <right style="thin">
            <color indexed="64"/>
          </right>
          <top style="thin">
            <color indexed="64"/>
          </top>
          <bottom style="thin">
            <color indexed="64"/>
          </bottom>
        </border>
      </dxf>
    </rfmt>
    <rfmt sheetId="1" sqref="O572" start="0" length="0">
      <dxf>
        <alignment horizontal="center" readingOrder="0"/>
        <border outline="0">
          <left style="thin">
            <color indexed="64"/>
          </left>
          <right style="thin">
            <color indexed="64"/>
          </right>
          <top style="thin">
            <color indexed="64"/>
          </top>
          <bottom style="thin">
            <color indexed="64"/>
          </bottom>
        </border>
      </dxf>
    </rfmt>
    <rfmt sheetId="1" sqref="P572" start="0" length="0">
      <dxf>
        <alignment horizontal="center" readingOrder="0"/>
        <border outline="0">
          <left style="thin">
            <color indexed="64"/>
          </left>
          <right style="thin">
            <color indexed="64"/>
          </right>
          <top style="thin">
            <color indexed="64"/>
          </top>
          <bottom style="thin">
            <color indexed="64"/>
          </bottom>
        </border>
      </dxf>
    </rfmt>
    <rfmt sheetId="1" sqref="Q572" start="0" length="0">
      <dxf>
        <border outline="0">
          <left style="thin">
            <color indexed="64"/>
          </left>
          <right style="thin">
            <color indexed="64"/>
          </right>
          <top style="thin">
            <color indexed="64"/>
          </top>
          <bottom style="thin">
            <color indexed="64"/>
          </bottom>
        </border>
      </dxf>
    </rfmt>
    <rfmt sheetId="1" sqref="R572" start="0" length="0">
      <dxf>
        <border outline="0">
          <left style="thin">
            <color indexed="64"/>
          </left>
          <right style="thin">
            <color indexed="64"/>
          </right>
          <top style="thin">
            <color indexed="64"/>
          </top>
          <bottom style="thin">
            <color indexed="64"/>
          </bottom>
        </border>
      </dxf>
    </rfmt>
    <rcc rId="0" sId="1" dxf="1">
      <nc r="S572" t="inlineStr">
        <is>
          <t>ALEJANDRO MATÍNEZ</t>
        </is>
      </nc>
      <ndxf>
        <border outline="0">
          <left style="thin">
            <color indexed="64"/>
          </left>
          <right style="thin">
            <color indexed="64"/>
          </right>
          <top style="thin">
            <color indexed="64"/>
          </top>
          <bottom style="thin">
            <color indexed="64"/>
          </bottom>
        </border>
      </ndxf>
    </rcc>
    <rfmt sheetId="1" sqref="T572" start="0" length="0">
      <dxf>
        <alignment horizontal="center" readingOrder="0"/>
        <border outline="0">
          <left style="thin">
            <color indexed="64"/>
          </left>
          <right style="thin">
            <color indexed="64"/>
          </right>
          <top style="thin">
            <color indexed="64"/>
          </top>
          <bottom style="thin">
            <color indexed="64"/>
          </bottom>
        </border>
      </dxf>
    </rfmt>
    <rfmt sheetId="1" sqref="U572" start="0" length="0">
      <dxf>
        <alignment horizontal="center" readingOrder="0"/>
        <border outline="0">
          <left style="thin">
            <color indexed="64"/>
          </left>
          <right style="thin">
            <color indexed="64"/>
          </right>
          <top style="thin">
            <color indexed="64"/>
          </top>
          <bottom style="thin">
            <color indexed="64"/>
          </bottom>
        </border>
      </dxf>
    </rfmt>
    <rfmt sheetId="1" sqref="V572" start="0" length="0">
      <dxf>
        <alignment horizontal="center" readingOrder="0"/>
        <border outline="0">
          <left style="thin">
            <color indexed="64"/>
          </left>
          <right style="thin">
            <color indexed="64"/>
          </right>
          <top style="thin">
            <color indexed="64"/>
          </top>
          <bottom style="thin">
            <color indexed="64"/>
          </bottom>
        </border>
      </dxf>
    </rfmt>
    <rfmt sheetId="1" sqref="W572" start="0" length="0">
      <dxf>
        <alignment horizontal="center" readingOrder="0"/>
        <border outline="0">
          <left style="thin">
            <color indexed="64"/>
          </left>
          <right style="thin">
            <color indexed="64"/>
          </right>
          <top style="thin">
            <color indexed="64"/>
          </top>
          <bottom style="thin">
            <color indexed="64"/>
          </bottom>
        </border>
      </dxf>
    </rfmt>
  </rrc>
  <rrc rId="954" sId="1" ref="A560:XFD560"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60:XFD560" start="0" length="0">
      <dxf>
        <font>
          <sz val="10"/>
          <color rgb="FF000000"/>
        </font>
        <alignment vertical="center" readingOrder="0"/>
      </dxf>
    </rfmt>
    <rcc rId="0" sId="1" dxf="1">
      <nc r="A560" t="inlineStr">
        <is>
          <t>Santander</t>
        </is>
      </nc>
      <ndxf>
        <border outline="0">
          <left style="thin">
            <color indexed="64"/>
          </left>
          <right style="thin">
            <color indexed="64"/>
          </right>
          <top style="thin">
            <color indexed="64"/>
          </top>
          <bottom style="thin">
            <color indexed="64"/>
          </bottom>
        </border>
      </ndxf>
    </rcc>
    <rcc rId="0" sId="1" dxf="1">
      <nc r="B560" t="inlineStr">
        <is>
          <t>Boyacá</t>
        </is>
      </nc>
      <ndxf>
        <border outline="0">
          <left style="thin">
            <color indexed="64"/>
          </left>
          <right style="thin">
            <color indexed="64"/>
          </right>
          <top style="thin">
            <color indexed="64"/>
          </top>
          <bottom style="thin">
            <color indexed="64"/>
          </bottom>
        </border>
      </ndxf>
    </rcc>
    <rcc rId="0" sId="1" dxf="1">
      <nc r="C560" t="inlineStr">
        <is>
          <t>Tunja</t>
        </is>
      </nc>
      <ndxf>
        <border outline="0">
          <left style="thin">
            <color indexed="64"/>
          </left>
          <right style="thin">
            <color indexed="64"/>
          </right>
          <top style="thin">
            <color indexed="64"/>
          </top>
          <bottom style="thin">
            <color indexed="64"/>
          </bottom>
        </border>
      </ndxf>
    </rcc>
    <rcc rId="0" sId="1" dxf="1">
      <nc r="D560"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60"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560"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560"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560"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560"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560"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60">
        <v>8</v>
      </nc>
      <ndxf>
        <alignment horizontal="center" readingOrder="0"/>
        <border outline="0">
          <left style="thin">
            <color indexed="64"/>
          </left>
          <right style="thin">
            <color indexed="64"/>
          </right>
          <top style="thin">
            <color indexed="64"/>
          </top>
          <bottom style="thin">
            <color indexed="64"/>
          </bottom>
        </border>
      </ndxf>
    </rcc>
    <rcc rId="0" sId="1" dxf="1" numFmtId="19">
      <nc r="L560">
        <v>43356</v>
      </nc>
      <ndxf>
        <numFmt numFmtId="19" formatCode="dd/mm/yyyy"/>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M560" t="inlineStr">
        <is>
          <t>Por definir</t>
        </is>
      </nc>
      <ndxf>
        <alignment horizontal="left" readingOrder="0"/>
        <border outline="0">
          <left style="thin">
            <color indexed="64"/>
          </left>
          <right style="thin">
            <color indexed="64"/>
          </right>
          <top style="thin">
            <color indexed="64"/>
          </top>
          <bottom style="thin">
            <color indexed="64"/>
          </bottom>
        </border>
      </ndxf>
    </rcc>
    <rfmt sheetId="1" sqref="N560"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560" start="0" length="0">
      <dxf>
        <alignment horizontal="center" readingOrder="0"/>
        <border outline="0">
          <left style="thin">
            <color indexed="64"/>
          </left>
          <right style="thin">
            <color indexed="64"/>
          </right>
          <top style="thin">
            <color indexed="64"/>
          </top>
          <bottom style="thin">
            <color indexed="64"/>
          </bottom>
        </border>
      </dxf>
    </rfmt>
    <rfmt sheetId="1" sqref="P560" start="0" length="0">
      <dxf>
        <alignment horizontal="center" readingOrder="0"/>
        <border outline="0">
          <left style="thin">
            <color indexed="64"/>
          </left>
          <right style="thin">
            <color indexed="64"/>
          </right>
          <top style="thin">
            <color indexed="64"/>
          </top>
          <bottom style="thin">
            <color indexed="64"/>
          </bottom>
        </border>
      </dxf>
    </rfmt>
    <rfmt sheetId="1" sqref="Q560" start="0" length="0">
      <dxf>
        <border outline="0">
          <left style="thin">
            <color indexed="64"/>
          </left>
          <right style="thin">
            <color indexed="64"/>
          </right>
          <top style="thin">
            <color indexed="64"/>
          </top>
          <bottom style="thin">
            <color indexed="64"/>
          </bottom>
        </border>
      </dxf>
    </rfmt>
    <rfmt sheetId="1" sqref="R560" start="0" length="0">
      <dxf>
        <border outline="0">
          <left style="thin">
            <color indexed="64"/>
          </left>
          <right style="thin">
            <color indexed="64"/>
          </right>
          <top style="thin">
            <color indexed="64"/>
          </top>
          <bottom style="thin">
            <color indexed="64"/>
          </bottom>
        </border>
      </dxf>
    </rfmt>
    <rcc rId="0" sId="1" dxf="1">
      <nc r="S560" t="inlineStr">
        <is>
          <t>COTIZAR</t>
        </is>
      </nc>
      <ndxf>
        <fill>
          <patternFill patternType="solid">
            <bgColor rgb="FFFF0000"/>
          </patternFill>
        </fill>
        <border outline="0">
          <left style="thin">
            <color indexed="64"/>
          </left>
          <right style="thin">
            <color indexed="64"/>
          </right>
          <top style="thin">
            <color indexed="64"/>
          </top>
          <bottom style="thin">
            <color indexed="64"/>
          </bottom>
        </border>
      </ndxf>
    </rcc>
    <rfmt sheetId="1" sqref="T560" start="0" length="0">
      <dxf>
        <alignment horizontal="center" readingOrder="0"/>
        <border outline="0">
          <left style="thin">
            <color indexed="64"/>
          </left>
          <right style="thin">
            <color indexed="64"/>
          </right>
          <top style="thin">
            <color indexed="64"/>
          </top>
          <bottom style="thin">
            <color indexed="64"/>
          </bottom>
        </border>
      </dxf>
    </rfmt>
    <rfmt sheetId="1" sqref="U560" start="0" length="0">
      <dxf>
        <alignment horizontal="center" readingOrder="0"/>
        <border outline="0">
          <left style="thin">
            <color indexed="64"/>
          </left>
          <right style="thin">
            <color indexed="64"/>
          </right>
          <top style="thin">
            <color indexed="64"/>
          </top>
          <bottom style="thin">
            <color indexed="64"/>
          </bottom>
        </border>
      </dxf>
    </rfmt>
    <rfmt sheetId="1" sqref="V560" start="0" length="0">
      <dxf>
        <alignment horizontal="center" readingOrder="0"/>
        <border outline="0">
          <left style="thin">
            <color indexed="64"/>
          </left>
          <right style="thin">
            <color indexed="64"/>
          </right>
          <top style="thin">
            <color indexed="64"/>
          </top>
          <bottom style="thin">
            <color indexed="64"/>
          </bottom>
        </border>
      </dxf>
    </rfmt>
    <rfmt sheetId="1" sqref="W560" start="0" length="0">
      <dxf>
        <alignment horizontal="center" readingOrder="0"/>
        <border outline="0">
          <left style="thin">
            <color indexed="64"/>
          </left>
          <right style="thin">
            <color indexed="64"/>
          </right>
          <top style="thin">
            <color indexed="64"/>
          </top>
          <bottom style="thin">
            <color indexed="64"/>
          </bottom>
        </border>
      </dxf>
    </rfmt>
  </rrc>
  <rrc rId="955" sId="1" ref="A562:XFD562"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62:XFD562" start="0" length="0">
      <dxf>
        <font>
          <sz val="10"/>
          <color rgb="FF000000"/>
        </font>
        <alignment vertical="center" readingOrder="0"/>
      </dxf>
    </rfmt>
    <rcc rId="0" sId="1" dxf="1">
      <nc r="A562" t="inlineStr">
        <is>
          <t>Antioquia</t>
        </is>
      </nc>
      <ndxf>
        <border outline="0">
          <left style="thin">
            <color indexed="64"/>
          </left>
          <right style="thin">
            <color indexed="64"/>
          </right>
          <top style="thin">
            <color indexed="64"/>
          </top>
          <bottom style="thin">
            <color indexed="64"/>
          </bottom>
        </border>
      </ndxf>
    </rcc>
    <rcc rId="0" sId="1" dxf="1">
      <nc r="B562" t="inlineStr">
        <is>
          <t>Chocó</t>
        </is>
      </nc>
      <ndxf>
        <border outline="0">
          <left style="thin">
            <color indexed="64"/>
          </left>
          <right style="thin">
            <color indexed="64"/>
          </right>
          <top style="thin">
            <color indexed="64"/>
          </top>
          <bottom style="thin">
            <color indexed="64"/>
          </bottom>
        </border>
      </ndxf>
    </rcc>
    <rcc rId="0" sId="1" dxf="1">
      <nc r="C562" t="inlineStr">
        <is>
          <t>Quibdó</t>
        </is>
      </nc>
      <ndxf>
        <border outline="0">
          <left style="thin">
            <color indexed="64"/>
          </left>
          <right style="thin">
            <color indexed="64"/>
          </right>
          <top style="thin">
            <color indexed="64"/>
          </top>
          <bottom style="thin">
            <color indexed="64"/>
          </bottom>
        </border>
      </ndxf>
    </rcc>
    <rcc rId="0" sId="1" dxf="1">
      <nc r="D562"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62"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56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562"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562"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562"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56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62">
        <v>8</v>
      </nc>
      <ndxf>
        <alignment horizontal="center" readingOrder="0"/>
        <border outline="0">
          <left style="thin">
            <color indexed="64"/>
          </left>
          <right style="thin">
            <color indexed="64"/>
          </right>
          <top style="thin">
            <color indexed="64"/>
          </top>
          <bottom style="thin">
            <color indexed="64"/>
          </bottom>
        </border>
      </ndxf>
    </rcc>
    <rcc rId="0" sId="1" dxf="1" numFmtId="19">
      <nc r="L562">
        <v>43356</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562" t="inlineStr">
        <is>
          <t>Hotel los robles</t>
        </is>
      </nc>
      <ndxf>
        <alignment horizontal="left" readingOrder="0"/>
        <border outline="0">
          <left style="thin">
            <color indexed="64"/>
          </left>
          <right style="thin">
            <color indexed="64"/>
          </right>
          <top style="thin">
            <color indexed="64"/>
          </top>
          <bottom style="thin">
            <color indexed="64"/>
          </bottom>
        </border>
      </ndxf>
    </rcc>
    <rcc rId="0" sId="1" dxf="1">
      <nc r="N562" t="inlineStr">
        <is>
          <t> Calle 28 No 1-88</t>
        </is>
      </nc>
      <ndxf>
        <alignment horizontal="left" readingOrder="0"/>
        <border outline="0">
          <left style="thin">
            <color indexed="64"/>
          </left>
          <right style="thin">
            <color indexed="64"/>
          </right>
          <top style="thin">
            <color indexed="64"/>
          </top>
          <bottom style="thin">
            <color indexed="64"/>
          </bottom>
        </border>
      </ndxf>
    </rcc>
    <rfmt sheetId="1" sqref="O562" start="0" length="0">
      <dxf>
        <alignment horizontal="center" readingOrder="0"/>
        <border outline="0">
          <left style="thin">
            <color indexed="64"/>
          </left>
          <right style="thin">
            <color indexed="64"/>
          </right>
          <top style="thin">
            <color indexed="64"/>
          </top>
          <bottom style="thin">
            <color indexed="64"/>
          </bottom>
        </border>
      </dxf>
    </rfmt>
    <rfmt sheetId="1" sqref="P562" start="0" length="0">
      <dxf>
        <alignment horizontal="center" readingOrder="0"/>
        <border outline="0">
          <left style="thin">
            <color indexed="64"/>
          </left>
          <right style="thin">
            <color indexed="64"/>
          </right>
          <top style="thin">
            <color indexed="64"/>
          </top>
          <bottom style="thin">
            <color indexed="64"/>
          </bottom>
        </border>
      </dxf>
    </rfmt>
    <rfmt sheetId="1" sqref="Q562" start="0" length="0">
      <dxf>
        <border outline="0">
          <left style="thin">
            <color indexed="64"/>
          </left>
          <right style="thin">
            <color indexed="64"/>
          </right>
          <top style="thin">
            <color indexed="64"/>
          </top>
          <bottom style="thin">
            <color indexed="64"/>
          </bottom>
        </border>
      </dxf>
    </rfmt>
    <rfmt sheetId="1" sqref="R562" start="0" length="0">
      <dxf>
        <border outline="0">
          <left style="thin">
            <color indexed="64"/>
          </left>
          <right style="thin">
            <color indexed="64"/>
          </right>
          <top style="thin">
            <color indexed="64"/>
          </top>
          <bottom style="thin">
            <color indexed="64"/>
          </bottom>
        </border>
      </dxf>
    </rfmt>
    <rcc rId="0" sId="1" dxf="1">
      <nc r="S562" t="inlineStr">
        <is>
          <t>PABLO PINTO</t>
        </is>
      </nc>
      <ndxf>
        <border outline="0">
          <left style="thin">
            <color indexed="64"/>
          </left>
          <right style="thin">
            <color indexed="64"/>
          </right>
          <top style="thin">
            <color indexed="64"/>
          </top>
          <bottom style="thin">
            <color indexed="64"/>
          </bottom>
        </border>
      </ndxf>
    </rcc>
    <rfmt sheetId="1" sqref="T562" start="0" length="0">
      <dxf>
        <alignment horizontal="center" readingOrder="0"/>
        <border outline="0">
          <left style="thin">
            <color indexed="64"/>
          </left>
          <right style="thin">
            <color indexed="64"/>
          </right>
          <top style="thin">
            <color indexed="64"/>
          </top>
          <bottom style="thin">
            <color indexed="64"/>
          </bottom>
        </border>
      </dxf>
    </rfmt>
    <rfmt sheetId="1" sqref="U562" start="0" length="0">
      <dxf>
        <alignment horizontal="center" readingOrder="0"/>
        <border outline="0">
          <left style="thin">
            <color indexed="64"/>
          </left>
          <right style="thin">
            <color indexed="64"/>
          </right>
          <top style="thin">
            <color indexed="64"/>
          </top>
          <bottom style="thin">
            <color indexed="64"/>
          </bottom>
        </border>
      </dxf>
    </rfmt>
    <rfmt sheetId="1" sqref="V562" start="0" length="0">
      <dxf>
        <alignment horizontal="center" readingOrder="0"/>
        <border outline="0">
          <left style="thin">
            <color indexed="64"/>
          </left>
          <right style="thin">
            <color indexed="64"/>
          </right>
          <top style="thin">
            <color indexed="64"/>
          </top>
          <bottom style="thin">
            <color indexed="64"/>
          </bottom>
        </border>
      </dxf>
    </rfmt>
    <rfmt sheetId="1" sqref="W562" start="0" length="0">
      <dxf>
        <alignment horizontal="center" readingOrder="0"/>
        <border outline="0">
          <left style="thin">
            <color indexed="64"/>
          </left>
          <right style="thin">
            <color indexed="64"/>
          </right>
          <top style="thin">
            <color indexed="64"/>
          </top>
          <bottom style="thin">
            <color indexed="64"/>
          </bottom>
        </border>
      </dxf>
    </rfmt>
  </rrc>
  <rrc rId="956" sId="1" ref="A547:XFD547"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47:XFD547" start="0" length="0">
      <dxf>
        <font>
          <sz val="10"/>
          <color rgb="FF000000"/>
        </font>
        <alignment vertical="center" readingOrder="0"/>
      </dxf>
    </rfmt>
    <rcc rId="0" sId="1" dxf="1">
      <nc r="A547" t="inlineStr">
        <is>
          <t>Valle</t>
        </is>
      </nc>
      <ndxf>
        <border outline="0">
          <left style="thin">
            <color indexed="64"/>
          </left>
          <right style="thin">
            <color indexed="64"/>
          </right>
          <top style="thin">
            <color indexed="64"/>
          </top>
          <bottom style="thin">
            <color indexed="64"/>
          </bottom>
        </border>
      </ndxf>
    </rcc>
    <rcc rId="0" sId="1" dxf="1">
      <nc r="B547" t="inlineStr">
        <is>
          <t>Nariño</t>
        </is>
      </nc>
      <ndxf>
        <border outline="0">
          <left style="thin">
            <color indexed="64"/>
          </left>
          <right style="thin">
            <color indexed="64"/>
          </right>
          <top style="thin">
            <color indexed="64"/>
          </top>
          <bottom style="thin">
            <color indexed="64"/>
          </bottom>
        </border>
      </ndxf>
    </rcc>
    <rcc rId="0" sId="1" dxf="1">
      <nc r="C547" t="inlineStr">
        <is>
          <t>Pasto</t>
        </is>
      </nc>
      <ndxf>
        <border outline="0">
          <left style="thin">
            <color indexed="64"/>
          </left>
          <right style="thin">
            <color indexed="64"/>
          </right>
          <top style="thin">
            <color indexed="64"/>
          </top>
          <bottom style="thin">
            <color indexed="64"/>
          </bottom>
        </border>
      </ndxf>
    </rcc>
    <rcc rId="0" sId="1" dxf="1">
      <nc r="D547"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47"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547"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547"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547"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547"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547"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47">
        <v>8</v>
      </nc>
      <ndxf>
        <alignment horizontal="center" readingOrder="0"/>
        <border outline="0">
          <left style="thin">
            <color indexed="64"/>
          </left>
          <right style="thin">
            <color indexed="64"/>
          </right>
          <top style="thin">
            <color indexed="64"/>
          </top>
          <bottom style="thin">
            <color indexed="64"/>
          </bottom>
        </border>
      </ndxf>
    </rcc>
    <rcc rId="0" sId="1" dxf="1" numFmtId="19">
      <nc r="L547">
        <v>43354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547" t="inlineStr">
        <is>
          <t>Por defrinir</t>
        </is>
      </nc>
      <ndxf>
        <alignment horizontal="left" readingOrder="0"/>
        <border outline="0">
          <left style="thin">
            <color indexed="64"/>
          </left>
          <right style="thin">
            <color indexed="64"/>
          </right>
          <top style="thin">
            <color indexed="64"/>
          </top>
          <bottom style="thin">
            <color indexed="64"/>
          </bottom>
        </border>
      </ndxf>
    </rcc>
    <rfmt sheetId="1" sqref="N547" start="0" length="0">
      <dxf>
        <alignment horizontal="left" readingOrder="0"/>
        <border outline="0">
          <left style="thin">
            <color indexed="64"/>
          </left>
          <right style="thin">
            <color indexed="64"/>
          </right>
          <top style="thin">
            <color indexed="64"/>
          </top>
          <bottom style="thin">
            <color indexed="64"/>
          </bottom>
        </border>
      </dxf>
    </rfmt>
    <rfmt sheetId="1" sqref="O547" start="0" length="0">
      <dxf>
        <alignment horizontal="center" readingOrder="0"/>
        <border outline="0">
          <left style="thin">
            <color indexed="64"/>
          </left>
          <right style="thin">
            <color indexed="64"/>
          </right>
          <top style="thin">
            <color indexed="64"/>
          </top>
          <bottom style="thin">
            <color indexed="64"/>
          </bottom>
        </border>
      </dxf>
    </rfmt>
    <rfmt sheetId="1" sqref="P547" start="0" length="0">
      <dxf>
        <alignment horizontal="center" readingOrder="0"/>
        <border outline="0">
          <left style="thin">
            <color indexed="64"/>
          </left>
          <right style="thin">
            <color indexed="64"/>
          </right>
          <top style="thin">
            <color indexed="64"/>
          </top>
          <bottom style="thin">
            <color indexed="64"/>
          </bottom>
        </border>
      </dxf>
    </rfmt>
    <rfmt sheetId="1" sqref="Q547" start="0" length="0">
      <dxf>
        <border outline="0">
          <left style="thin">
            <color indexed="64"/>
          </left>
          <right style="thin">
            <color indexed="64"/>
          </right>
          <top style="thin">
            <color indexed="64"/>
          </top>
          <bottom style="thin">
            <color indexed="64"/>
          </bottom>
        </border>
      </dxf>
    </rfmt>
    <rfmt sheetId="1" sqref="R547" start="0" length="0">
      <dxf>
        <border outline="0">
          <left style="thin">
            <color indexed="64"/>
          </left>
          <right style="thin">
            <color indexed="64"/>
          </right>
          <top style="thin">
            <color indexed="64"/>
          </top>
          <bottom style="thin">
            <color indexed="64"/>
          </bottom>
        </border>
      </dxf>
    </rfmt>
    <rcc rId="0" sId="1" dxf="1">
      <nc r="S547" t="inlineStr">
        <is>
          <t>PABLO PINTO</t>
        </is>
      </nc>
      <ndxf>
        <border outline="0">
          <left style="thin">
            <color indexed="64"/>
          </left>
          <right style="thin">
            <color indexed="64"/>
          </right>
          <top style="thin">
            <color indexed="64"/>
          </top>
          <bottom style="thin">
            <color indexed="64"/>
          </bottom>
        </border>
      </ndxf>
    </rcc>
    <rfmt sheetId="1" sqref="T547" start="0" length="0">
      <dxf>
        <alignment horizontal="center" readingOrder="0"/>
        <border outline="0">
          <left style="thin">
            <color indexed="64"/>
          </left>
          <right style="thin">
            <color indexed="64"/>
          </right>
          <top style="thin">
            <color indexed="64"/>
          </top>
          <bottom style="thin">
            <color indexed="64"/>
          </bottom>
        </border>
      </dxf>
    </rfmt>
    <rfmt sheetId="1" sqref="U547" start="0" length="0">
      <dxf>
        <alignment horizontal="center" readingOrder="0"/>
        <border outline="0">
          <left style="thin">
            <color indexed="64"/>
          </left>
          <right style="thin">
            <color indexed="64"/>
          </right>
          <top style="thin">
            <color indexed="64"/>
          </top>
          <bottom style="thin">
            <color indexed="64"/>
          </bottom>
        </border>
      </dxf>
    </rfmt>
    <rfmt sheetId="1" sqref="V547" start="0" length="0">
      <dxf>
        <alignment horizontal="center" readingOrder="0"/>
        <border outline="0">
          <left style="thin">
            <color indexed="64"/>
          </left>
          <right style="thin">
            <color indexed="64"/>
          </right>
          <top style="thin">
            <color indexed="64"/>
          </top>
          <bottom style="thin">
            <color indexed="64"/>
          </bottom>
        </border>
      </dxf>
    </rfmt>
    <rfmt sheetId="1" sqref="W547" start="0" length="0">
      <dxf>
        <alignment horizontal="center" readingOrder="0"/>
        <border outline="0">
          <left style="thin">
            <color indexed="64"/>
          </left>
          <right style="thin">
            <color indexed="64"/>
          </right>
          <top style="thin">
            <color indexed="64"/>
          </top>
          <bottom style="thin">
            <color indexed="64"/>
          </bottom>
        </border>
      </dxf>
    </rfmt>
  </rrc>
  <rrc rId="957" sId="1" ref="A540:XFD540"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40:XFD540" start="0" length="0">
      <dxf>
        <font>
          <sz val="10"/>
          <color rgb="FF000000"/>
        </font>
        <alignment vertical="center" readingOrder="0"/>
      </dxf>
    </rfmt>
    <rcc rId="0" sId="1" dxf="1">
      <nc r="A540"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540" t="inlineStr">
        <is>
          <t>Cesár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540" t="inlineStr">
        <is>
          <t>Valledupar</t>
        </is>
      </nc>
      <ndxf>
        <border outline="0">
          <left style="thin">
            <color indexed="64"/>
          </left>
          <right style="thin">
            <color indexed="64"/>
          </right>
          <top style="thin">
            <color indexed="64"/>
          </top>
          <bottom style="thin">
            <color indexed="64"/>
          </bottom>
        </border>
      </ndxf>
    </rcc>
    <rcc rId="0" sId="1" dxf="1">
      <nc r="D540"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40"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540"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540"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540"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540"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540"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40">
        <v>8</v>
      </nc>
      <ndxf>
        <alignment horizontal="center" readingOrder="0"/>
        <border outline="0">
          <left style="thin">
            <color indexed="64"/>
          </left>
          <right style="thin">
            <color indexed="64"/>
          </right>
          <top style="thin">
            <color indexed="64"/>
          </top>
          <bottom style="thin">
            <color indexed="64"/>
          </bottom>
        </border>
      </ndxf>
    </rcc>
    <rcc rId="0" sId="1" dxf="1" numFmtId="19">
      <nc r="L540">
        <v>43350</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540" start="0" length="0">
      <dxf>
        <alignment horizontal="left" readingOrder="0"/>
        <border outline="0">
          <left style="thin">
            <color indexed="64"/>
          </left>
          <right style="thin">
            <color indexed="64"/>
          </right>
          <top style="thin">
            <color indexed="64"/>
          </top>
          <bottom style="thin">
            <color indexed="64"/>
          </bottom>
        </border>
      </dxf>
    </rfmt>
    <rfmt sheetId="1" sqref="N540" start="0" length="0">
      <dxf>
        <alignment horizontal="left" readingOrder="0"/>
        <border outline="0">
          <left style="thin">
            <color indexed="64"/>
          </left>
          <right style="thin">
            <color indexed="64"/>
          </right>
          <top style="thin">
            <color indexed="64"/>
          </top>
          <bottom style="thin">
            <color indexed="64"/>
          </bottom>
        </border>
      </dxf>
    </rfmt>
    <rfmt sheetId="1" sqref="O540" start="0" length="0">
      <dxf>
        <alignment horizontal="center" readingOrder="0"/>
        <border outline="0">
          <left style="thin">
            <color indexed="64"/>
          </left>
          <right style="thin">
            <color indexed="64"/>
          </right>
          <top style="thin">
            <color indexed="64"/>
          </top>
          <bottom style="thin">
            <color indexed="64"/>
          </bottom>
        </border>
      </dxf>
    </rfmt>
    <rfmt sheetId="1" sqref="P540" start="0" length="0">
      <dxf>
        <alignment horizontal="center" readingOrder="0"/>
        <border outline="0">
          <left style="thin">
            <color indexed="64"/>
          </left>
          <right style="thin">
            <color indexed="64"/>
          </right>
          <top style="thin">
            <color indexed="64"/>
          </top>
          <bottom style="thin">
            <color indexed="64"/>
          </bottom>
        </border>
      </dxf>
    </rfmt>
    <rfmt sheetId="1" sqref="Q540" start="0" length="0">
      <dxf>
        <border outline="0">
          <left style="thin">
            <color indexed="64"/>
          </left>
          <right style="thin">
            <color indexed="64"/>
          </right>
          <top style="thin">
            <color indexed="64"/>
          </top>
          <bottom style="thin">
            <color indexed="64"/>
          </bottom>
        </border>
      </dxf>
    </rfmt>
    <rfmt sheetId="1" sqref="R540" start="0" length="0">
      <dxf>
        <border outline="0">
          <left style="thin">
            <color indexed="64"/>
          </left>
          <right style="thin">
            <color indexed="64"/>
          </right>
          <top style="thin">
            <color indexed="64"/>
          </top>
          <bottom style="thin">
            <color indexed="64"/>
          </bottom>
        </border>
      </dxf>
    </rfmt>
    <rcc rId="0" sId="1" dxf="1">
      <nc r="S540" t="inlineStr">
        <is>
          <t>ALEJANDRO MARTÍNEZ</t>
        </is>
      </nc>
      <ndxf>
        <border outline="0">
          <left style="thin">
            <color indexed="64"/>
          </left>
          <right style="thin">
            <color indexed="64"/>
          </right>
          <top style="thin">
            <color indexed="64"/>
          </top>
          <bottom style="thin">
            <color indexed="64"/>
          </bottom>
        </border>
      </ndxf>
    </rcc>
    <rfmt sheetId="1" sqref="T540" start="0" length="0">
      <dxf>
        <alignment horizontal="center" readingOrder="0"/>
        <border outline="0">
          <left style="thin">
            <color indexed="64"/>
          </left>
          <right style="thin">
            <color indexed="64"/>
          </right>
          <top style="thin">
            <color indexed="64"/>
          </top>
          <bottom style="thin">
            <color indexed="64"/>
          </bottom>
        </border>
      </dxf>
    </rfmt>
    <rfmt sheetId="1" sqref="U540" start="0" length="0">
      <dxf>
        <alignment horizontal="center" readingOrder="0"/>
        <border outline="0">
          <left style="thin">
            <color indexed="64"/>
          </left>
          <right style="thin">
            <color indexed="64"/>
          </right>
          <top style="thin">
            <color indexed="64"/>
          </top>
          <bottom style="thin">
            <color indexed="64"/>
          </bottom>
        </border>
      </dxf>
    </rfmt>
    <rfmt sheetId="1" sqref="V540" start="0" length="0">
      <dxf>
        <alignment horizontal="center" readingOrder="0"/>
        <border outline="0">
          <left style="thin">
            <color indexed="64"/>
          </left>
          <right style="thin">
            <color indexed="64"/>
          </right>
          <top style="thin">
            <color indexed="64"/>
          </top>
          <bottom style="thin">
            <color indexed="64"/>
          </bottom>
        </border>
      </dxf>
    </rfmt>
    <rfmt sheetId="1" sqref="W540" start="0" length="0">
      <dxf>
        <alignment horizontal="center" readingOrder="0"/>
        <border outline="0">
          <left style="thin">
            <color indexed="64"/>
          </left>
          <right style="thin">
            <color indexed="64"/>
          </right>
          <top style="thin">
            <color indexed="64"/>
          </top>
          <bottom style="thin">
            <color indexed="64"/>
          </bottom>
        </border>
      </dxf>
    </rfmt>
  </rrc>
  <rrc rId="958" sId="1" ref="A529:XFD529"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529:XFD529" start="0" length="0">
      <dxf>
        <font>
          <sz val="10"/>
          <color rgb="FF000000"/>
        </font>
        <alignment vertical="center" readingOrder="0"/>
      </dxf>
    </rfmt>
    <rcc rId="0" sId="1" dxf="1">
      <nc r="A529"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529" t="inlineStr">
        <is>
          <t>Magdalena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529" t="inlineStr">
        <is>
          <t>Santa Marta</t>
        </is>
      </nc>
      <ndxf>
        <border outline="0">
          <left style="thin">
            <color indexed="64"/>
          </left>
          <right style="thin">
            <color indexed="64"/>
          </right>
          <top style="thin">
            <color indexed="64"/>
          </top>
          <bottom style="thin">
            <color indexed="64"/>
          </bottom>
        </border>
      </ndxf>
    </rcc>
    <rcc rId="0" sId="1" dxf="1">
      <nc r="D529"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29"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529"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529"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529"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529"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529"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529">
        <v>8</v>
      </nc>
      <ndxf>
        <alignment horizontal="center" readingOrder="0"/>
        <border outline="0">
          <left style="thin">
            <color indexed="64"/>
          </left>
          <right style="thin">
            <color indexed="64"/>
          </right>
          <top style="thin">
            <color indexed="64"/>
          </top>
          <bottom style="thin">
            <color indexed="64"/>
          </bottom>
        </border>
      </ndxf>
    </rcc>
    <rcc rId="0" sId="1" dxf="1" numFmtId="19">
      <nc r="L529">
        <v>43348</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529" start="0" length="0">
      <dxf>
        <alignment horizontal="left" readingOrder="0"/>
        <border outline="0">
          <left style="thin">
            <color indexed="64"/>
          </left>
          <right style="thin">
            <color indexed="64"/>
          </right>
          <top style="thin">
            <color indexed="64"/>
          </top>
          <bottom style="thin">
            <color indexed="64"/>
          </bottom>
        </border>
      </dxf>
    </rfmt>
    <rfmt sheetId="1" sqref="N529" start="0" length="0">
      <dxf>
        <alignment horizontal="left" readingOrder="0"/>
        <border outline="0">
          <left style="thin">
            <color indexed="64"/>
          </left>
          <right style="thin">
            <color indexed="64"/>
          </right>
          <top style="thin">
            <color indexed="64"/>
          </top>
          <bottom style="thin">
            <color indexed="64"/>
          </bottom>
        </border>
      </dxf>
    </rfmt>
    <rfmt sheetId="1" sqref="O529" start="0" length="0">
      <dxf>
        <alignment horizontal="center" readingOrder="0"/>
        <border outline="0">
          <left style="thin">
            <color indexed="64"/>
          </left>
          <right style="thin">
            <color indexed="64"/>
          </right>
          <top style="thin">
            <color indexed="64"/>
          </top>
          <bottom style="thin">
            <color indexed="64"/>
          </bottom>
        </border>
      </dxf>
    </rfmt>
    <rfmt sheetId="1" sqref="P529" start="0" length="0">
      <dxf>
        <alignment horizontal="center" readingOrder="0"/>
        <border outline="0">
          <left style="thin">
            <color indexed="64"/>
          </left>
          <right style="thin">
            <color indexed="64"/>
          </right>
          <top style="thin">
            <color indexed="64"/>
          </top>
          <bottom style="thin">
            <color indexed="64"/>
          </bottom>
        </border>
      </dxf>
    </rfmt>
    <rfmt sheetId="1" sqref="Q529" start="0" length="0">
      <dxf>
        <border outline="0">
          <left style="thin">
            <color indexed="64"/>
          </left>
          <right style="thin">
            <color indexed="64"/>
          </right>
          <top style="thin">
            <color indexed="64"/>
          </top>
          <bottom style="thin">
            <color indexed="64"/>
          </bottom>
        </border>
      </dxf>
    </rfmt>
    <rfmt sheetId="1" sqref="R529" start="0" length="0">
      <dxf>
        <border outline="0">
          <left style="thin">
            <color indexed="64"/>
          </left>
          <right style="thin">
            <color indexed="64"/>
          </right>
          <top style="thin">
            <color indexed="64"/>
          </top>
          <bottom style="thin">
            <color indexed="64"/>
          </bottom>
        </border>
      </dxf>
    </rfmt>
    <rcc rId="0" sId="1" dxf="1">
      <nc r="S529" t="inlineStr">
        <is>
          <t>ALEJANDRO MARTÍNEZ</t>
        </is>
      </nc>
      <ndxf>
        <border outline="0">
          <left style="thin">
            <color indexed="64"/>
          </left>
          <right style="thin">
            <color indexed="64"/>
          </right>
          <top style="thin">
            <color indexed="64"/>
          </top>
          <bottom style="thin">
            <color indexed="64"/>
          </bottom>
        </border>
      </ndxf>
    </rcc>
    <rfmt sheetId="1" sqref="T529" start="0" length="0">
      <dxf>
        <alignment horizontal="center" readingOrder="0"/>
        <border outline="0">
          <left style="thin">
            <color indexed="64"/>
          </left>
          <right style="thin">
            <color indexed="64"/>
          </right>
          <top style="thin">
            <color indexed="64"/>
          </top>
          <bottom style="thin">
            <color indexed="64"/>
          </bottom>
        </border>
      </dxf>
    </rfmt>
    <rfmt sheetId="1" sqref="U529" start="0" length="0">
      <dxf>
        <alignment horizontal="center" readingOrder="0"/>
        <border outline="0">
          <left style="thin">
            <color indexed="64"/>
          </left>
          <right style="thin">
            <color indexed="64"/>
          </right>
          <top style="thin">
            <color indexed="64"/>
          </top>
          <bottom style="thin">
            <color indexed="64"/>
          </bottom>
        </border>
      </dxf>
    </rfmt>
    <rfmt sheetId="1" sqref="V529" start="0" length="0">
      <dxf>
        <alignment horizontal="center" readingOrder="0"/>
        <border outline="0">
          <left style="thin">
            <color indexed="64"/>
          </left>
          <right style="thin">
            <color indexed="64"/>
          </right>
          <top style="thin">
            <color indexed="64"/>
          </top>
          <bottom style="thin">
            <color indexed="64"/>
          </bottom>
        </border>
      </dxf>
    </rfmt>
    <rfmt sheetId="1" sqref="W529" start="0" length="0">
      <dxf>
        <alignment horizontal="center" readingOrder="0"/>
        <border outline="0">
          <left style="thin">
            <color indexed="64"/>
          </left>
          <right style="thin">
            <color indexed="64"/>
          </right>
          <top style="thin">
            <color indexed="64"/>
          </top>
          <bottom style="thin">
            <color indexed="64"/>
          </bottom>
        </border>
      </dxf>
    </rfmt>
  </rrc>
  <rrc rId="959" sId="1" ref="A486:XFD486"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86:XFD486" start="0" length="0">
      <dxf>
        <font>
          <sz val="10"/>
          <color rgb="FF000000"/>
        </font>
        <alignment vertical="center" readingOrder="0"/>
      </dxf>
    </rfmt>
    <rcc rId="0" sId="1" dxf="1">
      <nc r="A486"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86"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86"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86"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86" t="inlineStr">
        <is>
          <t>1ER CONGRESO INTERNACIONAL DE LÚDICA PARA LA PREVENCIÓN</t>
        </is>
      </nc>
      <ndxf>
        <font>
          <sz val="10"/>
          <color auto="1"/>
        </font>
        <alignment horizontal="center" readingOrder="0"/>
        <border outline="0">
          <left style="thin">
            <color indexed="64"/>
          </left>
          <right style="thin">
            <color indexed="64"/>
          </right>
          <top style="thin">
            <color indexed="64"/>
          </top>
          <bottom style="thin">
            <color indexed="64"/>
          </bottom>
        </border>
      </ndxf>
    </rcc>
    <rfmt sheetId="1" sqref="F486" start="0" length="0">
      <dxf>
        <font>
          <sz val="10"/>
          <color auto="1"/>
        </font>
        <alignment horizontal="center" readingOrder="0"/>
        <border outline="0">
          <left style="thin">
            <color indexed="64"/>
          </left>
          <right style="thin">
            <color indexed="64"/>
          </right>
          <top style="thin">
            <color indexed="64"/>
          </top>
          <bottom style="thin">
            <color indexed="64"/>
          </bottom>
        </border>
      </dxf>
    </rfmt>
    <rfmt sheetId="1" sqref="G486" start="0" length="0">
      <dxf>
        <font>
          <sz val="10"/>
          <color auto="1"/>
        </font>
        <alignment horizontal="center" readingOrder="0"/>
        <border outline="0">
          <left style="thin">
            <color indexed="64"/>
          </left>
          <right style="thin">
            <color indexed="64"/>
          </right>
          <top style="thin">
            <color indexed="64"/>
          </top>
          <bottom style="thin">
            <color indexed="64"/>
          </bottom>
        </border>
      </dxf>
    </rfmt>
    <rfmt sheetId="1" sqref="H486" start="0" length="0">
      <dxf>
        <font>
          <sz val="10"/>
          <color auto="1"/>
        </font>
        <alignment horizontal="center" wrapText="1" readingOrder="0"/>
        <border outline="0">
          <left style="thin">
            <color indexed="64"/>
          </left>
          <right style="thin">
            <color indexed="64"/>
          </right>
          <top style="thin">
            <color indexed="64"/>
          </top>
          <bottom style="thin">
            <color indexed="64"/>
          </bottom>
        </border>
      </dxf>
    </rfmt>
    <rfmt sheetId="1" sqref="I486" start="0" length="0">
      <dxf>
        <font>
          <sz val="10"/>
          <color auto="1"/>
        </font>
        <alignment horizontal="center" wrapText="1" readingOrder="0"/>
        <border outline="0">
          <left style="thin">
            <color indexed="64"/>
          </left>
          <right style="thin">
            <color indexed="64"/>
          </right>
          <top style="thin">
            <color indexed="64"/>
          </top>
          <bottom style="thin">
            <color indexed="64"/>
          </bottom>
        </border>
      </dxf>
    </rfmt>
    <rcc rId="0" sId="1" dxf="1">
      <nc r="J486"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86">
        <v>8</v>
      </nc>
      <ndxf>
        <alignment horizontal="center" readingOrder="0"/>
        <border outline="0">
          <left style="thin">
            <color indexed="64"/>
          </left>
          <right style="thin">
            <color indexed="64"/>
          </right>
          <top style="thin">
            <color indexed="64"/>
          </top>
          <bottom style="thin">
            <color indexed="64"/>
          </bottom>
        </border>
      </ndxf>
    </rcc>
    <rcc rId="0" sId="1" dxf="1" numFmtId="19">
      <nc r="L486">
        <v>43329</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486" start="0" length="0">
      <dxf>
        <alignment horizontal="left" readingOrder="0"/>
        <border outline="0">
          <left style="thin">
            <color indexed="64"/>
          </left>
          <right style="thin">
            <color indexed="64"/>
          </right>
          <top style="thin">
            <color indexed="64"/>
          </top>
          <bottom style="thin">
            <color indexed="64"/>
          </bottom>
        </border>
      </dxf>
    </rfmt>
    <rfmt sheetId="1" sqref="N486" start="0" length="0">
      <dxf>
        <alignment horizontal="left" readingOrder="0"/>
        <border outline="0">
          <left style="thin">
            <color indexed="64"/>
          </left>
          <right style="thin">
            <color indexed="64"/>
          </right>
          <top style="thin">
            <color indexed="64"/>
          </top>
          <bottom style="thin">
            <color indexed="64"/>
          </bottom>
        </border>
      </dxf>
    </rfmt>
    <rfmt sheetId="1" sqref="O486" start="0" length="0">
      <dxf>
        <alignment horizontal="center" readingOrder="0"/>
        <border outline="0">
          <left style="thin">
            <color indexed="64"/>
          </left>
          <right style="thin">
            <color indexed="64"/>
          </right>
          <top style="thin">
            <color indexed="64"/>
          </top>
          <bottom style="thin">
            <color indexed="64"/>
          </bottom>
        </border>
      </dxf>
    </rfmt>
    <rfmt sheetId="1" sqref="P486" start="0" length="0">
      <dxf>
        <alignment horizontal="center" readingOrder="0"/>
        <border outline="0">
          <left style="thin">
            <color indexed="64"/>
          </left>
          <right style="thin">
            <color indexed="64"/>
          </right>
          <top style="thin">
            <color indexed="64"/>
          </top>
          <bottom style="thin">
            <color indexed="64"/>
          </bottom>
        </border>
      </dxf>
    </rfmt>
    <rfmt sheetId="1" sqref="Q486" start="0" length="0">
      <dxf>
        <border outline="0">
          <left style="thin">
            <color indexed="64"/>
          </left>
          <right style="thin">
            <color indexed="64"/>
          </right>
          <top style="thin">
            <color indexed="64"/>
          </top>
          <bottom style="thin">
            <color indexed="64"/>
          </bottom>
        </border>
      </dxf>
    </rfmt>
    <rfmt sheetId="1" sqref="R486" start="0" length="0">
      <dxf>
        <border outline="0">
          <left style="thin">
            <color indexed="64"/>
          </left>
          <right style="thin">
            <color indexed="64"/>
          </right>
          <top style="thin">
            <color indexed="64"/>
          </top>
          <bottom style="thin">
            <color indexed="64"/>
          </bottom>
        </border>
      </dxf>
    </rfmt>
    <rfmt sheetId="1" sqref="S486" start="0" length="0">
      <dxf>
        <border outline="0">
          <left style="thin">
            <color indexed="64"/>
          </left>
          <right style="thin">
            <color indexed="64"/>
          </right>
          <top style="thin">
            <color indexed="64"/>
          </top>
          <bottom style="thin">
            <color indexed="64"/>
          </bottom>
        </border>
      </dxf>
    </rfmt>
    <rfmt sheetId="1" sqref="T486" start="0" length="0">
      <dxf>
        <alignment horizontal="center" readingOrder="0"/>
        <border outline="0">
          <left style="thin">
            <color indexed="64"/>
          </left>
          <right style="thin">
            <color indexed="64"/>
          </right>
          <top style="thin">
            <color indexed="64"/>
          </top>
          <bottom style="thin">
            <color indexed="64"/>
          </bottom>
        </border>
      </dxf>
    </rfmt>
    <rfmt sheetId="1" sqref="U486" start="0" length="0">
      <dxf>
        <alignment horizontal="center" readingOrder="0"/>
        <border outline="0">
          <left style="thin">
            <color indexed="64"/>
          </left>
          <right style="thin">
            <color indexed="64"/>
          </right>
          <top style="thin">
            <color indexed="64"/>
          </top>
          <bottom style="thin">
            <color indexed="64"/>
          </bottom>
        </border>
      </dxf>
    </rfmt>
    <rfmt sheetId="1" sqref="V486" start="0" length="0">
      <dxf>
        <alignment horizontal="center" readingOrder="0"/>
        <border outline="0">
          <left style="thin">
            <color indexed="64"/>
          </left>
          <right style="thin">
            <color indexed="64"/>
          </right>
          <top style="thin">
            <color indexed="64"/>
          </top>
          <bottom style="thin">
            <color indexed="64"/>
          </bottom>
        </border>
      </dxf>
    </rfmt>
    <rfmt sheetId="1" sqref="W486" start="0" length="0">
      <dxf>
        <alignment horizontal="center" readingOrder="0"/>
        <border outline="0">
          <left style="thin">
            <color indexed="64"/>
          </left>
          <right style="thin">
            <color indexed="64"/>
          </right>
          <top style="thin">
            <color indexed="64"/>
          </top>
          <bottom style="thin">
            <color indexed="64"/>
          </bottom>
        </border>
      </dxf>
    </rfmt>
  </rrc>
  <rrc rId="960" sId="1" ref="A484:XFD48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84:XFD484" start="0" length="0">
      <dxf>
        <font>
          <sz val="10"/>
          <color rgb="FF000000"/>
        </font>
        <alignment vertical="center" readingOrder="0"/>
      </dxf>
    </rfmt>
    <rcc rId="0" sId="1" dxf="1">
      <nc r="A484"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84"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84" t="inlineStr">
        <is>
          <t>Barranquilla</t>
        </is>
      </nc>
      <ndxf>
        <border outline="0">
          <left style="thin">
            <color indexed="64"/>
          </left>
          <right style="thin">
            <color indexed="64"/>
          </right>
          <top style="thin">
            <color indexed="64"/>
          </top>
          <bottom style="thin">
            <color indexed="64"/>
          </bottom>
        </border>
      </ndxf>
    </rcc>
    <rcc rId="0" sId="1" dxf="1">
      <nc r="D484" t="inlineStr">
        <is>
          <t>GERENCIAL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fmt sheetId="1" sqref="E484"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cc rId="0" sId="1" dxf="1">
      <nc r="F484"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484" t="inlineStr">
        <is>
          <t>Identificar los elementos del SG-SST necesarios para denir objetivos de SST
Conocer las técnicas y las herramientas adecuadas para elaborar e implementar un plan de trabajo acorde con los onjetivos de SST.</t>
        </is>
      </nc>
      <ndxf>
        <alignment horizontal="left" wrapText="1" readingOrder="0"/>
        <border outline="0">
          <left style="thin">
            <color indexed="64"/>
          </left>
          <right style="thin">
            <color indexed="64"/>
          </right>
          <top style="thin">
            <color indexed="64"/>
          </top>
          <bottom style="thin">
            <color indexed="64"/>
          </bottom>
        </border>
      </ndxf>
    </rcc>
    <rcc rId="0" sId="1" dxf="1">
      <nc r="H484" t="inlineStr">
        <is>
          <t xml:space="preserve">Seminario Internacional de experiencias mundiales en SGSST – FREMAP </t>
        </is>
      </nc>
      <ndxf>
        <alignment horizontal="left" readingOrder="0"/>
        <border outline="0">
          <left style="thin">
            <color indexed="64"/>
          </left>
          <right style="thin">
            <color indexed="64"/>
          </right>
          <top style="thin">
            <color indexed="64"/>
          </top>
          <bottom style="thin">
            <color indexed="64"/>
          </bottom>
        </border>
      </ndxf>
    </rcc>
    <rcc rId="0" sId="1" dxf="1">
      <nc r="I484" t="inlineStr">
        <is>
          <t>Proporcionar conocimientos del SG-SST, en cuanto a gestión, técnicas, y herramientas que permitan definir objetivos alineados con la política de Seguridad y Salud en el Trabajo. Elaborando un plan de trabajo alineado con la Política de sst con el fin de elaborar un plan de trabajo que asegure el cumplimiento de objetivos.</t>
        </is>
      </nc>
      <ndxf>
        <alignment horizontal="left" wrapText="1" readingOrder="0"/>
        <border outline="0">
          <left style="thin">
            <color indexed="64"/>
          </left>
          <right style="thin">
            <color indexed="64"/>
          </right>
          <top style="thin">
            <color indexed="64"/>
          </top>
          <bottom style="thin">
            <color indexed="64"/>
          </bottom>
        </border>
      </ndxf>
    </rcc>
    <rcc rId="0" sId="1" dxf="1">
      <nc r="J48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84">
        <v>8</v>
      </nc>
      <ndxf>
        <alignment horizontal="center" readingOrder="0"/>
        <border outline="0">
          <left style="thin">
            <color indexed="64"/>
          </left>
          <right style="thin">
            <color indexed="64"/>
          </right>
          <top style="thin">
            <color indexed="64"/>
          </top>
          <bottom style="thin">
            <color indexed="64"/>
          </bottom>
        </border>
      </ndxf>
    </rcc>
    <rcc rId="0" sId="1" dxf="1" numFmtId="19">
      <nc r="L484">
        <v>43329</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84" t="inlineStr">
        <is>
          <t>Wyndhamd Garden</t>
        </is>
      </nc>
      <ndxf>
        <alignment horizontal="left" readingOrder="0"/>
        <border outline="0">
          <left style="thin">
            <color indexed="64"/>
          </left>
          <right style="thin">
            <color indexed="64"/>
          </right>
          <top style="thin">
            <color indexed="64"/>
          </top>
          <bottom style="thin">
            <color indexed="64"/>
          </bottom>
        </border>
      </ndxf>
    </rcc>
    <rcc rId="0" sId="1" dxf="1">
      <nc r="N484" t="inlineStr">
        <is>
          <t>Calle 87 No.47-88</t>
        </is>
      </nc>
      <ndxf>
        <alignment horizontal="left" readingOrder="0"/>
        <border outline="0">
          <left style="thin">
            <color indexed="64"/>
          </left>
          <right style="thin">
            <color indexed="64"/>
          </right>
          <top style="thin">
            <color indexed="64"/>
          </top>
          <bottom style="thin">
            <color indexed="64"/>
          </bottom>
        </border>
      </ndxf>
    </rcc>
    <rfmt sheetId="1" sqref="O484" start="0" length="0">
      <dxf>
        <alignment horizontal="center" readingOrder="0"/>
        <border outline="0">
          <left style="thin">
            <color indexed="64"/>
          </left>
          <right style="thin">
            <color indexed="64"/>
          </right>
          <top style="thin">
            <color indexed="64"/>
          </top>
          <bottom style="thin">
            <color indexed="64"/>
          </bottom>
        </border>
      </dxf>
    </rfmt>
    <rfmt sheetId="1" sqref="P484" start="0" length="0">
      <dxf>
        <alignment horizontal="center" readingOrder="0"/>
        <border outline="0">
          <left style="thin">
            <color indexed="64"/>
          </left>
          <right style="thin">
            <color indexed="64"/>
          </right>
          <top style="thin">
            <color indexed="64"/>
          </top>
          <bottom style="thin">
            <color indexed="64"/>
          </bottom>
        </border>
      </dxf>
    </rfmt>
    <rfmt sheetId="1" sqref="Q484" start="0" length="0">
      <dxf>
        <border outline="0">
          <left style="thin">
            <color indexed="64"/>
          </left>
          <right style="thin">
            <color indexed="64"/>
          </right>
          <top style="thin">
            <color indexed="64"/>
          </top>
          <bottom style="thin">
            <color indexed="64"/>
          </bottom>
        </border>
      </dxf>
    </rfmt>
    <rfmt sheetId="1" sqref="R484" start="0" length="0">
      <dxf>
        <border outline="0">
          <left style="thin">
            <color indexed="64"/>
          </left>
          <right style="thin">
            <color indexed="64"/>
          </right>
          <top style="thin">
            <color indexed="64"/>
          </top>
          <bottom style="thin">
            <color indexed="64"/>
          </bottom>
        </border>
      </dxf>
    </rfmt>
    <rfmt sheetId="1" sqref="S484" start="0" length="0">
      <dxf>
        <border outline="0">
          <left style="thin">
            <color indexed="64"/>
          </left>
          <right style="thin">
            <color indexed="64"/>
          </right>
          <top style="thin">
            <color indexed="64"/>
          </top>
          <bottom style="thin">
            <color indexed="64"/>
          </bottom>
        </border>
      </dxf>
    </rfmt>
    <rfmt sheetId="1" sqref="T484" start="0" length="0">
      <dxf>
        <alignment horizontal="center" readingOrder="0"/>
        <border outline="0">
          <left style="thin">
            <color indexed="64"/>
          </left>
          <right style="thin">
            <color indexed="64"/>
          </right>
          <top style="thin">
            <color indexed="64"/>
          </top>
          <bottom style="thin">
            <color indexed="64"/>
          </bottom>
        </border>
      </dxf>
    </rfmt>
    <rfmt sheetId="1" sqref="U484" start="0" length="0">
      <dxf>
        <alignment horizontal="center" readingOrder="0"/>
        <border outline="0">
          <left style="thin">
            <color indexed="64"/>
          </left>
          <right style="thin">
            <color indexed="64"/>
          </right>
          <top style="thin">
            <color indexed="64"/>
          </top>
          <bottom style="thin">
            <color indexed="64"/>
          </bottom>
        </border>
      </dxf>
    </rfmt>
    <rfmt sheetId="1" sqref="V484" start="0" length="0">
      <dxf>
        <alignment horizontal="center" readingOrder="0"/>
        <border outline="0">
          <left style="thin">
            <color indexed="64"/>
          </left>
          <right style="thin">
            <color indexed="64"/>
          </right>
          <top style="thin">
            <color indexed="64"/>
          </top>
          <bottom style="thin">
            <color indexed="64"/>
          </bottom>
        </border>
      </dxf>
    </rfmt>
    <rfmt sheetId="1" sqref="W484" start="0" length="0">
      <dxf>
        <alignment horizontal="center" readingOrder="0"/>
        <border outline="0">
          <left style="thin">
            <color indexed="64"/>
          </left>
          <right style="thin">
            <color indexed="64"/>
          </right>
          <top style="thin">
            <color indexed="64"/>
          </top>
          <bottom style="thin">
            <color indexed="64"/>
          </bottom>
        </border>
      </dxf>
    </rfmt>
  </rrc>
  <rrc rId="961" sId="1" ref="A485:XFD485"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85:XFD485" start="0" length="0">
      <dxf>
        <font>
          <sz val="10"/>
          <color rgb="FF000000"/>
        </font>
        <alignment vertical="center" readingOrder="0"/>
      </dxf>
    </rfmt>
    <rcc rId="0" sId="1" dxf="1">
      <nc r="A485"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85" t="inlineStr">
        <is>
          <t>Bolivar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85" t="inlineStr">
        <is>
          <t>Cartagena</t>
        </is>
      </nc>
      <ndxf>
        <border outline="0">
          <left style="thin">
            <color indexed="64"/>
          </left>
          <right style="thin">
            <color indexed="64"/>
          </right>
          <top style="thin">
            <color indexed="64"/>
          </top>
          <bottom style="thin">
            <color indexed="64"/>
          </bottom>
        </border>
      </ndxf>
    </rcc>
    <rcc rId="0" sId="1" dxf="1">
      <nc r="D485"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85"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485"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485"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485"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485"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485"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85">
        <v>8</v>
      </nc>
      <ndxf>
        <alignment horizontal="center" readingOrder="0"/>
        <border outline="0">
          <left style="thin">
            <color indexed="64"/>
          </left>
          <right style="thin">
            <color indexed="64"/>
          </right>
          <top style="thin">
            <color indexed="64"/>
          </top>
          <bottom style="thin">
            <color indexed="64"/>
          </bottom>
        </border>
      </ndxf>
    </rcc>
    <rcc rId="0" sId="1" dxf="1" numFmtId="19">
      <nc r="L485">
        <v>43329</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485" start="0" length="0">
      <dxf>
        <alignment horizontal="left" readingOrder="0"/>
        <border outline="0">
          <left style="thin">
            <color indexed="64"/>
          </left>
          <right style="thin">
            <color indexed="64"/>
          </right>
          <top style="thin">
            <color indexed="64"/>
          </top>
          <bottom style="thin">
            <color indexed="64"/>
          </bottom>
        </border>
      </dxf>
    </rfmt>
    <rfmt sheetId="1" sqref="N485" start="0" length="0">
      <dxf>
        <alignment horizontal="left" readingOrder="0"/>
        <border outline="0">
          <left style="thin">
            <color indexed="64"/>
          </left>
          <right style="thin">
            <color indexed="64"/>
          </right>
          <top style="thin">
            <color indexed="64"/>
          </top>
          <bottom style="thin">
            <color indexed="64"/>
          </bottom>
        </border>
      </dxf>
    </rfmt>
    <rfmt sheetId="1" sqref="O485" start="0" length="0">
      <dxf>
        <alignment horizontal="center" readingOrder="0"/>
        <border outline="0">
          <left style="thin">
            <color indexed="64"/>
          </left>
          <right style="thin">
            <color indexed="64"/>
          </right>
          <top style="thin">
            <color indexed="64"/>
          </top>
          <bottom style="thin">
            <color indexed="64"/>
          </bottom>
        </border>
      </dxf>
    </rfmt>
    <rfmt sheetId="1" sqref="P485" start="0" length="0">
      <dxf>
        <alignment horizontal="center" readingOrder="0"/>
        <border outline="0">
          <left style="thin">
            <color indexed="64"/>
          </left>
          <right style="thin">
            <color indexed="64"/>
          </right>
          <top style="thin">
            <color indexed="64"/>
          </top>
          <bottom style="thin">
            <color indexed="64"/>
          </bottom>
        </border>
      </dxf>
    </rfmt>
    <rfmt sheetId="1" sqref="Q485" start="0" length="0">
      <dxf>
        <border outline="0">
          <left style="thin">
            <color indexed="64"/>
          </left>
          <right style="thin">
            <color indexed="64"/>
          </right>
          <top style="thin">
            <color indexed="64"/>
          </top>
          <bottom style="thin">
            <color indexed="64"/>
          </bottom>
        </border>
      </dxf>
    </rfmt>
    <rfmt sheetId="1" sqref="R485" start="0" length="0">
      <dxf>
        <border outline="0">
          <left style="thin">
            <color indexed="64"/>
          </left>
          <right style="thin">
            <color indexed="64"/>
          </right>
          <top style="thin">
            <color indexed="64"/>
          </top>
          <bottom style="thin">
            <color indexed="64"/>
          </bottom>
        </border>
      </dxf>
    </rfmt>
    <rcc rId="0" sId="1" dxf="1">
      <nc r="S485" t="inlineStr">
        <is>
          <t>ALEJANDRO MARTÍNEZ</t>
        </is>
      </nc>
      <ndxf>
        <border outline="0">
          <left style="thin">
            <color indexed="64"/>
          </left>
          <right style="thin">
            <color indexed="64"/>
          </right>
          <top style="thin">
            <color indexed="64"/>
          </top>
          <bottom style="thin">
            <color indexed="64"/>
          </bottom>
        </border>
      </ndxf>
    </rcc>
    <rfmt sheetId="1" sqref="T485" start="0" length="0">
      <dxf>
        <alignment horizontal="center" readingOrder="0"/>
        <border outline="0">
          <left style="thin">
            <color indexed="64"/>
          </left>
          <right style="thin">
            <color indexed="64"/>
          </right>
          <top style="thin">
            <color indexed="64"/>
          </top>
          <bottom style="thin">
            <color indexed="64"/>
          </bottom>
        </border>
      </dxf>
    </rfmt>
    <rfmt sheetId="1" sqref="U485" start="0" length="0">
      <dxf>
        <alignment horizontal="center" readingOrder="0"/>
        <border outline="0">
          <left style="thin">
            <color indexed="64"/>
          </left>
          <right style="thin">
            <color indexed="64"/>
          </right>
          <top style="thin">
            <color indexed="64"/>
          </top>
          <bottom style="thin">
            <color indexed="64"/>
          </bottom>
        </border>
      </dxf>
    </rfmt>
    <rfmt sheetId="1" sqref="V485" start="0" length="0">
      <dxf>
        <alignment horizontal="center" readingOrder="0"/>
        <border outline="0">
          <left style="thin">
            <color indexed="64"/>
          </left>
          <right style="thin">
            <color indexed="64"/>
          </right>
          <top style="thin">
            <color indexed="64"/>
          </top>
          <bottom style="thin">
            <color indexed="64"/>
          </bottom>
        </border>
      </dxf>
    </rfmt>
    <rfmt sheetId="1" sqref="W485" start="0" length="0">
      <dxf>
        <alignment horizontal="center" readingOrder="0"/>
        <border outline="0">
          <left style="thin">
            <color indexed="64"/>
          </left>
          <right style="thin">
            <color indexed="64"/>
          </right>
          <top style="thin">
            <color indexed="64"/>
          </top>
          <bottom style="thin">
            <color indexed="64"/>
          </bottom>
        </border>
      </dxf>
    </rfmt>
  </rrc>
  <rrc rId="962" sId="1" ref="A403:XFD403"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03:XFD403" start="0" length="0">
      <dxf>
        <font>
          <sz val="10"/>
          <color rgb="FF000000"/>
        </font>
        <alignment vertical="center" readingOrder="0"/>
      </dxf>
    </rfmt>
    <rcc rId="0" sId="1" dxf="1">
      <nc r="A40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03" t="inlineStr">
        <is>
          <t>Guajira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03" t="inlineStr">
        <is>
          <t>Riohacha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03"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03"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403"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403"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403"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403"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403"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03">
        <v>8</v>
      </nc>
      <ndxf>
        <alignment horizontal="center" readingOrder="0"/>
        <border outline="0">
          <left style="thin">
            <color indexed="64"/>
          </left>
          <right style="thin">
            <color indexed="64"/>
          </right>
          <top style="thin">
            <color indexed="64"/>
          </top>
          <bottom style="thin">
            <color indexed="64"/>
          </bottom>
        </border>
      </ndxf>
    </rcc>
    <rcc rId="0" sId="1" dxf="1" numFmtId="19">
      <nc r="L403">
        <v>43329</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03" t="inlineStr">
        <is>
          <t>Por definir</t>
        </is>
      </nc>
      <ndxf>
        <alignment horizontal="left" readingOrder="0"/>
        <border outline="0">
          <left style="thin">
            <color indexed="64"/>
          </left>
          <right style="thin">
            <color indexed="64"/>
          </right>
          <top style="thin">
            <color indexed="64"/>
          </top>
          <bottom style="thin">
            <color indexed="64"/>
          </bottom>
        </border>
      </ndxf>
    </rcc>
    <rcc rId="0" sId="1" dxf="1">
      <nc r="N403" t="inlineStr">
        <is>
          <t>por definir</t>
        </is>
      </nc>
      <ndxf>
        <alignment horizontal="left" readingOrder="0"/>
        <border outline="0">
          <left style="thin">
            <color indexed="64"/>
          </left>
          <right style="thin">
            <color indexed="64"/>
          </right>
          <top style="thin">
            <color indexed="64"/>
          </top>
          <bottom style="thin">
            <color indexed="64"/>
          </bottom>
        </border>
      </ndxf>
    </rcc>
    <rfmt sheetId="1" sqref="O403" start="0" length="0">
      <dxf>
        <alignment horizontal="center" readingOrder="0"/>
        <border outline="0">
          <left style="thin">
            <color indexed="64"/>
          </left>
          <right style="thin">
            <color indexed="64"/>
          </right>
          <top style="thin">
            <color indexed="64"/>
          </top>
          <bottom style="thin">
            <color indexed="64"/>
          </bottom>
        </border>
      </dxf>
    </rfmt>
    <rfmt sheetId="1" sqref="P403" start="0" length="0">
      <dxf>
        <alignment horizontal="center" readingOrder="0"/>
        <border outline="0">
          <left style="thin">
            <color indexed="64"/>
          </left>
          <right style="thin">
            <color indexed="64"/>
          </right>
          <top style="thin">
            <color indexed="64"/>
          </top>
          <bottom style="thin">
            <color indexed="64"/>
          </bottom>
        </border>
      </dxf>
    </rfmt>
    <rfmt sheetId="1" sqref="Q403" start="0" length="0">
      <dxf>
        <border outline="0">
          <left style="thin">
            <color indexed="64"/>
          </left>
          <right style="thin">
            <color indexed="64"/>
          </right>
          <top style="thin">
            <color indexed="64"/>
          </top>
          <bottom style="thin">
            <color indexed="64"/>
          </bottom>
        </border>
      </dxf>
    </rfmt>
    <rfmt sheetId="1" sqref="R403" start="0" length="0">
      <dxf>
        <border outline="0">
          <left style="thin">
            <color indexed="64"/>
          </left>
          <right style="thin">
            <color indexed="64"/>
          </right>
          <top style="thin">
            <color indexed="64"/>
          </top>
          <bottom style="thin">
            <color indexed="64"/>
          </bottom>
        </border>
      </dxf>
    </rfmt>
    <rcc rId="0" sId="1" dxf="1">
      <nc r="S403" t="inlineStr">
        <is>
          <t>PABLO PINTO</t>
        </is>
      </nc>
      <ndxf>
        <border outline="0">
          <left style="thin">
            <color indexed="64"/>
          </left>
          <right style="thin">
            <color indexed="64"/>
          </right>
          <top style="thin">
            <color indexed="64"/>
          </top>
          <bottom style="thin">
            <color indexed="64"/>
          </bottom>
        </border>
      </ndxf>
    </rcc>
    <rfmt sheetId="1" sqref="T403" start="0" length="0">
      <dxf>
        <alignment horizontal="center" readingOrder="0"/>
        <border outline="0">
          <left style="thin">
            <color indexed="64"/>
          </left>
          <right style="thin">
            <color indexed="64"/>
          </right>
          <top style="thin">
            <color indexed="64"/>
          </top>
          <bottom style="thin">
            <color indexed="64"/>
          </bottom>
        </border>
      </dxf>
    </rfmt>
    <rfmt sheetId="1" sqref="U403" start="0" length="0">
      <dxf>
        <alignment horizontal="center" readingOrder="0"/>
        <border outline="0">
          <left style="thin">
            <color indexed="64"/>
          </left>
          <right style="thin">
            <color indexed="64"/>
          </right>
          <top style="thin">
            <color indexed="64"/>
          </top>
          <bottom style="thin">
            <color indexed="64"/>
          </bottom>
        </border>
      </dxf>
    </rfmt>
    <rfmt sheetId="1" sqref="V403" start="0" length="0">
      <dxf>
        <alignment horizontal="center" readingOrder="0"/>
        <border outline="0">
          <left style="thin">
            <color indexed="64"/>
          </left>
          <right style="thin">
            <color indexed="64"/>
          </right>
          <top style="thin">
            <color indexed="64"/>
          </top>
          <bottom style="thin">
            <color indexed="64"/>
          </bottom>
        </border>
      </dxf>
    </rfmt>
    <rfmt sheetId="1" sqref="W403" start="0" length="0">
      <dxf>
        <alignment horizontal="center" readingOrder="0"/>
        <border outline="0">
          <left style="thin">
            <color indexed="64"/>
          </left>
          <right style="thin">
            <color indexed="64"/>
          </right>
          <top style="thin">
            <color indexed="64"/>
          </top>
          <bottom style="thin">
            <color indexed="64"/>
          </bottom>
        </border>
      </dxf>
    </rfmt>
  </rrc>
  <rrc rId="963" sId="1" ref="A475:XFD475"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75:XFD475" start="0" length="0">
      <dxf>
        <font>
          <sz val="10"/>
          <color rgb="FF000000"/>
        </font>
        <alignment vertical="center" readingOrder="0"/>
      </dxf>
    </rfmt>
    <rcc rId="0" sId="1" dxf="1">
      <nc r="A475" t="inlineStr">
        <is>
          <t>Valle</t>
        </is>
      </nc>
      <ndxf>
        <border outline="0">
          <left style="thin">
            <color indexed="64"/>
          </left>
          <right style="thin">
            <color indexed="64"/>
          </right>
          <top style="thin">
            <color indexed="64"/>
          </top>
          <bottom style="thin">
            <color indexed="64"/>
          </bottom>
        </border>
      </ndxf>
    </rcc>
    <rcc rId="0" sId="1" dxf="1">
      <nc r="B475" t="inlineStr">
        <is>
          <t>Cauca</t>
        </is>
      </nc>
      <ndxf>
        <border outline="0">
          <left style="thin">
            <color indexed="64"/>
          </left>
          <right style="thin">
            <color indexed="64"/>
          </right>
          <top style="thin">
            <color indexed="64"/>
          </top>
          <bottom style="thin">
            <color indexed="64"/>
          </bottom>
        </border>
      </ndxf>
    </rcc>
    <rcc rId="0" sId="1" dxf="1">
      <nc r="C475" t="inlineStr">
        <is>
          <t>Popayán</t>
        </is>
      </nc>
      <ndxf>
        <border outline="0">
          <left style="thin">
            <color indexed="64"/>
          </left>
          <right style="thin">
            <color indexed="64"/>
          </right>
          <top style="thin">
            <color indexed="64"/>
          </top>
          <bottom style="thin">
            <color indexed="64"/>
          </bottom>
        </border>
      </ndxf>
    </rcc>
    <rcc rId="0" sId="1" dxf="1">
      <nc r="D475"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75"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475"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475"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475"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475"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475"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75">
        <v>8</v>
      </nc>
      <ndxf>
        <alignment horizontal="center" readingOrder="0"/>
        <border outline="0">
          <left style="thin">
            <color indexed="64"/>
          </left>
          <right style="thin">
            <color indexed="64"/>
          </right>
          <top style="thin">
            <color indexed="64"/>
          </top>
          <bottom style="thin">
            <color indexed="64"/>
          </bottom>
        </border>
      </ndxf>
    </rcc>
    <rcc rId="0" sId="1" dxf="1" numFmtId="19">
      <nc r="L475">
        <v>43328</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75" t="inlineStr">
        <is>
          <t>Por definir</t>
        </is>
      </nc>
      <ndxf>
        <alignment horizontal="left" readingOrder="0"/>
        <border outline="0">
          <left style="thin">
            <color indexed="64"/>
          </left>
          <right style="thin">
            <color indexed="64"/>
          </right>
          <top style="thin">
            <color indexed="64"/>
          </top>
          <bottom style="thin">
            <color indexed="64"/>
          </bottom>
        </border>
      </ndxf>
    </rcc>
    <rfmt sheetId="1" sqref="N475"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475" start="0" length="0">
      <dxf>
        <alignment horizontal="center" readingOrder="0"/>
        <border outline="0">
          <left style="thin">
            <color indexed="64"/>
          </left>
          <right style="thin">
            <color indexed="64"/>
          </right>
          <top style="thin">
            <color indexed="64"/>
          </top>
          <bottom style="thin">
            <color indexed="64"/>
          </bottom>
        </border>
      </dxf>
    </rfmt>
    <rfmt sheetId="1" sqref="P475" start="0" length="0">
      <dxf>
        <alignment horizontal="center" readingOrder="0"/>
        <border outline="0">
          <left style="thin">
            <color indexed="64"/>
          </left>
          <right style="thin">
            <color indexed="64"/>
          </right>
          <top style="thin">
            <color indexed="64"/>
          </top>
          <bottom style="thin">
            <color indexed="64"/>
          </bottom>
        </border>
      </dxf>
    </rfmt>
    <rfmt sheetId="1" sqref="Q475" start="0" length="0">
      <dxf>
        <border outline="0">
          <left style="thin">
            <color indexed="64"/>
          </left>
          <right style="thin">
            <color indexed="64"/>
          </right>
          <top style="thin">
            <color indexed="64"/>
          </top>
          <bottom style="thin">
            <color indexed="64"/>
          </bottom>
        </border>
      </dxf>
    </rfmt>
    <rfmt sheetId="1" sqref="R475" start="0" length="0">
      <dxf>
        <border outline="0">
          <left style="thin">
            <color indexed="64"/>
          </left>
          <right style="thin">
            <color indexed="64"/>
          </right>
          <top style="thin">
            <color indexed="64"/>
          </top>
          <bottom style="thin">
            <color indexed="64"/>
          </bottom>
        </border>
      </dxf>
    </rfmt>
    <rcc rId="0" sId="1" dxf="1">
      <nc r="S475" t="inlineStr">
        <is>
          <t>CLAUDIA LUCIA RAMÍREZ LÓPEZ</t>
        </is>
      </nc>
      <ndxf>
        <border outline="0">
          <left style="thin">
            <color indexed="64"/>
          </left>
          <right style="thin">
            <color indexed="64"/>
          </right>
          <top style="thin">
            <color indexed="64"/>
          </top>
          <bottom style="thin">
            <color indexed="64"/>
          </bottom>
        </border>
      </ndxf>
    </rcc>
    <rfmt sheetId="1" sqref="T475" start="0" length="0">
      <dxf>
        <alignment horizontal="center" readingOrder="0"/>
        <border outline="0">
          <left style="thin">
            <color indexed="64"/>
          </left>
          <right style="thin">
            <color indexed="64"/>
          </right>
          <top style="thin">
            <color indexed="64"/>
          </top>
          <bottom style="thin">
            <color indexed="64"/>
          </bottom>
        </border>
      </dxf>
    </rfmt>
    <rfmt sheetId="1" sqref="U475" start="0" length="0">
      <dxf>
        <alignment horizontal="center" readingOrder="0"/>
        <border outline="0">
          <left style="thin">
            <color indexed="64"/>
          </left>
          <right style="thin">
            <color indexed="64"/>
          </right>
          <top style="thin">
            <color indexed="64"/>
          </top>
          <bottom style="thin">
            <color indexed="64"/>
          </bottom>
        </border>
      </dxf>
    </rfmt>
    <rfmt sheetId="1" sqref="V475" start="0" length="0">
      <dxf>
        <alignment horizontal="center" readingOrder="0"/>
        <border outline="0">
          <left style="thin">
            <color indexed="64"/>
          </left>
          <right style="thin">
            <color indexed="64"/>
          </right>
          <top style="thin">
            <color indexed="64"/>
          </top>
          <bottom style="thin">
            <color indexed="64"/>
          </bottom>
        </border>
      </dxf>
    </rfmt>
    <rfmt sheetId="1" sqref="W475" start="0" length="0">
      <dxf>
        <alignment horizontal="center" readingOrder="0"/>
        <border outline="0">
          <left style="thin">
            <color indexed="64"/>
          </left>
          <right style="thin">
            <color indexed="64"/>
          </right>
          <top style="thin">
            <color indexed="64"/>
          </top>
          <bottom style="thin">
            <color indexed="64"/>
          </bottom>
        </border>
      </dxf>
    </rfmt>
  </rrc>
  <rrc rId="964" sId="1" ref="A474:XFD47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74:XFD474" start="0" length="0">
      <dxf>
        <font>
          <sz val="10"/>
          <color rgb="FF000000"/>
        </font>
        <alignment vertical="center" readingOrder="0"/>
      </dxf>
    </rfmt>
    <rcc rId="0" sId="1" dxf="1">
      <nc r="A474"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74"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74"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74"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74" t="inlineStr">
        <is>
          <t>1ER CONGRESO INTERNACIONAL DE LÚDICA PARA LA PREVENCIÓN</t>
        </is>
      </nc>
      <ndxf>
        <font>
          <sz val="10"/>
          <color auto="1"/>
        </font>
        <alignment horizontal="center" readingOrder="0"/>
        <border outline="0">
          <left style="thin">
            <color indexed="64"/>
          </left>
          <right style="thin">
            <color indexed="64"/>
          </right>
          <top style="thin">
            <color indexed="64"/>
          </top>
          <bottom style="thin">
            <color indexed="64"/>
          </bottom>
        </border>
      </ndxf>
    </rcc>
    <rfmt sheetId="1" sqref="F474" start="0" length="0">
      <dxf>
        <font>
          <sz val="10"/>
          <color auto="1"/>
        </font>
        <alignment horizontal="center" readingOrder="0"/>
        <border outline="0">
          <left style="thin">
            <color indexed="64"/>
          </left>
          <right style="thin">
            <color indexed="64"/>
          </right>
          <top style="thin">
            <color indexed="64"/>
          </top>
          <bottom style="thin">
            <color indexed="64"/>
          </bottom>
        </border>
      </dxf>
    </rfmt>
    <rfmt sheetId="1" sqref="G474" start="0" length="0">
      <dxf>
        <font>
          <sz val="10"/>
          <color auto="1"/>
        </font>
        <alignment horizontal="center" readingOrder="0"/>
        <border outline="0">
          <left style="thin">
            <color indexed="64"/>
          </left>
          <right style="thin">
            <color indexed="64"/>
          </right>
          <top style="thin">
            <color indexed="64"/>
          </top>
          <bottom style="thin">
            <color indexed="64"/>
          </bottom>
        </border>
      </dxf>
    </rfmt>
    <rfmt sheetId="1" sqref="H474" start="0" length="0">
      <dxf>
        <font>
          <sz val="10"/>
          <color auto="1"/>
        </font>
        <alignment horizontal="center" wrapText="1" readingOrder="0"/>
        <border outline="0">
          <left style="thin">
            <color indexed="64"/>
          </left>
          <right style="thin">
            <color indexed="64"/>
          </right>
          <top style="thin">
            <color indexed="64"/>
          </top>
          <bottom style="thin">
            <color indexed="64"/>
          </bottom>
        </border>
      </dxf>
    </rfmt>
    <rfmt sheetId="1" sqref="I474" start="0" length="0">
      <dxf>
        <font>
          <sz val="10"/>
          <color auto="1"/>
        </font>
        <alignment horizontal="center" wrapText="1" readingOrder="0"/>
        <border outline="0">
          <left style="thin">
            <color indexed="64"/>
          </left>
          <right style="thin">
            <color indexed="64"/>
          </right>
          <top style="thin">
            <color indexed="64"/>
          </top>
          <bottom style="thin">
            <color indexed="64"/>
          </bottom>
        </border>
      </dxf>
    </rfmt>
    <rcc rId="0" sId="1" dxf="1">
      <nc r="J47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74">
        <v>8</v>
      </nc>
      <ndxf>
        <alignment horizontal="center" readingOrder="0"/>
        <border outline="0">
          <left style="thin">
            <color indexed="64"/>
          </left>
          <right style="thin">
            <color indexed="64"/>
          </right>
          <top style="thin">
            <color indexed="64"/>
          </top>
          <bottom style="thin">
            <color indexed="64"/>
          </bottom>
        </border>
      </ndxf>
    </rcc>
    <rcc rId="0" sId="1" dxf="1" numFmtId="19">
      <nc r="L474">
        <v>43328</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474" start="0" length="0">
      <dxf>
        <alignment horizontal="left" readingOrder="0"/>
        <border outline="0">
          <left style="thin">
            <color indexed="64"/>
          </left>
          <right style="thin">
            <color indexed="64"/>
          </right>
          <top style="thin">
            <color indexed="64"/>
          </top>
          <bottom style="thin">
            <color indexed="64"/>
          </bottom>
        </border>
      </dxf>
    </rfmt>
    <rfmt sheetId="1" sqref="N474" start="0" length="0">
      <dxf>
        <alignment horizontal="left" readingOrder="0"/>
        <border outline="0">
          <left style="thin">
            <color indexed="64"/>
          </left>
          <right style="thin">
            <color indexed="64"/>
          </right>
          <top style="thin">
            <color indexed="64"/>
          </top>
          <bottom style="thin">
            <color indexed="64"/>
          </bottom>
        </border>
      </dxf>
    </rfmt>
    <rfmt sheetId="1" sqref="O474" start="0" length="0">
      <dxf>
        <alignment horizontal="center" readingOrder="0"/>
        <border outline="0">
          <left style="thin">
            <color indexed="64"/>
          </left>
          <right style="thin">
            <color indexed="64"/>
          </right>
          <top style="thin">
            <color indexed="64"/>
          </top>
          <bottom style="thin">
            <color indexed="64"/>
          </bottom>
        </border>
      </dxf>
    </rfmt>
    <rfmt sheetId="1" sqref="P474" start="0" length="0">
      <dxf>
        <alignment horizontal="center" readingOrder="0"/>
        <border outline="0">
          <left style="thin">
            <color indexed="64"/>
          </left>
          <right style="thin">
            <color indexed="64"/>
          </right>
          <top style="thin">
            <color indexed="64"/>
          </top>
          <bottom style="thin">
            <color indexed="64"/>
          </bottom>
        </border>
      </dxf>
    </rfmt>
    <rfmt sheetId="1" sqref="Q474" start="0" length="0">
      <dxf>
        <border outline="0">
          <left style="thin">
            <color indexed="64"/>
          </left>
          <right style="thin">
            <color indexed="64"/>
          </right>
          <top style="thin">
            <color indexed="64"/>
          </top>
          <bottom style="thin">
            <color indexed="64"/>
          </bottom>
        </border>
      </dxf>
    </rfmt>
    <rfmt sheetId="1" sqref="R474" start="0" length="0">
      <dxf>
        <border outline="0">
          <left style="thin">
            <color indexed="64"/>
          </left>
          <right style="thin">
            <color indexed="64"/>
          </right>
          <top style="thin">
            <color indexed="64"/>
          </top>
          <bottom style="thin">
            <color indexed="64"/>
          </bottom>
        </border>
      </dxf>
    </rfmt>
    <rfmt sheetId="1" sqref="S474" start="0" length="0">
      <dxf>
        <border outline="0">
          <left style="thin">
            <color indexed="64"/>
          </left>
          <right style="thin">
            <color indexed="64"/>
          </right>
          <top style="thin">
            <color indexed="64"/>
          </top>
          <bottom style="thin">
            <color indexed="64"/>
          </bottom>
        </border>
      </dxf>
    </rfmt>
    <rfmt sheetId="1" sqref="T474" start="0" length="0">
      <dxf>
        <alignment horizontal="center" readingOrder="0"/>
        <border outline="0">
          <left style="thin">
            <color indexed="64"/>
          </left>
          <right style="thin">
            <color indexed="64"/>
          </right>
          <top style="thin">
            <color indexed="64"/>
          </top>
          <bottom style="thin">
            <color indexed="64"/>
          </bottom>
        </border>
      </dxf>
    </rfmt>
    <rfmt sheetId="1" sqref="U474" start="0" length="0">
      <dxf>
        <alignment horizontal="center" readingOrder="0"/>
        <border outline="0">
          <left style="thin">
            <color indexed="64"/>
          </left>
          <right style="thin">
            <color indexed="64"/>
          </right>
          <top style="thin">
            <color indexed="64"/>
          </top>
          <bottom style="thin">
            <color indexed="64"/>
          </bottom>
        </border>
      </dxf>
    </rfmt>
    <rfmt sheetId="1" sqref="V474" start="0" length="0">
      <dxf>
        <alignment horizontal="center" readingOrder="0"/>
        <border outline="0">
          <left style="thin">
            <color indexed="64"/>
          </left>
          <right style="thin">
            <color indexed="64"/>
          </right>
          <top style="thin">
            <color indexed="64"/>
          </top>
          <bottom style="thin">
            <color indexed="64"/>
          </bottom>
        </border>
      </dxf>
    </rfmt>
    <rfmt sheetId="1" sqref="W474" start="0" length="0">
      <dxf>
        <alignment horizontal="center" readingOrder="0"/>
        <border outline="0">
          <left style="thin">
            <color indexed="64"/>
          </left>
          <right style="thin">
            <color indexed="64"/>
          </right>
          <top style="thin">
            <color indexed="64"/>
          </top>
          <bottom style="thin">
            <color indexed="64"/>
          </bottom>
        </border>
      </dxf>
    </rfmt>
  </rrc>
  <rrc rId="965" sId="1" ref="A477:XFD477"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77:XFD477" start="0" length="0">
      <dxf>
        <font>
          <sz val="10"/>
          <color rgb="FF000000"/>
        </font>
        <alignment vertical="center" readingOrder="0"/>
      </dxf>
    </rfmt>
    <rcc rId="0" sId="1" dxf="1">
      <nc r="A477" t="inlineStr">
        <is>
          <t>Antioquia</t>
        </is>
      </nc>
      <ndxf>
        <border outline="0">
          <left style="thin">
            <color indexed="64"/>
          </left>
          <right style="thin">
            <color indexed="64"/>
          </right>
          <top style="thin">
            <color indexed="64"/>
          </top>
          <bottom style="thin">
            <color indexed="64"/>
          </bottom>
        </border>
      </ndxf>
    </rcc>
    <rcc rId="0" sId="1" dxf="1">
      <nc r="B477" t="inlineStr">
        <is>
          <t>Quindío</t>
        </is>
      </nc>
      <ndxf>
        <border outline="0">
          <left style="thin">
            <color indexed="64"/>
          </left>
          <right style="thin">
            <color indexed="64"/>
          </right>
          <top style="thin">
            <color indexed="64"/>
          </top>
          <bottom style="thin">
            <color indexed="64"/>
          </bottom>
        </border>
      </ndxf>
    </rcc>
    <rcc rId="0" sId="1" dxf="1">
      <nc r="C477" t="inlineStr">
        <is>
          <t>Armenia</t>
        </is>
      </nc>
      <ndxf>
        <border outline="0">
          <left style="thin">
            <color indexed="64"/>
          </left>
          <right style="thin">
            <color indexed="64"/>
          </right>
          <top style="thin">
            <color indexed="64"/>
          </top>
          <bottom style="thin">
            <color indexed="64"/>
          </bottom>
        </border>
      </ndxf>
    </rcc>
    <rcc rId="0" sId="1" dxf="1">
      <nc r="D477"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77"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477"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477"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477"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477"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477"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77">
        <v>8</v>
      </nc>
      <ndxf>
        <alignment horizontal="center" readingOrder="0"/>
        <border outline="0">
          <left style="thin">
            <color indexed="64"/>
          </left>
          <right style="thin">
            <color indexed="64"/>
          </right>
          <top style="thin">
            <color indexed="64"/>
          </top>
          <bottom style="thin">
            <color indexed="64"/>
          </bottom>
        </border>
      </ndxf>
    </rcc>
    <rcc rId="0" sId="1" dxf="1" numFmtId="19">
      <nc r="L477">
        <v>43328</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77" t="inlineStr">
        <is>
          <t>Por definir</t>
        </is>
      </nc>
      <ndxf>
        <alignment horizontal="left" readingOrder="0"/>
        <border outline="0">
          <left style="thin">
            <color indexed="64"/>
          </left>
          <right style="thin">
            <color indexed="64"/>
          </right>
          <top style="thin">
            <color indexed="64"/>
          </top>
          <bottom style="thin">
            <color indexed="64"/>
          </bottom>
        </border>
      </ndxf>
    </rcc>
    <rfmt sheetId="1" sqref="N477"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477" start="0" length="0">
      <dxf>
        <alignment horizontal="center" readingOrder="0"/>
        <border outline="0">
          <left style="thin">
            <color indexed="64"/>
          </left>
          <right style="thin">
            <color indexed="64"/>
          </right>
          <top style="thin">
            <color indexed="64"/>
          </top>
          <bottom style="thin">
            <color indexed="64"/>
          </bottom>
        </border>
      </dxf>
    </rfmt>
    <rfmt sheetId="1" sqref="P477" start="0" length="0">
      <dxf>
        <alignment horizontal="center" readingOrder="0"/>
        <border outline="0">
          <left style="thin">
            <color indexed="64"/>
          </left>
          <right style="thin">
            <color indexed="64"/>
          </right>
          <top style="thin">
            <color indexed="64"/>
          </top>
          <bottom style="thin">
            <color indexed="64"/>
          </bottom>
        </border>
      </dxf>
    </rfmt>
    <rfmt sheetId="1" sqref="Q477" start="0" length="0">
      <dxf>
        <border outline="0">
          <left style="thin">
            <color indexed="64"/>
          </left>
          <right style="thin">
            <color indexed="64"/>
          </right>
          <top style="thin">
            <color indexed="64"/>
          </top>
          <bottom style="thin">
            <color indexed="64"/>
          </bottom>
        </border>
      </dxf>
    </rfmt>
    <rfmt sheetId="1" sqref="R477" start="0" length="0">
      <dxf>
        <border outline="0">
          <left style="thin">
            <color indexed="64"/>
          </left>
          <right style="thin">
            <color indexed="64"/>
          </right>
          <top style="thin">
            <color indexed="64"/>
          </top>
          <bottom style="thin">
            <color indexed="64"/>
          </bottom>
        </border>
      </dxf>
    </rfmt>
    <rfmt sheetId="1" sqref="S477" start="0" length="0">
      <dxf>
        <border outline="0">
          <left style="thin">
            <color indexed="64"/>
          </left>
          <right style="thin">
            <color indexed="64"/>
          </right>
          <top style="thin">
            <color indexed="64"/>
          </top>
          <bottom style="thin">
            <color indexed="64"/>
          </bottom>
        </border>
      </dxf>
    </rfmt>
    <rfmt sheetId="1" sqref="T477" start="0" length="0">
      <dxf>
        <alignment horizontal="center" readingOrder="0"/>
        <border outline="0">
          <left style="thin">
            <color indexed="64"/>
          </left>
          <right style="thin">
            <color indexed="64"/>
          </right>
          <top style="thin">
            <color indexed="64"/>
          </top>
          <bottom style="thin">
            <color indexed="64"/>
          </bottom>
        </border>
      </dxf>
    </rfmt>
    <rfmt sheetId="1" sqref="U477" start="0" length="0">
      <dxf>
        <alignment horizontal="center" readingOrder="0"/>
        <border outline="0">
          <left style="thin">
            <color indexed="64"/>
          </left>
          <right style="thin">
            <color indexed="64"/>
          </right>
          <top style="thin">
            <color indexed="64"/>
          </top>
          <bottom style="thin">
            <color indexed="64"/>
          </bottom>
        </border>
      </dxf>
    </rfmt>
    <rfmt sheetId="1" sqref="V477" start="0" length="0">
      <dxf>
        <alignment horizontal="center" readingOrder="0"/>
        <border outline="0">
          <left style="thin">
            <color indexed="64"/>
          </left>
          <right style="thin">
            <color indexed="64"/>
          </right>
          <top style="thin">
            <color indexed="64"/>
          </top>
          <bottom style="thin">
            <color indexed="64"/>
          </bottom>
        </border>
      </dxf>
    </rfmt>
    <rfmt sheetId="1" sqref="W477" start="0" length="0">
      <dxf>
        <alignment horizontal="center" readingOrder="0"/>
        <border outline="0">
          <left style="thin">
            <color indexed="64"/>
          </left>
          <right style="thin">
            <color indexed="64"/>
          </right>
          <top style="thin">
            <color indexed="64"/>
          </top>
          <bottom style="thin">
            <color indexed="64"/>
          </bottom>
        </border>
      </dxf>
    </rfmt>
  </rrc>
  <rrc rId="966" sId="1" ref="A463:XFD463"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63:XFD463" start="0" length="0">
      <dxf>
        <font>
          <sz val="10"/>
          <color rgb="FF000000"/>
        </font>
        <alignment vertical="center" readingOrder="0"/>
      </dxf>
    </rfmt>
    <rcc rId="0" sId="1" dxf="1">
      <nc r="A46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6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63" t="inlineStr">
        <is>
          <t>Barranquilla</t>
        </is>
      </nc>
      <ndxf>
        <border outline="0">
          <left style="thin">
            <color indexed="64"/>
          </left>
          <right style="thin">
            <color indexed="64"/>
          </right>
          <top style="thin">
            <color indexed="64"/>
          </top>
          <bottom style="thin">
            <color indexed="64"/>
          </bottom>
        </border>
      </ndxf>
    </rcc>
    <rcc rId="0" sId="1" dxf="1">
      <nc r="D463"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63"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463"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463"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463"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463"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463"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63">
        <v>8</v>
      </nc>
      <ndxf>
        <alignment horizontal="center" readingOrder="0"/>
        <border outline="0">
          <left style="thin">
            <color indexed="64"/>
          </left>
          <right style="thin">
            <color indexed="64"/>
          </right>
          <top style="thin">
            <color indexed="64"/>
          </top>
          <bottom style="thin">
            <color indexed="64"/>
          </bottom>
        </border>
      </ndxf>
    </rcc>
    <rcc rId="0" sId="1" dxf="1" numFmtId="19">
      <nc r="L463">
        <v>43327</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463" start="0" length="0">
      <dxf>
        <alignment horizontal="left" readingOrder="0"/>
        <border outline="0">
          <left style="thin">
            <color indexed="64"/>
          </left>
          <right style="thin">
            <color indexed="64"/>
          </right>
          <top style="thin">
            <color indexed="64"/>
          </top>
          <bottom style="thin">
            <color indexed="64"/>
          </bottom>
        </border>
      </dxf>
    </rfmt>
    <rfmt sheetId="1" sqref="N463" start="0" length="0">
      <dxf>
        <alignment horizontal="left" readingOrder="0"/>
        <border outline="0">
          <left style="thin">
            <color indexed="64"/>
          </left>
          <right style="thin">
            <color indexed="64"/>
          </right>
          <top style="thin">
            <color indexed="64"/>
          </top>
          <bottom style="thin">
            <color indexed="64"/>
          </bottom>
        </border>
      </dxf>
    </rfmt>
    <rfmt sheetId="1" sqref="O463" start="0" length="0">
      <dxf>
        <alignment horizontal="center" readingOrder="0"/>
        <border outline="0">
          <left style="thin">
            <color indexed="64"/>
          </left>
          <right style="thin">
            <color indexed="64"/>
          </right>
          <top style="thin">
            <color indexed="64"/>
          </top>
          <bottom style="thin">
            <color indexed="64"/>
          </bottom>
        </border>
      </dxf>
    </rfmt>
    <rfmt sheetId="1" sqref="P463" start="0" length="0">
      <dxf>
        <alignment horizontal="center" readingOrder="0"/>
        <border outline="0">
          <left style="thin">
            <color indexed="64"/>
          </left>
          <right style="thin">
            <color indexed="64"/>
          </right>
          <top style="thin">
            <color indexed="64"/>
          </top>
          <bottom style="thin">
            <color indexed="64"/>
          </bottom>
        </border>
      </dxf>
    </rfmt>
    <rfmt sheetId="1" sqref="Q463" start="0" length="0">
      <dxf>
        <border outline="0">
          <left style="thin">
            <color indexed="64"/>
          </left>
          <right style="thin">
            <color indexed="64"/>
          </right>
          <top style="thin">
            <color indexed="64"/>
          </top>
          <bottom style="thin">
            <color indexed="64"/>
          </bottom>
        </border>
      </dxf>
    </rfmt>
    <rfmt sheetId="1" sqref="R463" start="0" length="0">
      <dxf>
        <border outline="0">
          <left style="thin">
            <color indexed="64"/>
          </left>
          <right style="thin">
            <color indexed="64"/>
          </right>
          <top style="thin">
            <color indexed="64"/>
          </top>
          <bottom style="thin">
            <color indexed="64"/>
          </bottom>
        </border>
      </dxf>
    </rfmt>
    <rcc rId="0" sId="1" dxf="1">
      <nc r="S463" t="inlineStr">
        <is>
          <t>ALEJANDRO MARTÍNEZ</t>
        </is>
      </nc>
      <ndxf>
        <border outline="0">
          <left style="thin">
            <color indexed="64"/>
          </left>
          <right style="thin">
            <color indexed="64"/>
          </right>
          <top style="thin">
            <color indexed="64"/>
          </top>
          <bottom style="thin">
            <color indexed="64"/>
          </bottom>
        </border>
      </ndxf>
    </rcc>
    <rfmt sheetId="1" sqref="T463" start="0" length="0">
      <dxf>
        <alignment horizontal="center" readingOrder="0"/>
        <border outline="0">
          <left style="thin">
            <color indexed="64"/>
          </left>
          <right style="thin">
            <color indexed="64"/>
          </right>
          <top style="thin">
            <color indexed="64"/>
          </top>
          <bottom style="thin">
            <color indexed="64"/>
          </bottom>
        </border>
      </dxf>
    </rfmt>
    <rfmt sheetId="1" sqref="U463" start="0" length="0">
      <dxf>
        <alignment horizontal="center" readingOrder="0"/>
        <border outline="0">
          <left style="thin">
            <color indexed="64"/>
          </left>
          <right style="thin">
            <color indexed="64"/>
          </right>
          <top style="thin">
            <color indexed="64"/>
          </top>
          <bottom style="thin">
            <color indexed="64"/>
          </bottom>
        </border>
      </dxf>
    </rfmt>
    <rfmt sheetId="1" sqref="V463" start="0" length="0">
      <dxf>
        <alignment horizontal="center" readingOrder="0"/>
        <border outline="0">
          <left style="thin">
            <color indexed="64"/>
          </left>
          <right style="thin">
            <color indexed="64"/>
          </right>
          <top style="thin">
            <color indexed="64"/>
          </top>
          <bottom style="thin">
            <color indexed="64"/>
          </bottom>
        </border>
      </dxf>
    </rfmt>
    <rfmt sheetId="1" sqref="W463" start="0" length="0">
      <dxf>
        <alignment horizontal="center" readingOrder="0"/>
        <border outline="0">
          <left style="thin">
            <color indexed="64"/>
          </left>
          <right style="thin">
            <color indexed="64"/>
          </right>
          <top style="thin">
            <color indexed="64"/>
          </top>
          <bottom style="thin">
            <color indexed="64"/>
          </bottom>
        </border>
      </dxf>
    </rfmt>
  </rrc>
  <rrc rId="967" sId="1" ref="A348:XFD348"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48:XFD348" start="0" length="0">
      <dxf>
        <font>
          <sz val="10"/>
          <color rgb="FF000000"/>
        </font>
        <alignment vertical="center" readingOrder="0"/>
      </dxf>
    </rfmt>
    <rcc rId="0" sId="1" dxf="1">
      <nc r="A348" t="inlineStr">
        <is>
          <t>Atlántico</t>
        </is>
      </nc>
      <ndxf>
        <border outline="0">
          <left style="thin">
            <color indexed="64"/>
          </left>
          <right style="thin">
            <color indexed="64"/>
          </right>
          <top style="thin">
            <color indexed="64"/>
          </top>
          <bottom style="thin">
            <color indexed="64"/>
          </bottom>
        </border>
      </ndxf>
    </rcc>
    <rcc rId="0" sId="1" dxf="1">
      <nc r="B348" t="inlineStr">
        <is>
          <t>Cesár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48" t="inlineStr">
        <is>
          <t>Valledupar</t>
        </is>
      </nc>
      <ndxf>
        <border outline="0">
          <left style="thin">
            <color indexed="64"/>
          </left>
          <right style="thin">
            <color indexed="64"/>
          </right>
          <top style="thin">
            <color indexed="64"/>
          </top>
          <bottom style="thin">
            <color indexed="64"/>
          </bottom>
        </border>
      </ndxf>
    </rcc>
    <rcc rId="0" sId="1" dxf="1">
      <nc r="D348"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48"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348"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348"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348"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348"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348"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48">
        <v>8</v>
      </nc>
      <ndxf>
        <alignment horizontal="center" readingOrder="0"/>
        <border outline="0">
          <left style="thin">
            <color indexed="64"/>
          </left>
          <right style="thin">
            <color indexed="64"/>
          </right>
          <top style="thin">
            <color indexed="64"/>
          </top>
          <bottom style="thin">
            <color indexed="64"/>
          </bottom>
        </border>
      </ndxf>
    </rcc>
    <rcc rId="0" sId="1" dxf="1" numFmtId="19">
      <nc r="L348">
        <v>43327</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348" start="0" length="0">
      <dxf>
        <alignment horizontal="left" readingOrder="0"/>
        <border outline="0">
          <left style="thin">
            <color indexed="64"/>
          </left>
          <right style="thin">
            <color indexed="64"/>
          </right>
          <top style="thin">
            <color indexed="64"/>
          </top>
          <bottom style="thin">
            <color indexed="64"/>
          </bottom>
        </border>
      </dxf>
    </rfmt>
    <rfmt sheetId="1" sqref="N348" start="0" length="0">
      <dxf>
        <alignment horizontal="left" readingOrder="0"/>
        <border outline="0">
          <left style="thin">
            <color indexed="64"/>
          </left>
          <right style="thin">
            <color indexed="64"/>
          </right>
          <top style="thin">
            <color indexed="64"/>
          </top>
          <bottom style="thin">
            <color indexed="64"/>
          </bottom>
        </border>
      </dxf>
    </rfmt>
    <rfmt sheetId="1" sqref="O348" start="0" length="0">
      <dxf>
        <alignment horizontal="center" readingOrder="0"/>
        <border outline="0">
          <left style="thin">
            <color indexed="64"/>
          </left>
          <right style="thin">
            <color indexed="64"/>
          </right>
          <top style="thin">
            <color indexed="64"/>
          </top>
          <bottom style="thin">
            <color indexed="64"/>
          </bottom>
        </border>
      </dxf>
    </rfmt>
    <rfmt sheetId="1" sqref="P348" start="0" length="0">
      <dxf>
        <alignment horizontal="center" readingOrder="0"/>
        <border outline="0">
          <left style="thin">
            <color indexed="64"/>
          </left>
          <right style="thin">
            <color indexed="64"/>
          </right>
          <top style="thin">
            <color indexed="64"/>
          </top>
          <bottom style="thin">
            <color indexed="64"/>
          </bottom>
        </border>
      </dxf>
    </rfmt>
    <rfmt sheetId="1" sqref="Q348" start="0" length="0">
      <dxf>
        <border outline="0">
          <left style="thin">
            <color indexed="64"/>
          </left>
          <right style="thin">
            <color indexed="64"/>
          </right>
          <top style="thin">
            <color indexed="64"/>
          </top>
          <bottom style="thin">
            <color indexed="64"/>
          </bottom>
        </border>
      </dxf>
    </rfmt>
    <rfmt sheetId="1" sqref="R348" start="0" length="0">
      <dxf>
        <border outline="0">
          <left style="thin">
            <color indexed="64"/>
          </left>
          <right style="thin">
            <color indexed="64"/>
          </right>
          <top style="thin">
            <color indexed="64"/>
          </top>
          <bottom style="thin">
            <color indexed="64"/>
          </bottom>
        </border>
      </dxf>
    </rfmt>
    <rcc rId="0" sId="1" dxf="1">
      <nc r="S348" t="inlineStr">
        <is>
          <t>PABLO PINTO</t>
        </is>
      </nc>
      <ndxf>
        <border outline="0">
          <left style="thin">
            <color indexed="64"/>
          </left>
          <right style="thin">
            <color indexed="64"/>
          </right>
          <top style="thin">
            <color indexed="64"/>
          </top>
          <bottom style="thin">
            <color indexed="64"/>
          </bottom>
        </border>
      </ndxf>
    </rcc>
    <rfmt sheetId="1" sqref="T348" start="0" length="0">
      <dxf>
        <alignment horizontal="center" readingOrder="0"/>
        <border outline="0">
          <left style="thin">
            <color indexed="64"/>
          </left>
          <right style="thin">
            <color indexed="64"/>
          </right>
          <top style="thin">
            <color indexed="64"/>
          </top>
          <bottom style="thin">
            <color indexed="64"/>
          </bottom>
        </border>
      </dxf>
    </rfmt>
    <rfmt sheetId="1" sqref="U348" start="0" length="0">
      <dxf>
        <alignment horizontal="center" readingOrder="0"/>
        <border outline="0">
          <left style="thin">
            <color indexed="64"/>
          </left>
          <right style="thin">
            <color indexed="64"/>
          </right>
          <top style="thin">
            <color indexed="64"/>
          </top>
          <bottom style="thin">
            <color indexed="64"/>
          </bottom>
        </border>
      </dxf>
    </rfmt>
    <rfmt sheetId="1" sqref="V348" start="0" length="0">
      <dxf>
        <alignment horizontal="center" readingOrder="0"/>
        <border outline="0">
          <left style="thin">
            <color indexed="64"/>
          </left>
          <right style="thin">
            <color indexed="64"/>
          </right>
          <top style="thin">
            <color indexed="64"/>
          </top>
          <bottom style="thin">
            <color indexed="64"/>
          </bottom>
        </border>
      </dxf>
    </rfmt>
    <rfmt sheetId="1" sqref="W348" start="0" length="0">
      <dxf>
        <alignment horizontal="center" readingOrder="0"/>
        <border outline="0">
          <left style="thin">
            <color indexed="64"/>
          </left>
          <right style="thin">
            <color indexed="64"/>
          </right>
          <top style="thin">
            <color indexed="64"/>
          </top>
          <bottom style="thin">
            <color indexed="64"/>
          </bottom>
        </border>
      </dxf>
    </rfmt>
  </rrc>
  <rrc rId="968" sId="1" ref="A449:XFD449"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49:XFD449" start="0" length="0">
      <dxf>
        <font>
          <sz val="10"/>
          <color rgb="FF000000"/>
        </font>
        <alignment vertical="center" readingOrder="0"/>
      </dxf>
    </rfmt>
    <rcc rId="0" sId="1" dxf="1">
      <nc r="A449"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49" t="inlineStr">
        <is>
          <t>Casanare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49" t="inlineStr">
        <is>
          <t>Yopal</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49"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49"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449"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449"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449"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449"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449"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49">
        <v>8</v>
      </nc>
      <ndxf>
        <alignment horizontal="center" readingOrder="0"/>
        <border outline="0">
          <left style="thin">
            <color indexed="64"/>
          </left>
          <right style="thin">
            <color indexed="64"/>
          </right>
          <top style="thin">
            <color indexed="64"/>
          </top>
          <bottom style="thin">
            <color indexed="64"/>
          </bottom>
        </border>
      </ndxf>
    </rcc>
    <rcc rId="0" sId="1" dxf="1" numFmtId="19">
      <nc r="L449">
        <v>43322</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49" t="inlineStr">
        <is>
          <t>Hotel Estelar</t>
        </is>
      </nc>
      <ndxf>
        <alignment horizontal="left" readingOrder="0"/>
        <border outline="0">
          <left style="thin">
            <color indexed="64"/>
          </left>
          <right style="thin">
            <color indexed="64"/>
          </right>
          <top style="thin">
            <color indexed="64"/>
          </top>
          <bottom style="thin">
            <color indexed="64"/>
          </bottom>
        </border>
      </ndxf>
    </rcc>
    <rcc rId="0" sId="1" dxf="1">
      <nc r="N449" t="inlineStr">
        <is>
          <t>Calle 7 No. 21-22</t>
        </is>
      </nc>
      <ndxf>
        <alignment horizontal="left" readingOrder="0"/>
        <border outline="0">
          <left style="thin">
            <color indexed="64"/>
          </left>
          <right style="thin">
            <color indexed="64"/>
          </right>
          <top style="thin">
            <color indexed="64"/>
          </top>
          <bottom style="thin">
            <color indexed="64"/>
          </bottom>
        </border>
      </ndxf>
    </rcc>
    <rfmt sheetId="1" sqref="O449" start="0" length="0">
      <dxf>
        <alignment horizontal="center" readingOrder="0"/>
        <border outline="0">
          <left style="thin">
            <color indexed="64"/>
          </left>
          <right style="thin">
            <color indexed="64"/>
          </right>
          <top style="thin">
            <color indexed="64"/>
          </top>
          <bottom style="thin">
            <color indexed="64"/>
          </bottom>
        </border>
      </dxf>
    </rfmt>
    <rfmt sheetId="1" sqref="P449" start="0" length="0">
      <dxf>
        <alignment horizontal="center" readingOrder="0"/>
        <border outline="0">
          <left style="thin">
            <color indexed="64"/>
          </left>
          <right style="thin">
            <color indexed="64"/>
          </right>
          <top style="thin">
            <color indexed="64"/>
          </top>
          <bottom style="thin">
            <color indexed="64"/>
          </bottom>
        </border>
      </dxf>
    </rfmt>
    <rfmt sheetId="1" sqref="Q449" start="0" length="0">
      <dxf>
        <border outline="0">
          <left style="thin">
            <color indexed="64"/>
          </left>
          <right style="thin">
            <color indexed="64"/>
          </right>
          <top style="thin">
            <color indexed="64"/>
          </top>
          <bottom style="thin">
            <color indexed="64"/>
          </bottom>
        </border>
      </dxf>
    </rfmt>
    <rfmt sheetId="1" sqref="R449" start="0" length="0">
      <dxf>
        <border outline="0">
          <left style="thin">
            <color indexed="64"/>
          </left>
          <right style="thin">
            <color indexed="64"/>
          </right>
          <top style="thin">
            <color indexed="64"/>
          </top>
          <bottom style="thin">
            <color indexed="64"/>
          </bottom>
        </border>
      </dxf>
    </rfmt>
    <rcc rId="0" sId="1" dxf="1">
      <nc r="S449" t="inlineStr">
        <is>
          <t>PABLO PINTO</t>
        </is>
      </nc>
      <ndxf>
        <border outline="0">
          <left style="thin">
            <color indexed="64"/>
          </left>
          <right style="thin">
            <color indexed="64"/>
          </right>
          <top style="thin">
            <color indexed="64"/>
          </top>
          <bottom style="thin">
            <color indexed="64"/>
          </bottom>
        </border>
      </ndxf>
    </rcc>
    <rfmt sheetId="1" sqref="T449" start="0" length="0">
      <dxf>
        <alignment horizontal="center" readingOrder="0"/>
        <border outline="0">
          <left style="thin">
            <color indexed="64"/>
          </left>
          <right style="thin">
            <color indexed="64"/>
          </right>
          <top style="thin">
            <color indexed="64"/>
          </top>
          <bottom style="thin">
            <color indexed="64"/>
          </bottom>
        </border>
      </dxf>
    </rfmt>
    <rfmt sheetId="1" sqref="U449" start="0" length="0">
      <dxf>
        <alignment horizontal="center" readingOrder="0"/>
        <border outline="0">
          <left style="thin">
            <color indexed="64"/>
          </left>
          <right style="thin">
            <color indexed="64"/>
          </right>
          <top style="thin">
            <color indexed="64"/>
          </top>
          <bottom style="thin">
            <color indexed="64"/>
          </bottom>
        </border>
      </dxf>
    </rfmt>
    <rfmt sheetId="1" sqref="V449" start="0" length="0">
      <dxf>
        <alignment horizontal="center" readingOrder="0"/>
        <border outline="0">
          <left style="thin">
            <color indexed="64"/>
          </left>
          <right style="thin">
            <color indexed="64"/>
          </right>
          <top style="thin">
            <color indexed="64"/>
          </top>
          <bottom style="thin">
            <color indexed="64"/>
          </bottom>
        </border>
      </dxf>
    </rfmt>
    <rfmt sheetId="1" sqref="W449" start="0" length="0">
      <dxf>
        <alignment horizontal="center" readingOrder="0"/>
        <border outline="0">
          <left style="thin">
            <color indexed="64"/>
          </left>
          <right style="thin">
            <color indexed="64"/>
          </right>
          <top style="thin">
            <color indexed="64"/>
          </top>
          <bottom style="thin">
            <color indexed="64"/>
          </bottom>
        </border>
      </dxf>
    </rfmt>
  </rrc>
  <rrc rId="969" sId="1" ref="A441:XFD441"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41:XFD441" start="0" length="0">
      <dxf>
        <font>
          <sz val="10"/>
          <color rgb="FF000000"/>
        </font>
        <alignment vertical="center" readingOrder="0"/>
      </dxf>
    </rfmt>
    <rcc rId="0" sId="1" dxf="1">
      <nc r="A441" t="inlineStr">
        <is>
          <t>Bogotá</t>
        </is>
      </nc>
      <ndxf>
        <border outline="0">
          <left style="thin">
            <color indexed="64"/>
          </left>
          <right style="thin">
            <color indexed="64"/>
          </right>
          <top style="thin">
            <color indexed="64"/>
          </top>
          <bottom style="thin">
            <color indexed="64"/>
          </bottom>
        </border>
      </ndxf>
    </rcc>
    <rcc rId="0" sId="1" dxf="1">
      <nc r="B441" t="inlineStr">
        <is>
          <t>Meta</t>
        </is>
      </nc>
      <ndxf>
        <border outline="0">
          <left style="thin">
            <color indexed="64"/>
          </left>
          <right style="thin">
            <color indexed="64"/>
          </right>
          <top style="thin">
            <color indexed="64"/>
          </top>
          <bottom style="thin">
            <color indexed="64"/>
          </bottom>
        </border>
      </ndxf>
    </rcc>
    <rcc rId="0" sId="1" dxf="1">
      <nc r="C441" t="inlineStr">
        <is>
          <t>Villavicencio</t>
        </is>
      </nc>
      <ndxf>
        <border outline="0">
          <left style="thin">
            <color indexed="64"/>
          </left>
          <right style="thin">
            <color indexed="64"/>
          </right>
          <top style="thin">
            <color indexed="64"/>
          </top>
          <bottom style="thin">
            <color indexed="64"/>
          </bottom>
        </border>
      </ndxf>
    </rcc>
    <rcc rId="0" sId="1" dxf="1">
      <nc r="D441"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41"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441"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441"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441"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441"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441"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41">
        <v>8</v>
      </nc>
      <ndxf>
        <alignment horizontal="center" readingOrder="0"/>
        <border outline="0">
          <left style="thin">
            <color indexed="64"/>
          </left>
          <right style="thin">
            <color indexed="64"/>
          </right>
          <top style="thin">
            <color indexed="64"/>
          </top>
          <bottom style="thin">
            <color indexed="64"/>
          </bottom>
        </border>
      </ndxf>
    </rcc>
    <rcc rId="0" sId="1" dxf="1" numFmtId="19">
      <nc r="L441">
        <v>43321</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41" t="inlineStr">
        <is>
          <t>Por definir</t>
        </is>
      </nc>
      <ndxf>
        <alignment horizontal="left" readingOrder="0"/>
        <border outline="0">
          <left style="thin">
            <color indexed="64"/>
          </left>
          <right style="thin">
            <color indexed="64"/>
          </right>
          <top style="thin">
            <color indexed="64"/>
          </top>
          <bottom style="thin">
            <color indexed="64"/>
          </bottom>
        </border>
      </ndxf>
    </rcc>
    <rfmt sheetId="1" sqref="N441"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441" start="0" length="0">
      <dxf>
        <alignment horizontal="center" readingOrder="0"/>
        <border outline="0">
          <left style="thin">
            <color indexed="64"/>
          </left>
          <right style="thin">
            <color indexed="64"/>
          </right>
          <top style="thin">
            <color indexed="64"/>
          </top>
          <bottom style="thin">
            <color indexed="64"/>
          </bottom>
        </border>
      </dxf>
    </rfmt>
    <rfmt sheetId="1" sqref="P441" start="0" length="0">
      <dxf>
        <alignment horizontal="center" readingOrder="0"/>
        <border outline="0">
          <left style="thin">
            <color indexed="64"/>
          </left>
          <right style="thin">
            <color indexed="64"/>
          </right>
          <top style="thin">
            <color indexed="64"/>
          </top>
          <bottom style="thin">
            <color indexed="64"/>
          </bottom>
        </border>
      </dxf>
    </rfmt>
    <rfmt sheetId="1" sqref="Q441" start="0" length="0">
      <dxf>
        <border outline="0">
          <left style="thin">
            <color indexed="64"/>
          </left>
          <right style="thin">
            <color indexed="64"/>
          </right>
          <top style="thin">
            <color indexed="64"/>
          </top>
          <bottom style="thin">
            <color indexed="64"/>
          </bottom>
        </border>
      </dxf>
    </rfmt>
    <rfmt sheetId="1" sqref="R441" start="0" length="0">
      <dxf>
        <border outline="0">
          <left style="thin">
            <color indexed="64"/>
          </left>
          <right style="thin">
            <color indexed="64"/>
          </right>
          <top style="thin">
            <color indexed="64"/>
          </top>
          <bottom style="thin">
            <color indexed="64"/>
          </bottom>
        </border>
      </dxf>
    </rfmt>
    <rfmt sheetId="1" sqref="S441" start="0" length="0">
      <dxf>
        <border outline="0">
          <left style="thin">
            <color indexed="64"/>
          </left>
          <right style="thin">
            <color indexed="64"/>
          </right>
          <top style="thin">
            <color indexed="64"/>
          </top>
          <bottom style="thin">
            <color indexed="64"/>
          </bottom>
        </border>
      </dxf>
    </rfmt>
    <rfmt sheetId="1" sqref="T441" start="0" length="0">
      <dxf>
        <alignment horizontal="center" readingOrder="0"/>
        <border outline="0">
          <left style="thin">
            <color indexed="64"/>
          </left>
          <right style="thin">
            <color indexed="64"/>
          </right>
          <top style="thin">
            <color indexed="64"/>
          </top>
          <bottom style="thin">
            <color indexed="64"/>
          </bottom>
        </border>
      </dxf>
    </rfmt>
    <rfmt sheetId="1" sqref="U441" start="0" length="0">
      <dxf>
        <alignment horizontal="center" readingOrder="0"/>
        <border outline="0">
          <left style="thin">
            <color indexed="64"/>
          </left>
          <right style="thin">
            <color indexed="64"/>
          </right>
          <top style="thin">
            <color indexed="64"/>
          </top>
          <bottom style="thin">
            <color indexed="64"/>
          </bottom>
        </border>
      </dxf>
    </rfmt>
    <rfmt sheetId="1" sqref="V441" start="0" length="0">
      <dxf>
        <alignment horizontal="center" readingOrder="0"/>
        <border outline="0">
          <left style="thin">
            <color indexed="64"/>
          </left>
          <right style="thin">
            <color indexed="64"/>
          </right>
          <top style="thin">
            <color indexed="64"/>
          </top>
          <bottom style="thin">
            <color indexed="64"/>
          </bottom>
        </border>
      </dxf>
    </rfmt>
    <rfmt sheetId="1" sqref="W441" start="0" length="0">
      <dxf>
        <alignment horizontal="center" readingOrder="0"/>
        <border outline="0">
          <left style="thin">
            <color indexed="64"/>
          </left>
          <right style="thin">
            <color indexed="64"/>
          </right>
          <top style="thin">
            <color indexed="64"/>
          </top>
          <bottom style="thin">
            <color indexed="64"/>
          </bottom>
        </border>
      </dxf>
    </rfmt>
  </rrc>
  <rrc rId="970" sId="1" ref="A435:XFD435"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35:XFD435" start="0" length="0">
      <dxf>
        <font>
          <sz val="10"/>
          <color rgb="FF000000"/>
        </font>
        <alignment vertical="center" readingOrder="0"/>
      </dxf>
    </rfmt>
    <rcc rId="0" sId="1" dxf="1">
      <nc r="A435"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35" t="inlineStr">
        <is>
          <t>Arauca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35" t="inlineStr">
        <is>
          <t>Arauca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35"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35"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435"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435"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435"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435"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435"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35">
        <v>8</v>
      </nc>
      <ndxf>
        <alignment horizontal="center" readingOrder="0"/>
        <border outline="0">
          <left style="thin">
            <color indexed="64"/>
          </left>
          <right style="thin">
            <color indexed="64"/>
          </right>
          <top style="thin">
            <color indexed="64"/>
          </top>
          <bottom style="thin">
            <color indexed="64"/>
          </bottom>
        </border>
      </ndxf>
    </rcc>
    <rcc rId="0" sId="1" dxf="1" numFmtId="19">
      <nc r="L435">
        <v>43321</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35" t="inlineStr">
        <is>
          <t>Por defrinir</t>
        </is>
      </nc>
      <ndxf>
        <alignment horizontal="left" readingOrder="0"/>
        <border outline="0">
          <left style="thin">
            <color indexed="64"/>
          </left>
          <right style="thin">
            <color indexed="64"/>
          </right>
          <top style="thin">
            <color indexed="64"/>
          </top>
          <bottom style="thin">
            <color indexed="64"/>
          </bottom>
        </border>
      </ndxf>
    </rcc>
    <rfmt sheetId="1" sqref="N435" start="0" length="0">
      <dxf>
        <alignment horizontal="left" readingOrder="0"/>
        <border outline="0">
          <left style="thin">
            <color indexed="64"/>
          </left>
          <right style="thin">
            <color indexed="64"/>
          </right>
          <top style="thin">
            <color indexed="64"/>
          </top>
          <bottom style="thin">
            <color indexed="64"/>
          </bottom>
        </border>
      </dxf>
    </rfmt>
    <rfmt sheetId="1" sqref="O435" start="0" length="0">
      <dxf>
        <alignment horizontal="center" readingOrder="0"/>
        <border outline="0">
          <left style="thin">
            <color indexed="64"/>
          </left>
          <right style="thin">
            <color indexed="64"/>
          </right>
          <top style="thin">
            <color indexed="64"/>
          </top>
          <bottom style="thin">
            <color indexed="64"/>
          </bottom>
        </border>
      </dxf>
    </rfmt>
    <rfmt sheetId="1" sqref="P435" start="0" length="0">
      <dxf>
        <alignment horizontal="center" readingOrder="0"/>
        <border outline="0">
          <left style="thin">
            <color indexed="64"/>
          </left>
          <right style="thin">
            <color indexed="64"/>
          </right>
          <top style="thin">
            <color indexed="64"/>
          </top>
          <bottom style="thin">
            <color indexed="64"/>
          </bottom>
        </border>
      </dxf>
    </rfmt>
    <rfmt sheetId="1" sqref="Q435" start="0" length="0">
      <dxf>
        <border outline="0">
          <left style="thin">
            <color indexed="64"/>
          </left>
          <right style="thin">
            <color indexed="64"/>
          </right>
          <top style="thin">
            <color indexed="64"/>
          </top>
          <bottom style="thin">
            <color indexed="64"/>
          </bottom>
        </border>
      </dxf>
    </rfmt>
    <rfmt sheetId="1" sqref="R435" start="0" length="0">
      <dxf>
        <border outline="0">
          <left style="thin">
            <color indexed="64"/>
          </left>
          <right style="thin">
            <color indexed="64"/>
          </right>
          <top style="thin">
            <color indexed="64"/>
          </top>
          <bottom style="thin">
            <color indexed="64"/>
          </bottom>
        </border>
      </dxf>
    </rfmt>
    <rcc rId="0" sId="1" dxf="1">
      <nc r="S435" t="inlineStr">
        <is>
          <t>PABLO PINTO</t>
        </is>
      </nc>
      <ndxf>
        <border outline="0">
          <left style="thin">
            <color indexed="64"/>
          </left>
          <right style="thin">
            <color indexed="64"/>
          </right>
          <top style="thin">
            <color indexed="64"/>
          </top>
          <bottom style="thin">
            <color indexed="64"/>
          </bottom>
        </border>
      </ndxf>
    </rcc>
    <rfmt sheetId="1" sqref="T435" start="0" length="0">
      <dxf>
        <alignment horizontal="center" readingOrder="0"/>
        <border outline="0">
          <left style="thin">
            <color indexed="64"/>
          </left>
          <right style="thin">
            <color indexed="64"/>
          </right>
          <top style="thin">
            <color indexed="64"/>
          </top>
          <bottom style="thin">
            <color indexed="64"/>
          </bottom>
        </border>
      </dxf>
    </rfmt>
    <rfmt sheetId="1" sqref="U435" start="0" length="0">
      <dxf>
        <alignment horizontal="center" readingOrder="0"/>
        <border outline="0">
          <left style="thin">
            <color indexed="64"/>
          </left>
          <right style="thin">
            <color indexed="64"/>
          </right>
          <top style="thin">
            <color indexed="64"/>
          </top>
          <bottom style="thin">
            <color indexed="64"/>
          </bottom>
        </border>
      </dxf>
    </rfmt>
    <rfmt sheetId="1" sqref="V435" start="0" length="0">
      <dxf>
        <alignment horizontal="center" readingOrder="0"/>
        <border outline="0">
          <left style="thin">
            <color indexed="64"/>
          </left>
          <right style="thin">
            <color indexed="64"/>
          </right>
          <top style="thin">
            <color indexed="64"/>
          </top>
          <bottom style="thin">
            <color indexed="64"/>
          </bottom>
        </border>
      </dxf>
    </rfmt>
    <rfmt sheetId="1" sqref="W435" start="0" length="0">
      <dxf>
        <alignment horizontal="center" readingOrder="0"/>
        <border outline="0">
          <left style="thin">
            <color indexed="64"/>
          </left>
          <right style="thin">
            <color indexed="64"/>
          </right>
          <top style="thin">
            <color indexed="64"/>
          </top>
          <bottom style="thin">
            <color indexed="64"/>
          </bottom>
        </border>
      </dxf>
    </rfmt>
  </rrc>
  <rrc rId="971" sId="1" ref="A437:XFD437"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37:XFD437" start="0" length="0">
      <dxf>
        <font>
          <sz val="10"/>
          <color rgb="FF000000"/>
        </font>
        <alignment vertical="center" readingOrder="0"/>
      </dxf>
    </rfmt>
    <rcc rId="0" sId="1" dxf="1">
      <nc r="A437" t="inlineStr">
        <is>
          <t>Atlántico</t>
        </is>
      </nc>
      <ndxf>
        <border outline="0">
          <left style="thin">
            <color indexed="64"/>
          </left>
          <right style="thin">
            <color indexed="64"/>
          </right>
          <top style="thin">
            <color indexed="64"/>
          </top>
          <bottom style="thin">
            <color indexed="64"/>
          </bottom>
        </border>
      </ndxf>
    </rcc>
    <rcc rId="0" sId="1" dxf="1">
      <nc r="B437" t="inlineStr">
        <is>
          <t>Cesár</t>
        </is>
      </nc>
      <ndxf>
        <border outline="0">
          <left style="thin">
            <color indexed="64"/>
          </left>
          <right style="thin">
            <color indexed="64"/>
          </right>
          <top style="thin">
            <color indexed="64"/>
          </top>
          <bottom style="thin">
            <color indexed="64"/>
          </bottom>
        </border>
      </ndxf>
    </rcc>
    <rcc rId="0" sId="1" dxf="1">
      <nc r="C437" t="inlineStr">
        <is>
          <t>Valledupar</t>
        </is>
      </nc>
      <ndxf>
        <border outline="0">
          <left style="thin">
            <color indexed="64"/>
          </left>
          <right style="thin">
            <color indexed="64"/>
          </right>
          <top style="thin">
            <color indexed="64"/>
          </top>
          <bottom style="thin">
            <color indexed="64"/>
          </bottom>
        </border>
      </ndxf>
    </rcc>
    <rcc rId="0" sId="1" dxf="1">
      <nc r="D437"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37"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437"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437"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437"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437"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437"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37">
        <v>8</v>
      </nc>
      <ndxf>
        <alignment horizontal="center" readingOrder="0"/>
        <border outline="0">
          <left style="thin">
            <color indexed="64"/>
          </left>
          <right style="thin">
            <color indexed="64"/>
          </right>
          <top style="thin">
            <color indexed="64"/>
          </top>
          <bottom style="thin">
            <color indexed="64"/>
          </bottom>
        </border>
      </ndxf>
    </rcc>
    <rcc rId="0" sId="1" dxf="1" numFmtId="19">
      <nc r="L437">
        <v>43321</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37" t="inlineStr">
        <is>
          <t>Por definir</t>
        </is>
      </nc>
      <ndxf>
        <alignment horizontal="left" readingOrder="0"/>
        <border outline="0">
          <left style="thin">
            <color indexed="64"/>
          </left>
          <right style="thin">
            <color indexed="64"/>
          </right>
          <top style="thin">
            <color indexed="64"/>
          </top>
          <bottom style="thin">
            <color indexed="64"/>
          </bottom>
        </border>
      </ndxf>
    </rcc>
    <rfmt sheetId="1" sqref="N437"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437" start="0" length="0">
      <dxf>
        <alignment horizontal="center" readingOrder="0"/>
        <border outline="0">
          <left style="thin">
            <color indexed="64"/>
          </left>
          <right style="thin">
            <color indexed="64"/>
          </right>
          <top style="thin">
            <color indexed="64"/>
          </top>
          <bottom style="thin">
            <color indexed="64"/>
          </bottom>
        </border>
      </dxf>
    </rfmt>
    <rfmt sheetId="1" sqref="P437" start="0" length="0">
      <dxf>
        <alignment horizontal="center" readingOrder="0"/>
        <border outline="0">
          <left style="thin">
            <color indexed="64"/>
          </left>
          <right style="thin">
            <color indexed="64"/>
          </right>
          <top style="thin">
            <color indexed="64"/>
          </top>
          <bottom style="thin">
            <color indexed="64"/>
          </bottom>
        </border>
      </dxf>
    </rfmt>
    <rfmt sheetId="1" sqref="Q437" start="0" length="0">
      <dxf>
        <border outline="0">
          <left style="thin">
            <color indexed="64"/>
          </left>
          <right style="thin">
            <color indexed="64"/>
          </right>
          <top style="thin">
            <color indexed="64"/>
          </top>
          <bottom style="thin">
            <color indexed="64"/>
          </bottom>
        </border>
      </dxf>
    </rfmt>
    <rfmt sheetId="1" sqref="R437" start="0" length="0">
      <dxf>
        <border outline="0">
          <left style="thin">
            <color indexed="64"/>
          </left>
          <right style="thin">
            <color indexed="64"/>
          </right>
          <top style="thin">
            <color indexed="64"/>
          </top>
          <bottom style="thin">
            <color indexed="64"/>
          </bottom>
        </border>
      </dxf>
    </rfmt>
    <rfmt sheetId="1" sqref="S437" start="0" length="0">
      <dxf>
        <border outline="0">
          <left style="thin">
            <color indexed="64"/>
          </left>
          <right style="thin">
            <color indexed="64"/>
          </right>
          <top style="thin">
            <color indexed="64"/>
          </top>
          <bottom style="thin">
            <color indexed="64"/>
          </bottom>
        </border>
      </dxf>
    </rfmt>
    <rfmt sheetId="1" sqref="T437" start="0" length="0">
      <dxf>
        <alignment horizontal="center" readingOrder="0"/>
        <border outline="0">
          <left style="thin">
            <color indexed="64"/>
          </left>
          <right style="thin">
            <color indexed="64"/>
          </right>
          <top style="thin">
            <color indexed="64"/>
          </top>
          <bottom style="thin">
            <color indexed="64"/>
          </bottom>
        </border>
      </dxf>
    </rfmt>
    <rfmt sheetId="1" sqref="U437" start="0" length="0">
      <dxf>
        <alignment horizontal="center" readingOrder="0"/>
        <border outline="0">
          <left style="thin">
            <color indexed="64"/>
          </left>
          <right style="thin">
            <color indexed="64"/>
          </right>
          <top style="thin">
            <color indexed="64"/>
          </top>
          <bottom style="thin">
            <color indexed="64"/>
          </bottom>
        </border>
      </dxf>
    </rfmt>
    <rfmt sheetId="1" sqref="V437" start="0" length="0">
      <dxf>
        <alignment horizontal="center" readingOrder="0"/>
        <border outline="0">
          <left style="thin">
            <color indexed="64"/>
          </left>
          <right style="thin">
            <color indexed="64"/>
          </right>
          <top style="thin">
            <color indexed="64"/>
          </top>
          <bottom style="thin">
            <color indexed="64"/>
          </bottom>
        </border>
      </dxf>
    </rfmt>
    <rfmt sheetId="1" sqref="W437" start="0" length="0">
      <dxf>
        <alignment horizontal="center" readingOrder="0"/>
        <border outline="0">
          <left style="thin">
            <color indexed="64"/>
          </left>
          <right style="thin">
            <color indexed="64"/>
          </right>
          <top style="thin">
            <color indexed="64"/>
          </top>
          <bottom style="thin">
            <color indexed="64"/>
          </bottom>
        </border>
      </dxf>
    </rfmt>
  </rrc>
  <rrc rId="972" sId="1" ref="A434:XFD43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34:XFD434" start="0" length="0">
      <dxf>
        <font>
          <sz val="10"/>
          <color rgb="FF000000"/>
        </font>
        <alignment vertical="center" readingOrder="0"/>
      </dxf>
    </rfmt>
    <rcc rId="0" sId="1" dxf="1">
      <nc r="A434"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34" t="inlineStr">
        <is>
          <t>Norte de 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34" t="inlineStr">
        <is>
          <t>Cúcuta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34"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34"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434"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434"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434"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434"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43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34">
        <v>8</v>
      </nc>
      <ndxf>
        <alignment horizontal="center" readingOrder="0"/>
        <border outline="0">
          <left style="thin">
            <color indexed="64"/>
          </left>
          <right style="thin">
            <color indexed="64"/>
          </right>
          <top style="thin">
            <color indexed="64"/>
          </top>
          <bottom style="thin">
            <color indexed="64"/>
          </bottom>
        </border>
      </ndxf>
    </rcc>
    <rcc rId="0" sId="1" dxf="1" numFmtId="19">
      <nc r="L434">
        <v>43320</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34" t="inlineStr">
        <is>
          <t>Por defrinir</t>
        </is>
      </nc>
      <ndxf>
        <alignment horizontal="left" readingOrder="0"/>
        <border outline="0">
          <left style="thin">
            <color indexed="64"/>
          </left>
          <right style="thin">
            <color indexed="64"/>
          </right>
          <top style="thin">
            <color indexed="64"/>
          </top>
          <bottom style="thin">
            <color indexed="64"/>
          </bottom>
        </border>
      </ndxf>
    </rcc>
    <rfmt sheetId="1" sqref="N434" start="0" length="0">
      <dxf>
        <alignment horizontal="left" readingOrder="0"/>
        <border outline="0">
          <left style="thin">
            <color indexed="64"/>
          </left>
          <right style="thin">
            <color indexed="64"/>
          </right>
          <top style="thin">
            <color indexed="64"/>
          </top>
          <bottom style="thin">
            <color indexed="64"/>
          </bottom>
        </border>
      </dxf>
    </rfmt>
    <rfmt sheetId="1" sqref="O434" start="0" length="0">
      <dxf>
        <alignment horizontal="center" readingOrder="0"/>
        <border outline="0">
          <left style="thin">
            <color indexed="64"/>
          </left>
          <right style="thin">
            <color indexed="64"/>
          </right>
          <top style="thin">
            <color indexed="64"/>
          </top>
          <bottom style="thin">
            <color indexed="64"/>
          </bottom>
        </border>
      </dxf>
    </rfmt>
    <rfmt sheetId="1" sqref="P434" start="0" length="0">
      <dxf>
        <alignment horizontal="center" readingOrder="0"/>
        <border outline="0">
          <left style="thin">
            <color indexed="64"/>
          </left>
          <right style="thin">
            <color indexed="64"/>
          </right>
          <top style="thin">
            <color indexed="64"/>
          </top>
          <bottom style="thin">
            <color indexed="64"/>
          </bottom>
        </border>
      </dxf>
    </rfmt>
    <rfmt sheetId="1" sqref="Q434" start="0" length="0">
      <dxf>
        <border outline="0">
          <left style="thin">
            <color indexed="64"/>
          </left>
          <right style="thin">
            <color indexed="64"/>
          </right>
          <top style="thin">
            <color indexed="64"/>
          </top>
          <bottom style="thin">
            <color indexed="64"/>
          </bottom>
        </border>
      </dxf>
    </rfmt>
    <rfmt sheetId="1" sqref="R434" start="0" length="0">
      <dxf>
        <border outline="0">
          <left style="thin">
            <color indexed="64"/>
          </left>
          <right style="thin">
            <color indexed="64"/>
          </right>
          <top style="thin">
            <color indexed="64"/>
          </top>
          <bottom style="thin">
            <color indexed="64"/>
          </bottom>
        </border>
      </dxf>
    </rfmt>
    <rcc rId="0" sId="1" dxf="1">
      <nc r="S434" t="inlineStr">
        <is>
          <t>PABLO PINTO</t>
        </is>
      </nc>
      <ndxf>
        <border outline="0">
          <left style="thin">
            <color indexed="64"/>
          </left>
          <right style="thin">
            <color indexed="64"/>
          </right>
          <top style="thin">
            <color indexed="64"/>
          </top>
          <bottom style="thin">
            <color indexed="64"/>
          </bottom>
        </border>
      </ndxf>
    </rcc>
    <rfmt sheetId="1" sqref="T434" start="0" length="0">
      <dxf>
        <alignment horizontal="center" readingOrder="0"/>
        <border outline="0">
          <left style="thin">
            <color indexed="64"/>
          </left>
          <right style="thin">
            <color indexed="64"/>
          </right>
          <top style="thin">
            <color indexed="64"/>
          </top>
          <bottom style="thin">
            <color indexed="64"/>
          </bottom>
        </border>
      </dxf>
    </rfmt>
    <rfmt sheetId="1" sqref="U434" start="0" length="0">
      <dxf>
        <alignment horizontal="center" readingOrder="0"/>
        <border outline="0">
          <left style="thin">
            <color indexed="64"/>
          </left>
          <right style="thin">
            <color indexed="64"/>
          </right>
          <top style="thin">
            <color indexed="64"/>
          </top>
          <bottom style="thin">
            <color indexed="64"/>
          </bottom>
        </border>
      </dxf>
    </rfmt>
    <rfmt sheetId="1" sqref="V434" start="0" length="0">
      <dxf>
        <alignment horizontal="center" readingOrder="0"/>
        <border outline="0">
          <left style="thin">
            <color indexed="64"/>
          </left>
          <right style="thin">
            <color indexed="64"/>
          </right>
          <top style="thin">
            <color indexed="64"/>
          </top>
          <bottom style="thin">
            <color indexed="64"/>
          </bottom>
        </border>
      </dxf>
    </rfmt>
    <rfmt sheetId="1" sqref="W434" start="0" length="0">
      <dxf>
        <alignment horizontal="center" readingOrder="0"/>
        <border outline="0">
          <left style="thin">
            <color indexed="64"/>
          </left>
          <right style="thin">
            <color indexed="64"/>
          </right>
          <top style="thin">
            <color indexed="64"/>
          </top>
          <bottom style="thin">
            <color indexed="64"/>
          </bottom>
        </border>
      </dxf>
    </rfmt>
  </rrc>
  <rrc rId="973" sId="1" ref="A424:XFD42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24:XFD424" start="0" length="0">
      <dxf>
        <font>
          <sz val="10"/>
          <color rgb="FF000000"/>
        </font>
        <alignment vertical="center" readingOrder="0"/>
      </dxf>
    </rfmt>
    <rcc rId="0" sId="1" dxf="1">
      <nc r="A424" t="inlineStr">
        <is>
          <t>Antioquia</t>
        </is>
      </nc>
      <ndxf>
        <border outline="0">
          <left style="thin">
            <color indexed="64"/>
          </left>
          <right style="thin">
            <color indexed="64"/>
          </right>
          <top style="thin">
            <color indexed="64"/>
          </top>
          <bottom style="thin">
            <color indexed="64"/>
          </bottom>
        </border>
      </ndxf>
    </rcc>
    <rcc rId="0" sId="1" dxf="1">
      <nc r="B424" t="inlineStr">
        <is>
          <t>Chocó</t>
        </is>
      </nc>
      <ndxf>
        <border outline="0">
          <left style="thin">
            <color indexed="64"/>
          </left>
          <right style="thin">
            <color indexed="64"/>
          </right>
          <top style="thin">
            <color indexed="64"/>
          </top>
          <bottom style="thin">
            <color indexed="64"/>
          </bottom>
        </border>
      </ndxf>
    </rcc>
    <rcc rId="0" sId="1" dxf="1">
      <nc r="C424" t="inlineStr">
        <is>
          <t>Quibdó</t>
        </is>
      </nc>
      <ndxf>
        <border outline="0">
          <left style="thin">
            <color indexed="64"/>
          </left>
          <right style="thin">
            <color indexed="64"/>
          </right>
          <top style="thin">
            <color indexed="64"/>
          </top>
          <bottom style="thin">
            <color indexed="64"/>
          </bottom>
        </border>
      </ndxf>
    </rcc>
    <rcc rId="0" sId="1" dxf="1">
      <nc r="D424"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24"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424"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424"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424"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424"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42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24">
        <v>8</v>
      </nc>
      <ndxf>
        <alignment horizontal="center" readingOrder="0"/>
        <border outline="0">
          <left style="thin">
            <color indexed="64"/>
          </left>
          <right style="thin">
            <color indexed="64"/>
          </right>
          <top style="thin">
            <color indexed="64"/>
          </top>
          <bottom style="thin">
            <color indexed="64"/>
          </bottom>
        </border>
      </ndxf>
    </rcc>
    <rcc rId="0" sId="1" dxf="1" numFmtId="19">
      <nc r="L424">
        <v>43314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24" t="inlineStr">
        <is>
          <t>Por definir</t>
        </is>
      </nc>
      <ndxf>
        <alignment horizontal="left" readingOrder="0"/>
        <border outline="0">
          <left style="thin">
            <color indexed="64"/>
          </left>
          <right style="thin">
            <color indexed="64"/>
          </right>
          <top style="thin">
            <color indexed="64"/>
          </top>
          <bottom style="thin">
            <color indexed="64"/>
          </bottom>
        </border>
      </ndxf>
    </rcc>
    <rfmt sheetId="1" sqref="N424"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424" start="0" length="0">
      <dxf>
        <alignment horizontal="center" readingOrder="0"/>
        <border outline="0">
          <left style="thin">
            <color indexed="64"/>
          </left>
          <right style="thin">
            <color indexed="64"/>
          </right>
          <top style="thin">
            <color indexed="64"/>
          </top>
          <bottom style="thin">
            <color indexed="64"/>
          </bottom>
        </border>
      </dxf>
    </rfmt>
    <rfmt sheetId="1" sqref="P424" start="0" length="0">
      <dxf>
        <alignment horizontal="center" readingOrder="0"/>
        <border outline="0">
          <left style="thin">
            <color indexed="64"/>
          </left>
          <right style="thin">
            <color indexed="64"/>
          </right>
          <top style="thin">
            <color indexed="64"/>
          </top>
          <bottom style="thin">
            <color indexed="64"/>
          </bottom>
        </border>
      </dxf>
    </rfmt>
    <rfmt sheetId="1" sqref="Q424" start="0" length="0">
      <dxf>
        <border outline="0">
          <left style="thin">
            <color indexed="64"/>
          </left>
          <right style="thin">
            <color indexed="64"/>
          </right>
          <top style="thin">
            <color indexed="64"/>
          </top>
          <bottom style="thin">
            <color indexed="64"/>
          </bottom>
        </border>
      </dxf>
    </rfmt>
    <rfmt sheetId="1" sqref="R424" start="0" length="0">
      <dxf>
        <border outline="0">
          <left style="thin">
            <color indexed="64"/>
          </left>
          <right style="thin">
            <color indexed="64"/>
          </right>
          <top style="thin">
            <color indexed="64"/>
          </top>
          <bottom style="thin">
            <color indexed="64"/>
          </bottom>
        </border>
      </dxf>
    </rfmt>
    <rfmt sheetId="1" sqref="S424" start="0" length="0">
      <dxf>
        <border outline="0">
          <left style="thin">
            <color indexed="64"/>
          </left>
          <right style="thin">
            <color indexed="64"/>
          </right>
          <top style="thin">
            <color indexed="64"/>
          </top>
          <bottom style="thin">
            <color indexed="64"/>
          </bottom>
        </border>
      </dxf>
    </rfmt>
    <rfmt sheetId="1" sqref="T424" start="0" length="0">
      <dxf>
        <alignment horizontal="center" readingOrder="0"/>
        <border outline="0">
          <left style="thin">
            <color indexed="64"/>
          </left>
          <right style="thin">
            <color indexed="64"/>
          </right>
          <top style="thin">
            <color indexed="64"/>
          </top>
          <bottom style="thin">
            <color indexed="64"/>
          </bottom>
        </border>
      </dxf>
    </rfmt>
    <rfmt sheetId="1" sqref="U424" start="0" length="0">
      <dxf>
        <alignment horizontal="center" readingOrder="0"/>
        <border outline="0">
          <left style="thin">
            <color indexed="64"/>
          </left>
          <right style="thin">
            <color indexed="64"/>
          </right>
          <top style="thin">
            <color indexed="64"/>
          </top>
          <bottom style="thin">
            <color indexed="64"/>
          </bottom>
        </border>
      </dxf>
    </rfmt>
    <rfmt sheetId="1" sqref="V424" start="0" length="0">
      <dxf>
        <alignment horizontal="center" readingOrder="0"/>
        <border outline="0">
          <left style="thin">
            <color indexed="64"/>
          </left>
          <right style="thin">
            <color indexed="64"/>
          </right>
          <top style="thin">
            <color indexed="64"/>
          </top>
          <bottom style="thin">
            <color indexed="64"/>
          </bottom>
        </border>
      </dxf>
    </rfmt>
    <rfmt sheetId="1" sqref="W424" start="0" length="0">
      <dxf>
        <alignment horizontal="center" readingOrder="0"/>
        <border outline="0">
          <left style="thin">
            <color indexed="64"/>
          </left>
          <right style="thin">
            <color indexed="64"/>
          </right>
          <top style="thin">
            <color indexed="64"/>
          </top>
          <bottom style="thin">
            <color indexed="64"/>
          </bottom>
        </border>
      </dxf>
    </rfmt>
  </rrc>
  <rrc rId="974" sId="1" ref="A421:XFD421"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21:XFD421" start="0" length="0">
      <dxf>
        <font>
          <sz val="10"/>
          <color rgb="FF000000"/>
        </font>
        <alignment vertical="center" readingOrder="0"/>
      </dxf>
    </rfmt>
    <rcc rId="0" sId="1" dxf="1">
      <nc r="A421"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21"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21" t="inlineStr">
        <is>
          <t>Cali</t>
        </is>
      </nc>
      <ndxf>
        <border outline="0">
          <left style="thin">
            <color indexed="64"/>
          </left>
          <right style="thin">
            <color indexed="64"/>
          </right>
          <top style="thin">
            <color indexed="64"/>
          </top>
          <bottom style="thin">
            <color indexed="64"/>
          </bottom>
        </border>
      </ndxf>
    </rcc>
    <rcc rId="0" sId="1" dxf="1">
      <nc r="D421"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21"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421"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421"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421"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421"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421"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21">
        <v>8</v>
      </nc>
      <ndxf>
        <alignment horizontal="center" readingOrder="0"/>
        <border outline="0">
          <left style="thin">
            <color indexed="64"/>
          </left>
          <right style="thin">
            <color indexed="64"/>
          </right>
          <top style="thin">
            <color indexed="64"/>
          </top>
          <bottom style="thin">
            <color indexed="64"/>
          </bottom>
        </border>
      </ndxf>
    </rcc>
    <rcc rId="0" sId="1" dxf="1" numFmtId="19">
      <nc r="L421">
        <v>43308</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21" t="inlineStr">
        <is>
          <t>Hotel Spiwak</t>
        </is>
      </nc>
      <ndxf>
        <alignment horizontal="left" readingOrder="0"/>
        <border outline="0">
          <left style="thin">
            <color indexed="64"/>
          </left>
          <right style="thin">
            <color indexed="64"/>
          </right>
          <top style="thin">
            <color indexed="64"/>
          </top>
          <bottom style="thin">
            <color indexed="64"/>
          </bottom>
        </border>
      </ndxf>
    </rcc>
    <rcc rId="0" sId="1" dxf="1">
      <nc r="N421" t="inlineStr">
        <is>
          <t>Av. 6D No. 36N-18</t>
        </is>
      </nc>
      <ndxf>
        <alignment horizontal="left" readingOrder="0"/>
        <border outline="0">
          <left style="thin">
            <color indexed="64"/>
          </left>
          <right style="thin">
            <color indexed="64"/>
          </right>
          <top style="thin">
            <color indexed="64"/>
          </top>
          <bottom style="thin">
            <color indexed="64"/>
          </bottom>
        </border>
      </ndxf>
    </rcc>
    <rfmt sheetId="1" sqref="O421" start="0" length="0">
      <dxf>
        <alignment horizontal="center" readingOrder="0"/>
        <border outline="0">
          <left style="thin">
            <color indexed="64"/>
          </left>
          <right style="thin">
            <color indexed="64"/>
          </right>
          <top style="thin">
            <color indexed="64"/>
          </top>
          <bottom style="thin">
            <color indexed="64"/>
          </bottom>
        </border>
      </dxf>
    </rfmt>
    <rfmt sheetId="1" sqref="P421" start="0" length="0">
      <dxf>
        <alignment horizontal="center" readingOrder="0"/>
        <border outline="0">
          <left style="thin">
            <color indexed="64"/>
          </left>
          <right style="thin">
            <color indexed="64"/>
          </right>
          <top style="thin">
            <color indexed="64"/>
          </top>
          <bottom style="thin">
            <color indexed="64"/>
          </bottom>
        </border>
      </dxf>
    </rfmt>
    <rfmt sheetId="1" sqref="Q421" start="0" length="0">
      <dxf>
        <border outline="0">
          <left style="thin">
            <color indexed="64"/>
          </left>
          <right style="thin">
            <color indexed="64"/>
          </right>
          <top style="thin">
            <color indexed="64"/>
          </top>
          <bottom style="thin">
            <color indexed="64"/>
          </bottom>
        </border>
      </dxf>
    </rfmt>
    <rfmt sheetId="1" sqref="R421" start="0" length="0">
      <dxf>
        <border outline="0">
          <left style="thin">
            <color indexed="64"/>
          </left>
          <right style="thin">
            <color indexed="64"/>
          </right>
          <top style="thin">
            <color indexed="64"/>
          </top>
          <bottom style="thin">
            <color indexed="64"/>
          </bottom>
        </border>
      </dxf>
    </rfmt>
    <rcc rId="0" sId="1" dxf="1">
      <nc r="S421" t="inlineStr">
        <is>
          <t>ALEJANDRO MARTÍNEZ</t>
        </is>
      </nc>
      <ndxf>
        <border outline="0">
          <left style="thin">
            <color indexed="64"/>
          </left>
          <right style="thin">
            <color indexed="64"/>
          </right>
          <top style="thin">
            <color indexed="64"/>
          </top>
          <bottom style="thin">
            <color indexed="64"/>
          </bottom>
        </border>
      </ndxf>
    </rcc>
    <rfmt sheetId="1" sqref="T421" start="0" length="0">
      <dxf>
        <alignment horizontal="center" readingOrder="0"/>
        <border outline="0">
          <left style="thin">
            <color indexed="64"/>
          </left>
          <right style="thin">
            <color indexed="64"/>
          </right>
          <top style="thin">
            <color indexed="64"/>
          </top>
          <bottom style="thin">
            <color indexed="64"/>
          </bottom>
        </border>
      </dxf>
    </rfmt>
    <rfmt sheetId="1" sqref="U421" start="0" length="0">
      <dxf>
        <alignment horizontal="center" readingOrder="0"/>
        <border outline="0">
          <left style="thin">
            <color indexed="64"/>
          </left>
          <right style="thin">
            <color indexed="64"/>
          </right>
          <top style="thin">
            <color indexed="64"/>
          </top>
          <bottom style="thin">
            <color indexed="64"/>
          </bottom>
        </border>
      </dxf>
    </rfmt>
    <rfmt sheetId="1" sqref="V421" start="0" length="0">
      <dxf>
        <alignment horizontal="center" readingOrder="0"/>
        <border outline="0">
          <left style="thin">
            <color indexed="64"/>
          </left>
          <right style="thin">
            <color indexed="64"/>
          </right>
          <top style="thin">
            <color indexed="64"/>
          </top>
          <bottom style="thin">
            <color indexed="64"/>
          </bottom>
        </border>
      </dxf>
    </rfmt>
    <rfmt sheetId="1" sqref="W421" start="0" length="0">
      <dxf>
        <alignment horizontal="center" readingOrder="0"/>
        <border outline="0">
          <left style="thin">
            <color indexed="64"/>
          </left>
          <right style="thin">
            <color indexed="64"/>
          </right>
          <top style="thin">
            <color indexed="64"/>
          </top>
          <bottom style="thin">
            <color indexed="64"/>
          </bottom>
        </border>
      </dxf>
    </rfmt>
  </rrc>
  <rrc rId="975" sId="1" ref="A419:XFD419"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19:XFD419" start="0" length="0">
      <dxf>
        <font>
          <sz val="10"/>
          <color rgb="FF000000"/>
        </font>
        <alignment vertical="center" readingOrder="0"/>
      </dxf>
    </rfmt>
    <rcc rId="0" sId="1" dxf="1">
      <nc r="A419" t="inlineStr">
        <is>
          <t>Atlántico</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B419" t="inlineStr">
        <is>
          <t>San Andrés</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C419" t="inlineStr">
        <is>
          <t>San Andrés</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D419"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19"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419"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419"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419"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419"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419"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19">
        <v>8</v>
      </nc>
      <ndxf>
        <alignment horizontal="center" readingOrder="0"/>
        <border outline="0">
          <left style="thin">
            <color indexed="64"/>
          </left>
          <right style="thin">
            <color indexed="64"/>
          </right>
          <top style="thin">
            <color indexed="64"/>
          </top>
          <bottom style="thin">
            <color indexed="64"/>
          </bottom>
        </border>
      </ndxf>
    </rcc>
    <rcc rId="0" sId="1" dxf="1" numFmtId="19">
      <nc r="L419">
        <v>43308</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419" start="0" length="0">
      <dxf>
        <alignment horizontal="left" readingOrder="0"/>
        <border outline="0">
          <left style="thin">
            <color indexed="64"/>
          </left>
          <right style="thin">
            <color indexed="64"/>
          </right>
          <top style="thin">
            <color indexed="64"/>
          </top>
          <bottom style="thin">
            <color indexed="64"/>
          </bottom>
        </border>
      </dxf>
    </rfmt>
    <rfmt sheetId="1" sqref="N419" start="0" length="0">
      <dxf>
        <alignment horizontal="left" readingOrder="0"/>
        <border outline="0">
          <left style="thin">
            <color indexed="64"/>
          </left>
          <right style="thin">
            <color indexed="64"/>
          </right>
          <top style="thin">
            <color indexed="64"/>
          </top>
          <bottom style="thin">
            <color indexed="64"/>
          </bottom>
        </border>
      </dxf>
    </rfmt>
    <rfmt sheetId="1" sqref="O419" start="0" length="0">
      <dxf>
        <alignment horizontal="center" readingOrder="0"/>
        <border outline="0">
          <left style="thin">
            <color indexed="64"/>
          </left>
          <right style="thin">
            <color indexed="64"/>
          </right>
          <top style="thin">
            <color indexed="64"/>
          </top>
          <bottom style="thin">
            <color indexed="64"/>
          </bottom>
        </border>
      </dxf>
    </rfmt>
    <rfmt sheetId="1" sqref="P419" start="0" length="0">
      <dxf>
        <alignment horizontal="center" readingOrder="0"/>
        <border outline="0">
          <left style="thin">
            <color indexed="64"/>
          </left>
          <right style="thin">
            <color indexed="64"/>
          </right>
          <top style="thin">
            <color indexed="64"/>
          </top>
          <bottom style="thin">
            <color indexed="64"/>
          </bottom>
        </border>
      </dxf>
    </rfmt>
    <rfmt sheetId="1" sqref="Q419" start="0" length="0">
      <dxf>
        <border outline="0">
          <left style="thin">
            <color indexed="64"/>
          </left>
          <right style="thin">
            <color indexed="64"/>
          </right>
          <top style="thin">
            <color indexed="64"/>
          </top>
          <bottom style="thin">
            <color indexed="64"/>
          </bottom>
        </border>
      </dxf>
    </rfmt>
    <rfmt sheetId="1" sqref="R419" start="0" length="0">
      <dxf>
        <border outline="0">
          <left style="thin">
            <color indexed="64"/>
          </left>
          <right style="thin">
            <color indexed="64"/>
          </right>
          <top style="thin">
            <color indexed="64"/>
          </top>
          <bottom style="thin">
            <color indexed="64"/>
          </bottom>
        </border>
      </dxf>
    </rfmt>
    <rcc rId="0" sId="1" dxf="1">
      <nc r="S419" t="inlineStr">
        <is>
          <t>PABLO PINTO</t>
        </is>
      </nc>
      <ndxf>
        <border outline="0">
          <left style="thin">
            <color indexed="64"/>
          </left>
          <right style="thin">
            <color indexed="64"/>
          </right>
          <top style="thin">
            <color indexed="64"/>
          </top>
          <bottom style="thin">
            <color indexed="64"/>
          </bottom>
        </border>
      </ndxf>
    </rcc>
    <rfmt sheetId="1" sqref="T419" start="0" length="0">
      <dxf>
        <alignment horizontal="center" readingOrder="0"/>
        <border outline="0">
          <left style="thin">
            <color indexed="64"/>
          </left>
          <right style="thin">
            <color indexed="64"/>
          </right>
          <top style="thin">
            <color indexed="64"/>
          </top>
          <bottom style="thin">
            <color indexed="64"/>
          </bottom>
        </border>
      </dxf>
    </rfmt>
    <rfmt sheetId="1" sqref="U419" start="0" length="0">
      <dxf>
        <alignment horizontal="center" readingOrder="0"/>
        <border outline="0">
          <left style="thin">
            <color indexed="64"/>
          </left>
          <right style="thin">
            <color indexed="64"/>
          </right>
          <top style="thin">
            <color indexed="64"/>
          </top>
          <bottom style="thin">
            <color indexed="64"/>
          </bottom>
        </border>
      </dxf>
    </rfmt>
    <rfmt sheetId="1" sqref="V419" start="0" length="0">
      <dxf>
        <alignment horizontal="center" readingOrder="0"/>
        <border outline="0">
          <left style="thin">
            <color indexed="64"/>
          </left>
          <right style="thin">
            <color indexed="64"/>
          </right>
          <top style="thin">
            <color indexed="64"/>
          </top>
          <bottom style="thin">
            <color indexed="64"/>
          </bottom>
        </border>
      </dxf>
    </rfmt>
    <rfmt sheetId="1" sqref="W419" start="0" length="0">
      <dxf>
        <alignment horizontal="center" readingOrder="0"/>
        <border outline="0">
          <left style="thin">
            <color indexed="64"/>
          </left>
          <right style="thin">
            <color indexed="64"/>
          </right>
          <top style="thin">
            <color indexed="64"/>
          </top>
          <bottom style="thin">
            <color indexed="64"/>
          </bottom>
        </border>
      </dxf>
    </rfmt>
  </rrc>
  <rrc rId="976" sId="1" ref="A407:XFD407"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407:XFD407" start="0" length="0">
      <dxf>
        <font>
          <sz val="10"/>
          <color rgb="FF000000"/>
        </font>
        <alignment vertical="center" readingOrder="0"/>
      </dxf>
    </rfmt>
    <rcc rId="0" sId="1" dxf="1">
      <nc r="A407" t="inlineStr">
        <is>
          <t>Bogotá</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B407" t="inlineStr">
        <is>
          <t>Amazonas</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C407" t="inlineStr">
        <is>
          <t>Leticia</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D407"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07"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407"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407"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407"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407"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407"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407">
        <v>8</v>
      </nc>
      <ndxf>
        <alignment horizontal="center" readingOrder="0"/>
        <border outline="0">
          <left style="thin">
            <color indexed="64"/>
          </left>
          <right style="thin">
            <color indexed="64"/>
          </right>
          <top style="thin">
            <color indexed="64"/>
          </top>
          <bottom style="thin">
            <color indexed="64"/>
          </bottom>
        </border>
      </ndxf>
    </rcc>
    <rcc rId="0" sId="1" dxf="1" numFmtId="19">
      <nc r="L407">
        <v>43306</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407" t="inlineStr">
        <is>
          <t>Cafamaz-Auditoria Sede Administrativa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N407" t="inlineStr">
        <is>
          <t>Carr.11 #6-80 centro</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fmt sheetId="1" sqref="O407" start="0" length="0">
      <dxf>
        <alignment horizontal="center" readingOrder="0"/>
        <border outline="0">
          <left style="thin">
            <color indexed="64"/>
          </left>
          <right style="thin">
            <color indexed="64"/>
          </right>
          <top style="thin">
            <color indexed="64"/>
          </top>
          <bottom style="thin">
            <color indexed="64"/>
          </bottom>
        </border>
      </dxf>
    </rfmt>
    <rfmt sheetId="1" sqref="P407" start="0" length="0">
      <dxf>
        <alignment horizontal="center" readingOrder="0"/>
        <border outline="0">
          <left style="thin">
            <color indexed="64"/>
          </left>
          <right style="thin">
            <color indexed="64"/>
          </right>
          <top style="thin">
            <color indexed="64"/>
          </top>
          <bottom style="thin">
            <color indexed="64"/>
          </bottom>
        </border>
      </dxf>
    </rfmt>
    <rfmt sheetId="1" sqref="Q407" start="0" length="0">
      <dxf>
        <border outline="0">
          <left style="thin">
            <color indexed="64"/>
          </left>
          <right style="thin">
            <color indexed="64"/>
          </right>
          <top style="thin">
            <color indexed="64"/>
          </top>
          <bottom style="thin">
            <color indexed="64"/>
          </bottom>
        </border>
      </dxf>
    </rfmt>
    <rfmt sheetId="1" sqref="R407" start="0" length="0">
      <dxf>
        <border outline="0">
          <left style="thin">
            <color indexed="64"/>
          </left>
          <right style="thin">
            <color indexed="64"/>
          </right>
          <top style="thin">
            <color indexed="64"/>
          </top>
          <bottom style="thin">
            <color indexed="64"/>
          </bottom>
        </border>
      </dxf>
    </rfmt>
    <rcc rId="0" sId="1" dxf="1">
      <nc r="S407" t="inlineStr">
        <is>
          <t>Pablo Pinto</t>
        </is>
      </nc>
      <ndxf>
        <border outline="0">
          <left style="thin">
            <color indexed="64"/>
          </left>
          <right style="thin">
            <color indexed="64"/>
          </right>
          <top style="thin">
            <color indexed="64"/>
          </top>
          <bottom style="thin">
            <color indexed="64"/>
          </bottom>
        </border>
      </ndxf>
    </rcc>
    <rfmt sheetId="1" sqref="T407" start="0" length="0">
      <dxf>
        <alignment horizontal="center" readingOrder="0"/>
        <border outline="0">
          <left style="thin">
            <color indexed="64"/>
          </left>
          <right style="thin">
            <color indexed="64"/>
          </right>
          <top style="thin">
            <color indexed="64"/>
          </top>
          <bottom style="thin">
            <color indexed="64"/>
          </bottom>
        </border>
      </dxf>
    </rfmt>
    <rfmt sheetId="1" sqref="U407" start="0" length="0">
      <dxf>
        <alignment horizontal="center" readingOrder="0"/>
        <border outline="0">
          <left style="thin">
            <color indexed="64"/>
          </left>
          <right style="thin">
            <color indexed="64"/>
          </right>
          <top style="thin">
            <color indexed="64"/>
          </top>
          <bottom style="thin">
            <color indexed="64"/>
          </bottom>
        </border>
      </dxf>
    </rfmt>
    <rfmt sheetId="1" sqref="V407" start="0" length="0">
      <dxf>
        <alignment horizontal="center" readingOrder="0"/>
        <border outline="0">
          <left style="thin">
            <color indexed="64"/>
          </left>
          <right style="thin">
            <color indexed="64"/>
          </right>
          <top style="thin">
            <color indexed="64"/>
          </top>
          <bottom style="thin">
            <color indexed="64"/>
          </bottom>
        </border>
      </dxf>
    </rfmt>
    <rfmt sheetId="1" sqref="W407" start="0" length="0">
      <dxf>
        <alignment horizontal="center" readingOrder="0"/>
        <border outline="0">
          <left style="thin">
            <color indexed="64"/>
          </left>
          <right style="thin">
            <color indexed="64"/>
          </right>
          <top style="thin">
            <color indexed="64"/>
          </top>
          <bottom style="thin">
            <color indexed="64"/>
          </bottom>
        </border>
      </dxf>
    </rfmt>
  </rrc>
  <rrc rId="977" sId="1" ref="A390:XFD390"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90:XFD390" start="0" length="0">
      <dxf>
        <font>
          <sz val="10"/>
          <color rgb="FF000000"/>
        </font>
        <alignment vertical="center" readingOrder="0"/>
      </dxf>
    </rfmt>
    <rcc rId="0" sId="1" dxf="1">
      <nc r="A390" t="inlineStr">
        <is>
          <t>Santander</t>
        </is>
      </nc>
      <ndxf>
        <border outline="0">
          <left style="thin">
            <color indexed="64"/>
          </left>
          <right style="thin">
            <color indexed="64"/>
          </right>
          <top style="thin">
            <color indexed="64"/>
          </top>
          <bottom style="thin">
            <color indexed="64"/>
          </bottom>
        </border>
      </ndxf>
    </rcc>
    <rcc rId="0" sId="1" dxf="1">
      <nc r="B390" t="inlineStr">
        <is>
          <t>Norte de Santander</t>
        </is>
      </nc>
      <ndxf>
        <border outline="0">
          <left style="thin">
            <color indexed="64"/>
          </left>
          <right style="thin">
            <color indexed="64"/>
          </right>
          <top style="thin">
            <color indexed="64"/>
          </top>
          <bottom style="thin">
            <color indexed="64"/>
          </bottom>
        </border>
      </ndxf>
    </rcc>
    <rcc rId="0" sId="1" dxf="1">
      <nc r="C390" t="inlineStr">
        <is>
          <t>Cúcuta</t>
        </is>
      </nc>
      <ndxf>
        <border outline="0">
          <left style="thin">
            <color indexed="64"/>
          </left>
          <right style="thin">
            <color indexed="64"/>
          </right>
          <top style="thin">
            <color indexed="64"/>
          </top>
          <bottom style="thin">
            <color indexed="64"/>
          </bottom>
        </border>
      </ndxf>
    </rcc>
    <rcc rId="0" sId="1" dxf="1">
      <nc r="D390"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90"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390"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390"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390"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390"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390"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90">
        <v>8</v>
      </nc>
      <ndxf>
        <alignment horizontal="center" readingOrder="0"/>
        <border outline="0">
          <left style="thin">
            <color indexed="64"/>
          </left>
          <right style="thin">
            <color indexed="64"/>
          </right>
          <top style="thin">
            <color indexed="64"/>
          </top>
          <bottom style="thin">
            <color indexed="64"/>
          </bottom>
        </border>
      </ndxf>
    </rcc>
    <rcc rId="0" sId="1" dxf="1" numFmtId="19">
      <nc r="L390">
        <v>43298</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390" t="inlineStr">
        <is>
          <t>Por definir</t>
        </is>
      </nc>
      <ndxf>
        <alignment horizontal="left" readingOrder="0"/>
        <border outline="0">
          <left style="thin">
            <color indexed="64"/>
          </left>
          <right style="thin">
            <color indexed="64"/>
          </right>
          <top style="thin">
            <color indexed="64"/>
          </top>
          <bottom style="thin">
            <color indexed="64"/>
          </bottom>
        </border>
      </ndxf>
    </rcc>
    <rfmt sheetId="1" sqref="N390"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390" start="0" length="0">
      <dxf>
        <alignment horizontal="center" readingOrder="0"/>
        <border outline="0">
          <left style="thin">
            <color indexed="64"/>
          </left>
          <right style="thin">
            <color indexed="64"/>
          </right>
          <top style="thin">
            <color indexed="64"/>
          </top>
          <bottom style="thin">
            <color indexed="64"/>
          </bottom>
        </border>
      </dxf>
    </rfmt>
    <rfmt sheetId="1" sqref="P390" start="0" length="0">
      <dxf>
        <alignment horizontal="center" readingOrder="0"/>
        <border outline="0">
          <left style="thin">
            <color indexed="64"/>
          </left>
          <right style="thin">
            <color indexed="64"/>
          </right>
          <top style="thin">
            <color indexed="64"/>
          </top>
          <bottom style="thin">
            <color indexed="64"/>
          </bottom>
        </border>
      </dxf>
    </rfmt>
    <rfmt sheetId="1" sqref="Q390" start="0" length="0">
      <dxf>
        <border outline="0">
          <left style="thin">
            <color indexed="64"/>
          </left>
          <right style="thin">
            <color indexed="64"/>
          </right>
          <top style="thin">
            <color indexed="64"/>
          </top>
          <bottom style="thin">
            <color indexed="64"/>
          </bottom>
        </border>
      </dxf>
    </rfmt>
    <rfmt sheetId="1" sqref="R390" start="0" length="0">
      <dxf>
        <border outline="0">
          <left style="thin">
            <color indexed="64"/>
          </left>
          <right style="thin">
            <color indexed="64"/>
          </right>
          <top style="thin">
            <color indexed="64"/>
          </top>
          <bottom style="thin">
            <color indexed="64"/>
          </bottom>
        </border>
      </dxf>
    </rfmt>
    <rcc rId="0" sId="1" dxf="1">
      <nc r="S390" t="inlineStr">
        <is>
          <t>COTIZAR</t>
        </is>
      </nc>
      <ndxf>
        <fill>
          <patternFill patternType="solid">
            <bgColor rgb="FFFF0000"/>
          </patternFill>
        </fill>
        <border outline="0">
          <left style="thin">
            <color indexed="64"/>
          </left>
          <right style="thin">
            <color indexed="64"/>
          </right>
          <top style="thin">
            <color indexed="64"/>
          </top>
          <bottom style="thin">
            <color indexed="64"/>
          </bottom>
        </border>
      </ndxf>
    </rcc>
    <rfmt sheetId="1" sqref="T390" start="0" length="0">
      <dxf>
        <alignment horizontal="center" readingOrder="0"/>
        <border outline="0">
          <left style="thin">
            <color indexed="64"/>
          </left>
          <right style="thin">
            <color indexed="64"/>
          </right>
          <top style="thin">
            <color indexed="64"/>
          </top>
          <bottom style="thin">
            <color indexed="64"/>
          </bottom>
        </border>
      </dxf>
    </rfmt>
    <rfmt sheetId="1" sqref="U390" start="0" length="0">
      <dxf>
        <alignment horizontal="center" readingOrder="0"/>
        <border outline="0">
          <left style="thin">
            <color indexed="64"/>
          </left>
          <right style="thin">
            <color indexed="64"/>
          </right>
          <top style="thin">
            <color indexed="64"/>
          </top>
          <bottom style="thin">
            <color indexed="64"/>
          </bottom>
        </border>
      </dxf>
    </rfmt>
    <rfmt sheetId="1" sqref="V390" start="0" length="0">
      <dxf>
        <alignment horizontal="center" readingOrder="0"/>
        <border outline="0">
          <left style="thin">
            <color indexed="64"/>
          </left>
          <right style="thin">
            <color indexed="64"/>
          </right>
          <top style="thin">
            <color indexed="64"/>
          </top>
          <bottom style="thin">
            <color indexed="64"/>
          </bottom>
        </border>
      </dxf>
    </rfmt>
    <rfmt sheetId="1" sqref="W390" start="0" length="0">
      <dxf>
        <alignment horizontal="center" readingOrder="0"/>
        <border outline="0">
          <left style="thin">
            <color indexed="64"/>
          </left>
          <right style="thin">
            <color indexed="64"/>
          </right>
          <top style="thin">
            <color indexed="64"/>
          </top>
          <bottom style="thin">
            <color indexed="64"/>
          </bottom>
        </border>
      </dxf>
    </rfmt>
  </rrc>
  <rrc rId="978" sId="1" ref="A385:XFD385"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85:XFD385" start="0" length="0">
      <dxf>
        <font>
          <sz val="10"/>
          <color rgb="FF000000"/>
        </font>
        <alignment vertical="center" readingOrder="0"/>
      </dxf>
    </rfmt>
    <rcc rId="0" sId="1" dxf="1">
      <nc r="A385"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85"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85" t="inlineStr">
        <is>
          <t>Bucaramanga</t>
        </is>
      </nc>
      <ndxf>
        <border outline="0">
          <left style="thin">
            <color indexed="64"/>
          </left>
          <right style="thin">
            <color indexed="64"/>
          </right>
          <top style="thin">
            <color indexed="64"/>
          </top>
          <bottom style="thin">
            <color indexed="64"/>
          </bottom>
        </border>
      </ndxf>
    </rcc>
    <rcc rId="0" sId="1" dxf="1">
      <nc r="D385" t="inlineStr">
        <is>
          <t>GERENCIAL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fmt sheetId="1" sqref="E385"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cc rId="0" sId="1" dxf="1">
      <nc r="F385"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385" t="inlineStr">
        <is>
          <t>Identificar los elementos del SG-SST necesarios para denir objetivos de SST
Conocer las técnicas y las herramientas adecuadas para elaborar e implementar un plan de trabajo acorde con los onjetivos de SST.</t>
        </is>
      </nc>
      <ndxf>
        <alignment horizontal="left" wrapText="1" readingOrder="0"/>
        <border outline="0">
          <left style="thin">
            <color indexed="64"/>
          </left>
          <right style="thin">
            <color indexed="64"/>
          </right>
          <top style="thin">
            <color indexed="64"/>
          </top>
          <bottom style="thin">
            <color indexed="64"/>
          </bottom>
        </border>
      </ndxf>
    </rcc>
    <rcc rId="0" sId="1" dxf="1">
      <nc r="H385" t="inlineStr">
        <is>
          <t xml:space="preserve">Seminario Internacional de experiencias mundiales en SGSST – FREMAP </t>
        </is>
      </nc>
      <ndxf>
        <alignment horizontal="left" readingOrder="0"/>
        <border outline="0">
          <left style="thin">
            <color indexed="64"/>
          </left>
          <right style="thin">
            <color indexed="64"/>
          </right>
          <top style="thin">
            <color indexed="64"/>
          </top>
          <bottom style="thin">
            <color indexed="64"/>
          </bottom>
        </border>
      </ndxf>
    </rcc>
    <rcc rId="0" sId="1" dxf="1">
      <nc r="I385" t="inlineStr">
        <is>
          <t>Proporcionar conocimientos del SG-SST, en cuanto a gestión, técnicas, y herramientas que permitan definir objetivos alineados con la política de Seguridad y Salud en el Trabajo. Elaborando un plan de trabajo alineado con la Política de sst con el fin de elaborar un plan de trabajo que asegure el cumplimiento de objetivos.</t>
        </is>
      </nc>
      <ndxf>
        <alignment horizontal="left" wrapText="1" readingOrder="0"/>
        <border outline="0">
          <left style="thin">
            <color indexed="64"/>
          </left>
          <right style="thin">
            <color indexed="64"/>
          </right>
          <top style="thin">
            <color indexed="64"/>
          </top>
          <bottom style="thin">
            <color indexed="64"/>
          </bottom>
        </border>
      </ndxf>
    </rcc>
    <rcc rId="0" sId="1" dxf="1">
      <nc r="J385"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85">
        <v>8</v>
      </nc>
      <ndxf>
        <alignment horizontal="center" readingOrder="0"/>
        <border outline="0">
          <left style="thin">
            <color indexed="64"/>
          </left>
          <right style="thin">
            <color indexed="64"/>
          </right>
          <top style="thin">
            <color indexed="64"/>
          </top>
          <bottom style="thin">
            <color indexed="64"/>
          </bottom>
        </border>
      </ndxf>
    </rcc>
    <rcc rId="0" sId="1" dxf="1" numFmtId="19">
      <nc r="L385">
        <v>43294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385" t="inlineStr">
        <is>
          <t>Por definir</t>
        </is>
      </nc>
      <ndxf>
        <alignment horizontal="left" readingOrder="0"/>
        <border outline="0">
          <left style="thin">
            <color indexed="64"/>
          </left>
          <right style="thin">
            <color indexed="64"/>
          </right>
          <top style="thin">
            <color indexed="64"/>
          </top>
          <bottom style="thin">
            <color indexed="64"/>
          </bottom>
        </border>
      </ndxf>
    </rcc>
    <rfmt sheetId="1" sqref="N385" start="0" length="0">
      <dxf>
        <alignment horizontal="left" readingOrder="0"/>
        <border outline="0">
          <left style="thin">
            <color indexed="64"/>
          </left>
          <right style="thin">
            <color indexed="64"/>
          </right>
          <top style="thin">
            <color indexed="64"/>
          </top>
          <bottom style="thin">
            <color indexed="64"/>
          </bottom>
        </border>
      </dxf>
    </rfmt>
    <rfmt sheetId="1" sqref="O385" start="0" length="0">
      <dxf>
        <alignment horizontal="center" readingOrder="0"/>
        <border outline="0">
          <left style="thin">
            <color indexed="64"/>
          </left>
          <right style="thin">
            <color indexed="64"/>
          </right>
          <top style="thin">
            <color indexed="64"/>
          </top>
          <bottom style="thin">
            <color indexed="64"/>
          </bottom>
        </border>
      </dxf>
    </rfmt>
    <rfmt sheetId="1" sqref="P385" start="0" length="0">
      <dxf>
        <alignment horizontal="center" readingOrder="0"/>
        <border outline="0">
          <left style="thin">
            <color indexed="64"/>
          </left>
          <right style="thin">
            <color indexed="64"/>
          </right>
          <top style="thin">
            <color indexed="64"/>
          </top>
          <bottom style="thin">
            <color indexed="64"/>
          </bottom>
        </border>
      </dxf>
    </rfmt>
    <rfmt sheetId="1" sqref="Q385" start="0" length="0">
      <dxf>
        <border outline="0">
          <left style="thin">
            <color indexed="64"/>
          </left>
          <right style="thin">
            <color indexed="64"/>
          </right>
          <top style="thin">
            <color indexed="64"/>
          </top>
          <bottom style="thin">
            <color indexed="64"/>
          </bottom>
        </border>
      </dxf>
    </rfmt>
    <rfmt sheetId="1" sqref="R385" start="0" length="0">
      <dxf>
        <border outline="0">
          <left style="thin">
            <color indexed="64"/>
          </left>
          <right style="thin">
            <color indexed="64"/>
          </right>
          <top style="thin">
            <color indexed="64"/>
          </top>
          <bottom style="thin">
            <color indexed="64"/>
          </bottom>
        </border>
      </dxf>
    </rfmt>
    <rfmt sheetId="1" sqref="S385" start="0" length="0">
      <dxf>
        <border outline="0">
          <left style="thin">
            <color indexed="64"/>
          </left>
          <right style="thin">
            <color indexed="64"/>
          </right>
          <top style="thin">
            <color indexed="64"/>
          </top>
          <bottom style="thin">
            <color indexed="64"/>
          </bottom>
        </border>
      </dxf>
    </rfmt>
    <rfmt sheetId="1" sqref="T385" start="0" length="0">
      <dxf>
        <alignment horizontal="center" readingOrder="0"/>
        <border outline="0">
          <left style="thin">
            <color indexed="64"/>
          </left>
          <right style="thin">
            <color indexed="64"/>
          </right>
          <top style="thin">
            <color indexed="64"/>
          </top>
          <bottom style="thin">
            <color indexed="64"/>
          </bottom>
        </border>
      </dxf>
    </rfmt>
    <rfmt sheetId="1" sqref="U385" start="0" length="0">
      <dxf>
        <alignment horizontal="center" readingOrder="0"/>
        <border outline="0">
          <left style="thin">
            <color indexed="64"/>
          </left>
          <right style="thin">
            <color indexed="64"/>
          </right>
          <top style="thin">
            <color indexed="64"/>
          </top>
          <bottom style="thin">
            <color indexed="64"/>
          </bottom>
        </border>
      </dxf>
    </rfmt>
    <rfmt sheetId="1" sqref="V385" start="0" length="0">
      <dxf>
        <alignment horizontal="center" readingOrder="0"/>
        <border outline="0">
          <left style="thin">
            <color indexed="64"/>
          </left>
          <right style="thin">
            <color indexed="64"/>
          </right>
          <top style="thin">
            <color indexed="64"/>
          </top>
          <bottom style="thin">
            <color indexed="64"/>
          </bottom>
        </border>
      </dxf>
    </rfmt>
    <rfmt sheetId="1" sqref="W385" start="0" length="0">
      <dxf>
        <alignment horizontal="center" readingOrder="0"/>
        <border outline="0">
          <left style="thin">
            <color indexed="64"/>
          </left>
          <right style="thin">
            <color indexed="64"/>
          </right>
          <top style="thin">
            <color indexed="64"/>
          </top>
          <bottom style="thin">
            <color indexed="64"/>
          </bottom>
        </border>
      </dxf>
    </rfmt>
  </rrc>
  <rrc rId="979" sId="1" ref="A384:XFD38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84:XFD384" start="0" length="0">
      <dxf>
        <font>
          <sz val="10"/>
          <color rgb="FF000000"/>
        </font>
        <alignment vertical="center" readingOrder="0"/>
      </dxf>
    </rfmt>
    <rcc rId="0" sId="1" dxf="1">
      <nc r="A384" t="inlineStr">
        <is>
          <t>Valle</t>
        </is>
      </nc>
      <ndxf>
        <border outline="0">
          <left style="thin">
            <color indexed="64"/>
          </left>
          <right style="thin">
            <color indexed="64"/>
          </right>
          <top style="thin">
            <color indexed="64"/>
          </top>
          <bottom style="thin">
            <color indexed="64"/>
          </bottom>
        </border>
      </ndxf>
    </rcc>
    <rcc rId="0" sId="1" dxf="1">
      <nc r="B384" t="inlineStr">
        <is>
          <t>Huila</t>
        </is>
      </nc>
      <ndxf>
        <border outline="0">
          <left style="thin">
            <color indexed="64"/>
          </left>
          <right style="thin">
            <color indexed="64"/>
          </right>
          <top style="thin">
            <color indexed="64"/>
          </top>
          <bottom style="thin">
            <color indexed="64"/>
          </bottom>
        </border>
      </ndxf>
    </rcc>
    <rcc rId="0" sId="1" dxf="1">
      <nc r="C384" t="inlineStr">
        <is>
          <t>Neiva</t>
        </is>
      </nc>
      <ndxf>
        <border outline="0">
          <left style="thin">
            <color indexed="64"/>
          </left>
          <right style="thin">
            <color indexed="64"/>
          </right>
          <top style="thin">
            <color indexed="64"/>
          </top>
          <bottom style="thin">
            <color indexed="64"/>
          </bottom>
        </border>
      </ndxf>
    </rcc>
    <rcc rId="0" sId="1" dxf="1">
      <nc r="D384"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84"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384"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384"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384"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384"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38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84">
        <v>8</v>
      </nc>
      <ndxf>
        <alignment horizontal="center" readingOrder="0"/>
        <border outline="0">
          <left style="thin">
            <color indexed="64"/>
          </left>
          <right style="thin">
            <color indexed="64"/>
          </right>
          <top style="thin">
            <color indexed="64"/>
          </top>
          <bottom style="thin">
            <color indexed="64"/>
          </bottom>
        </border>
      </ndxf>
    </rcc>
    <rcc rId="0" sId="1" dxf="1" numFmtId="19">
      <nc r="L384">
        <v>43294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384" t="inlineStr">
        <is>
          <t>Por definir</t>
        </is>
      </nc>
      <ndxf>
        <alignment horizontal="left" readingOrder="0"/>
        <border outline="0">
          <left style="thin">
            <color indexed="64"/>
          </left>
          <right style="thin">
            <color indexed="64"/>
          </right>
          <top style="thin">
            <color indexed="64"/>
          </top>
          <bottom style="thin">
            <color indexed="64"/>
          </bottom>
        </border>
      </ndxf>
    </rcc>
    <rfmt sheetId="1" sqref="N384"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fmt sheetId="1" sqref="O384" start="0" length="0">
      <dxf>
        <alignment horizontal="center" readingOrder="0"/>
        <border outline="0">
          <left style="thin">
            <color indexed="64"/>
          </left>
          <right style="thin">
            <color indexed="64"/>
          </right>
          <top style="thin">
            <color indexed="64"/>
          </top>
          <bottom style="thin">
            <color indexed="64"/>
          </bottom>
        </border>
      </dxf>
    </rfmt>
    <rfmt sheetId="1" sqref="P384" start="0" length="0">
      <dxf>
        <alignment horizontal="center" readingOrder="0"/>
        <border outline="0">
          <left style="thin">
            <color indexed="64"/>
          </left>
          <right style="thin">
            <color indexed="64"/>
          </right>
          <top style="thin">
            <color indexed="64"/>
          </top>
          <bottom style="thin">
            <color indexed="64"/>
          </bottom>
        </border>
      </dxf>
    </rfmt>
    <rfmt sheetId="1" sqref="Q384" start="0" length="0">
      <dxf>
        <border outline="0">
          <left style="thin">
            <color indexed="64"/>
          </left>
          <right style="thin">
            <color indexed="64"/>
          </right>
          <top style="thin">
            <color indexed="64"/>
          </top>
          <bottom style="thin">
            <color indexed="64"/>
          </bottom>
        </border>
      </dxf>
    </rfmt>
    <rfmt sheetId="1" sqref="R384" start="0" length="0">
      <dxf>
        <border outline="0">
          <left style="thin">
            <color indexed="64"/>
          </left>
          <right style="thin">
            <color indexed="64"/>
          </right>
          <top style="thin">
            <color indexed="64"/>
          </top>
          <bottom style="thin">
            <color indexed="64"/>
          </bottom>
        </border>
      </dxf>
    </rfmt>
    <rcc rId="0" sId="1" dxf="1">
      <nc r="S384" t="inlineStr">
        <is>
          <t>COTIZAR</t>
        </is>
      </nc>
      <ndxf>
        <fill>
          <patternFill patternType="solid">
            <bgColor rgb="FFFF0000"/>
          </patternFill>
        </fill>
        <border outline="0">
          <left style="thin">
            <color indexed="64"/>
          </left>
          <right style="thin">
            <color indexed="64"/>
          </right>
          <top style="thin">
            <color indexed="64"/>
          </top>
          <bottom style="thin">
            <color indexed="64"/>
          </bottom>
        </border>
      </ndxf>
    </rcc>
    <rfmt sheetId="1" sqref="T384" start="0" length="0">
      <dxf>
        <alignment horizontal="center" readingOrder="0"/>
        <border outline="0">
          <left style="thin">
            <color indexed="64"/>
          </left>
          <right style="thin">
            <color indexed="64"/>
          </right>
          <top style="thin">
            <color indexed="64"/>
          </top>
          <bottom style="thin">
            <color indexed="64"/>
          </bottom>
        </border>
      </dxf>
    </rfmt>
    <rfmt sheetId="1" sqref="U384" start="0" length="0">
      <dxf>
        <alignment horizontal="center" readingOrder="0"/>
        <border outline="0">
          <left style="thin">
            <color indexed="64"/>
          </left>
          <right style="thin">
            <color indexed="64"/>
          </right>
          <top style="thin">
            <color indexed="64"/>
          </top>
          <bottom style="thin">
            <color indexed="64"/>
          </bottom>
        </border>
      </dxf>
    </rfmt>
    <rfmt sheetId="1" sqref="V384" start="0" length="0">
      <dxf>
        <alignment horizontal="center" readingOrder="0"/>
        <border outline="0">
          <left style="thin">
            <color indexed="64"/>
          </left>
          <right style="thin">
            <color indexed="64"/>
          </right>
          <top style="thin">
            <color indexed="64"/>
          </top>
          <bottom style="thin">
            <color indexed="64"/>
          </bottom>
        </border>
      </dxf>
    </rfmt>
    <rfmt sheetId="1" sqref="W384" start="0" length="0">
      <dxf>
        <alignment horizontal="center" readingOrder="0"/>
        <border outline="0">
          <left style="thin">
            <color indexed="64"/>
          </left>
          <right style="thin">
            <color indexed="64"/>
          </right>
          <top style="thin">
            <color indexed="64"/>
          </top>
          <bottom style="thin">
            <color indexed="64"/>
          </bottom>
        </border>
      </dxf>
    </rfmt>
  </rrc>
  <rrc rId="980" sId="1" ref="A380:XFD380"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80:XFD380" start="0" length="0">
      <dxf>
        <font>
          <sz val="10"/>
          <color rgb="FF000000"/>
        </font>
        <alignment vertical="center" readingOrder="0"/>
      </dxf>
    </rfmt>
    <rcc rId="0" sId="1" dxf="1">
      <nc r="A380" t="inlineStr">
        <is>
          <t>Bogotá</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B380" t="inlineStr">
        <is>
          <t>Amazonas</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C380" t="inlineStr">
        <is>
          <t>Leticia</t>
        </is>
      </nc>
      <ndxf>
        <border outline="0">
          <left style="thin">
            <color indexed="64"/>
          </left>
          <right style="thin">
            <color indexed="64"/>
          </right>
          <top style="thin">
            <color indexed="64"/>
          </top>
          <bottom style="thin">
            <color indexed="64"/>
          </bottom>
        </border>
      </ndxf>
    </rcc>
    <rcc rId="0" sId="1" dxf="1">
      <nc r="D380"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80"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380"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380"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380"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380"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380"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80">
        <v>8</v>
      </nc>
      <ndxf>
        <alignment horizontal="center" readingOrder="0"/>
        <border outline="0">
          <left style="thin">
            <color indexed="64"/>
          </left>
          <right style="thin">
            <color indexed="64"/>
          </right>
          <top style="thin">
            <color indexed="64"/>
          </top>
          <bottom style="thin">
            <color indexed="64"/>
          </bottom>
        </border>
      </ndxf>
    </rcc>
    <rcc rId="0" sId="1" dxf="1" numFmtId="19">
      <nc r="L380">
        <v>43294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380" t="inlineStr">
        <is>
          <t>Cafamaz-Auditoria Sede Administrativa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N380" t="inlineStr">
        <is>
          <t>Carr.11 #6-80 centro</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fmt sheetId="1" sqref="O380" start="0" length="0">
      <dxf>
        <alignment horizontal="center" readingOrder="0"/>
        <border outline="0">
          <left style="thin">
            <color indexed="64"/>
          </left>
          <right style="thin">
            <color indexed="64"/>
          </right>
          <top style="thin">
            <color indexed="64"/>
          </top>
          <bottom style="thin">
            <color indexed="64"/>
          </bottom>
        </border>
      </dxf>
    </rfmt>
    <rfmt sheetId="1" sqref="P380" start="0" length="0">
      <dxf>
        <alignment horizontal="center" readingOrder="0"/>
        <border outline="0">
          <left style="thin">
            <color indexed="64"/>
          </left>
          <right style="thin">
            <color indexed="64"/>
          </right>
          <top style="thin">
            <color indexed="64"/>
          </top>
          <bottom style="thin">
            <color indexed="64"/>
          </bottom>
        </border>
      </dxf>
    </rfmt>
    <rfmt sheetId="1" sqref="Q380" start="0" length="0">
      <dxf>
        <border outline="0">
          <left style="thin">
            <color indexed="64"/>
          </left>
          <right style="thin">
            <color indexed="64"/>
          </right>
          <top style="thin">
            <color indexed="64"/>
          </top>
          <bottom style="thin">
            <color indexed="64"/>
          </bottom>
        </border>
      </dxf>
    </rfmt>
    <rfmt sheetId="1" sqref="R380" start="0" length="0">
      <dxf>
        <border outline="0">
          <left style="thin">
            <color indexed="64"/>
          </left>
          <right style="thin">
            <color indexed="64"/>
          </right>
          <top style="thin">
            <color indexed="64"/>
          </top>
          <bottom style="thin">
            <color indexed="64"/>
          </bottom>
        </border>
      </dxf>
    </rfmt>
    <rcc rId="0" sId="1" dxf="1">
      <nc r="S380" t="inlineStr">
        <is>
          <t>Jose  Agustín Molinares Polo</t>
        </is>
      </nc>
      <ndxf>
        <border outline="0">
          <left style="thin">
            <color indexed="64"/>
          </left>
          <right style="thin">
            <color indexed="64"/>
          </right>
          <top style="thin">
            <color indexed="64"/>
          </top>
          <bottom style="thin">
            <color indexed="64"/>
          </bottom>
        </border>
      </ndxf>
    </rcc>
    <rfmt sheetId="1" sqref="T380" start="0" length="0">
      <dxf>
        <alignment horizontal="center" readingOrder="0"/>
        <border outline="0">
          <left style="thin">
            <color indexed="64"/>
          </left>
          <right style="thin">
            <color indexed="64"/>
          </right>
          <top style="thin">
            <color indexed="64"/>
          </top>
          <bottom style="thin">
            <color indexed="64"/>
          </bottom>
        </border>
      </dxf>
    </rfmt>
    <rfmt sheetId="1" sqref="U380" start="0" length="0">
      <dxf>
        <alignment horizontal="center" readingOrder="0"/>
        <border outline="0">
          <left style="thin">
            <color indexed="64"/>
          </left>
          <right style="thin">
            <color indexed="64"/>
          </right>
          <top style="thin">
            <color indexed="64"/>
          </top>
          <bottom style="thin">
            <color indexed="64"/>
          </bottom>
        </border>
      </dxf>
    </rfmt>
    <rfmt sheetId="1" sqref="V380" start="0" length="0">
      <dxf>
        <alignment horizontal="center" readingOrder="0"/>
        <border outline="0">
          <left style="thin">
            <color indexed="64"/>
          </left>
          <right style="thin">
            <color indexed="64"/>
          </right>
          <top style="thin">
            <color indexed="64"/>
          </top>
          <bottom style="thin">
            <color indexed="64"/>
          </bottom>
        </border>
      </dxf>
    </rfmt>
    <rfmt sheetId="1" sqref="W380" start="0" length="0">
      <dxf>
        <alignment horizontal="center" readingOrder="0"/>
        <border outline="0">
          <left style="thin">
            <color indexed="64"/>
          </left>
          <right style="thin">
            <color indexed="64"/>
          </right>
          <top style="thin">
            <color indexed="64"/>
          </top>
          <bottom style="thin">
            <color indexed="64"/>
          </bottom>
        </border>
      </dxf>
    </rfmt>
  </rrc>
  <rrc rId="981" sId="1" ref="A711:XFD711"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711:XFD711" start="0" length="0">
      <dxf>
        <font>
          <sz val="10"/>
          <color rgb="FF000000"/>
        </font>
        <alignment vertical="center" readingOrder="0"/>
      </dxf>
    </rfmt>
    <rcc rId="0" sId="1" dxf="1">
      <nc r="A711"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11" t="inlineStr">
        <is>
          <t>Cundinamarca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11" t="inlineStr">
        <is>
          <t>Bogotá</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711"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711"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711"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711"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711"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711"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711"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711">
        <v>8</v>
      </nc>
      <ndxf>
        <alignment horizontal="center" readingOrder="0"/>
        <border outline="0">
          <left style="thin">
            <color indexed="64"/>
          </left>
          <right style="thin">
            <color indexed="64"/>
          </right>
          <top style="thin">
            <color indexed="64"/>
          </top>
          <bottom style="thin">
            <color indexed="64"/>
          </bottom>
        </border>
      </ndxf>
    </rcc>
    <rcc rId="0" sId="1" dxf="1" numFmtId="19">
      <nc r="L711">
        <v>43293</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711" t="inlineStr">
        <is>
          <t>Hotel Sonesta</t>
        </is>
      </nc>
      <ndxf>
        <alignment horizontal="left" readingOrder="0"/>
        <border outline="0">
          <left style="thin">
            <color indexed="64"/>
          </left>
          <right style="thin">
            <color indexed="64"/>
          </right>
          <top style="thin">
            <color indexed="64"/>
          </top>
          <bottom style="thin">
            <color indexed="64"/>
          </bottom>
        </border>
      </ndxf>
    </rcc>
    <rcc rId="0" sId="1" dxf="1">
      <nc r="N711" t="inlineStr">
        <is>
          <t>Carrera 15A No 125-26</t>
        </is>
      </nc>
      <ndxf>
        <alignment horizontal="left" readingOrder="0"/>
        <border outline="0">
          <left style="thin">
            <color indexed="64"/>
          </left>
          <right style="thin">
            <color indexed="64"/>
          </right>
          <top style="thin">
            <color indexed="64"/>
          </top>
          <bottom style="thin">
            <color indexed="64"/>
          </bottom>
        </border>
      </ndxf>
    </rcc>
    <rfmt sheetId="1" sqref="O711" start="0" length="0">
      <dxf>
        <alignment horizontal="center" readingOrder="0"/>
        <border outline="0">
          <left style="thin">
            <color indexed="64"/>
          </left>
          <right style="thin">
            <color indexed="64"/>
          </right>
          <top style="thin">
            <color indexed="64"/>
          </top>
          <bottom style="thin">
            <color indexed="64"/>
          </bottom>
        </border>
      </dxf>
    </rfmt>
    <rfmt sheetId="1" sqref="P711" start="0" length="0">
      <dxf>
        <alignment horizontal="center" readingOrder="0"/>
        <border outline="0">
          <left style="thin">
            <color indexed="64"/>
          </left>
          <right style="thin">
            <color indexed="64"/>
          </right>
          <top style="thin">
            <color indexed="64"/>
          </top>
          <bottom style="thin">
            <color indexed="64"/>
          </bottom>
        </border>
      </dxf>
    </rfmt>
    <rfmt sheetId="1" sqref="Q711" start="0" length="0">
      <dxf>
        <border outline="0">
          <left style="thin">
            <color indexed="64"/>
          </left>
          <right style="thin">
            <color indexed="64"/>
          </right>
          <top style="thin">
            <color indexed="64"/>
          </top>
          <bottom style="thin">
            <color indexed="64"/>
          </bottom>
        </border>
      </dxf>
    </rfmt>
    <rfmt sheetId="1" sqref="R711" start="0" length="0">
      <dxf>
        <border outline="0">
          <left style="thin">
            <color indexed="64"/>
          </left>
          <right style="thin">
            <color indexed="64"/>
          </right>
          <top style="thin">
            <color indexed="64"/>
          </top>
          <bottom style="thin">
            <color indexed="64"/>
          </bottom>
        </border>
      </dxf>
    </rfmt>
    <rfmt sheetId="1" sqref="S711" start="0" length="0">
      <dxf>
        <border outline="0">
          <left style="thin">
            <color indexed="64"/>
          </left>
          <right style="thin">
            <color indexed="64"/>
          </right>
          <top style="thin">
            <color indexed="64"/>
          </top>
          <bottom style="thin">
            <color indexed="64"/>
          </bottom>
        </border>
      </dxf>
    </rfmt>
    <rfmt sheetId="1" sqref="T711" start="0" length="0">
      <dxf>
        <alignment horizontal="center" vertical="top" readingOrder="0"/>
        <border outline="0">
          <left style="thin">
            <color indexed="64"/>
          </left>
          <right style="thin">
            <color indexed="64"/>
          </right>
          <top style="thin">
            <color indexed="64"/>
          </top>
          <bottom style="thin">
            <color indexed="64"/>
          </bottom>
        </border>
      </dxf>
    </rfmt>
    <rfmt sheetId="1" sqref="U711" start="0" length="0">
      <dxf>
        <alignment horizontal="center" vertical="top" readingOrder="0"/>
        <border outline="0">
          <left style="thin">
            <color indexed="64"/>
          </left>
          <right style="thin">
            <color indexed="64"/>
          </right>
          <top style="thin">
            <color indexed="64"/>
          </top>
          <bottom style="thin">
            <color indexed="64"/>
          </bottom>
        </border>
      </dxf>
    </rfmt>
    <rfmt sheetId="1" sqref="V711" start="0" length="0">
      <dxf>
        <alignment horizontal="center" vertical="top" readingOrder="0"/>
        <border outline="0">
          <left style="thin">
            <color indexed="64"/>
          </left>
          <right style="thin">
            <color indexed="64"/>
          </right>
          <top style="thin">
            <color indexed="64"/>
          </top>
          <bottom style="thin">
            <color indexed="64"/>
          </bottom>
        </border>
      </dxf>
    </rfmt>
    <rfmt sheetId="1" sqref="W711" start="0" length="0">
      <dxf>
        <alignment horizontal="center" vertical="top" readingOrder="0"/>
        <border outline="0">
          <left style="thin">
            <color indexed="64"/>
          </left>
          <right style="thin">
            <color indexed="64"/>
          </right>
          <top style="thin">
            <color indexed="64"/>
          </top>
          <bottom style="thin">
            <color indexed="64"/>
          </bottom>
        </border>
      </dxf>
    </rfmt>
  </rrc>
  <rrc rId="982" sId="1" ref="A364:XFD36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64:XFD364" start="0" length="0">
      <dxf>
        <font>
          <sz val="10"/>
          <color rgb="FF000000"/>
        </font>
        <alignment vertical="center" readingOrder="0"/>
      </dxf>
    </rfmt>
    <rcc rId="0" sId="1" dxf="1">
      <nc r="A364"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64" t="inlineStr">
        <is>
          <t>Putumayo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64" t="inlineStr">
        <is>
          <t>Mocoa</t>
        </is>
      </nc>
      <ndxf>
        <border outline="0">
          <left style="thin">
            <color indexed="64"/>
          </left>
          <right style="thin">
            <color indexed="64"/>
          </right>
          <top style="thin">
            <color indexed="64"/>
          </top>
          <bottom style="thin">
            <color indexed="64"/>
          </bottom>
        </border>
      </ndxf>
    </rcc>
    <rcc rId="0" sId="1" dxf="1">
      <nc r="D364"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64"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364"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364"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364"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364"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36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64">
        <v>8</v>
      </nc>
      <ndxf>
        <alignment horizontal="center" readingOrder="0"/>
        <border outline="0">
          <left style="thin">
            <color indexed="64"/>
          </left>
          <right style="thin">
            <color indexed="64"/>
          </right>
          <top style="thin">
            <color indexed="64"/>
          </top>
          <bottom style="thin">
            <color indexed="64"/>
          </bottom>
        </border>
      </ndxf>
    </rcc>
    <rcc rId="0" sId="1" dxf="1" numFmtId="19">
      <nc r="L364">
        <v>43292</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364" t="inlineStr">
        <is>
          <t>por definir</t>
        </is>
      </nc>
      <ndxf>
        <alignment horizontal="left" readingOrder="0"/>
        <border outline="0">
          <left style="thin">
            <color indexed="64"/>
          </left>
          <right style="thin">
            <color indexed="64"/>
          </right>
          <top style="thin">
            <color indexed="64"/>
          </top>
          <bottom style="thin">
            <color indexed="64"/>
          </bottom>
        </border>
      </ndxf>
    </rcc>
    <rfmt sheetId="1" sqref="N364" start="0" length="0">
      <dxf>
        <alignment horizontal="left" readingOrder="0"/>
        <border outline="0">
          <left style="thin">
            <color indexed="64"/>
          </left>
          <right style="thin">
            <color indexed="64"/>
          </right>
          <top style="thin">
            <color indexed="64"/>
          </top>
          <bottom style="thin">
            <color indexed="64"/>
          </bottom>
        </border>
      </dxf>
    </rfmt>
    <rfmt sheetId="1" sqref="O364" start="0" length="0">
      <dxf>
        <alignment horizontal="center" readingOrder="0"/>
        <border outline="0">
          <left style="thin">
            <color indexed="64"/>
          </left>
          <right style="thin">
            <color indexed="64"/>
          </right>
          <top style="thin">
            <color indexed="64"/>
          </top>
          <bottom style="thin">
            <color indexed="64"/>
          </bottom>
        </border>
      </dxf>
    </rfmt>
    <rfmt sheetId="1" sqref="P364" start="0" length="0">
      <dxf>
        <alignment horizontal="center" readingOrder="0"/>
        <border outline="0">
          <left style="thin">
            <color indexed="64"/>
          </left>
          <right style="thin">
            <color indexed="64"/>
          </right>
          <top style="thin">
            <color indexed="64"/>
          </top>
          <bottom style="thin">
            <color indexed="64"/>
          </bottom>
        </border>
      </dxf>
    </rfmt>
    <rfmt sheetId="1" sqref="Q364" start="0" length="0">
      <dxf>
        <border outline="0">
          <left style="thin">
            <color indexed="64"/>
          </left>
          <right style="thin">
            <color indexed="64"/>
          </right>
          <top style="thin">
            <color indexed="64"/>
          </top>
          <bottom style="thin">
            <color indexed="64"/>
          </bottom>
        </border>
      </dxf>
    </rfmt>
    <rfmt sheetId="1" sqref="R364" start="0" length="0">
      <dxf>
        <border outline="0">
          <left style="thin">
            <color indexed="64"/>
          </left>
          <right style="thin">
            <color indexed="64"/>
          </right>
          <top style="thin">
            <color indexed="64"/>
          </top>
          <bottom style="thin">
            <color indexed="64"/>
          </bottom>
        </border>
      </dxf>
    </rfmt>
    <rcc rId="0" sId="1" dxf="1">
      <nc r="S364" t="inlineStr">
        <is>
          <t>MARIA AYDEE MARTINEZ</t>
        </is>
      </nc>
      <ndxf>
        <border outline="0">
          <left style="thin">
            <color indexed="64"/>
          </left>
          <right style="thin">
            <color indexed="64"/>
          </right>
          <top style="thin">
            <color indexed="64"/>
          </top>
          <bottom style="thin">
            <color indexed="64"/>
          </bottom>
        </border>
      </ndxf>
    </rcc>
    <rfmt sheetId="1" sqref="T364" start="0" length="0">
      <dxf>
        <alignment horizontal="center" readingOrder="0"/>
        <border outline="0">
          <left style="thin">
            <color indexed="64"/>
          </left>
          <right style="thin">
            <color indexed="64"/>
          </right>
          <top style="thin">
            <color indexed="64"/>
          </top>
          <bottom style="thin">
            <color indexed="64"/>
          </bottom>
        </border>
      </dxf>
    </rfmt>
    <rfmt sheetId="1" sqref="U364" start="0" length="0">
      <dxf>
        <alignment horizontal="center" readingOrder="0"/>
        <border outline="0">
          <left style="thin">
            <color indexed="64"/>
          </left>
          <right style="thin">
            <color indexed="64"/>
          </right>
          <top style="thin">
            <color indexed="64"/>
          </top>
          <bottom style="thin">
            <color indexed="64"/>
          </bottom>
        </border>
      </dxf>
    </rfmt>
    <rfmt sheetId="1" sqref="V364" start="0" length="0">
      <dxf>
        <alignment horizontal="center" readingOrder="0"/>
        <border outline="0">
          <left style="thin">
            <color indexed="64"/>
          </left>
          <right style="thin">
            <color indexed="64"/>
          </right>
          <top style="thin">
            <color indexed="64"/>
          </top>
          <bottom style="thin">
            <color indexed="64"/>
          </bottom>
        </border>
      </dxf>
    </rfmt>
    <rfmt sheetId="1" sqref="W364" start="0" length="0">
      <dxf>
        <alignment horizontal="center" readingOrder="0"/>
        <border outline="0">
          <left style="thin">
            <color indexed="64"/>
          </left>
          <right style="thin">
            <color indexed="64"/>
          </right>
          <top style="thin">
            <color indexed="64"/>
          </top>
          <bottom style="thin">
            <color indexed="64"/>
          </bottom>
        </border>
      </dxf>
    </rfmt>
  </rrc>
  <rrc rId="983" sId="1" ref="A361:XFD361"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61:XFD361" start="0" length="0">
      <dxf>
        <font>
          <sz val="10"/>
          <color rgb="FF000000"/>
        </font>
        <alignment vertical="center" readingOrder="0"/>
      </dxf>
    </rfmt>
    <rcc rId="0" sId="1" dxf="1">
      <nc r="A361"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61" t="inlineStr">
        <is>
          <t>Córdoba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61" t="inlineStr">
        <is>
          <t>Montería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61"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61"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361"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361"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361"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361"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361"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61">
        <v>8</v>
      </nc>
      <ndxf>
        <alignment horizontal="center" readingOrder="0"/>
        <border outline="0">
          <left style="thin">
            <color indexed="64"/>
          </left>
          <right style="thin">
            <color indexed="64"/>
          </right>
          <top style="thin">
            <color indexed="64"/>
          </top>
          <bottom style="thin">
            <color indexed="64"/>
          </bottom>
        </border>
      </ndxf>
    </rcc>
    <rcc rId="0" sId="1" dxf="1" numFmtId="19">
      <nc r="L361">
        <v>43292</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361" t="inlineStr">
        <is>
          <t>Hotel Baroca-Salon por definir</t>
        </is>
      </nc>
      <ndxf>
        <alignment horizontal="left" readingOrder="0"/>
        <border outline="0">
          <left style="thin">
            <color indexed="64"/>
          </left>
          <right style="thin">
            <color indexed="64"/>
          </right>
          <top style="thin">
            <color indexed="64"/>
          </top>
          <bottom style="thin">
            <color indexed="64"/>
          </bottom>
        </border>
      </ndxf>
    </rcc>
    <rcc rId="0" sId="1" dxf="1">
      <nc r="N361" t="inlineStr">
        <is>
          <t>Calle31 N. 5-39</t>
        </is>
      </nc>
      <ndxf>
        <alignment horizontal="left" readingOrder="0"/>
        <border outline="0">
          <left style="thin">
            <color indexed="64"/>
          </left>
          <right style="thin">
            <color indexed="64"/>
          </right>
          <top style="thin">
            <color indexed="64"/>
          </top>
          <bottom style="thin">
            <color indexed="64"/>
          </bottom>
        </border>
      </ndxf>
    </rcc>
    <rfmt sheetId="1" sqref="O361" start="0" length="0">
      <dxf>
        <alignment horizontal="center" readingOrder="0"/>
        <border outline="0">
          <left style="thin">
            <color indexed="64"/>
          </left>
          <right style="thin">
            <color indexed="64"/>
          </right>
          <top style="thin">
            <color indexed="64"/>
          </top>
          <bottom style="thin">
            <color indexed="64"/>
          </bottom>
        </border>
      </dxf>
    </rfmt>
    <rfmt sheetId="1" sqref="P361" start="0" length="0">
      <dxf>
        <alignment horizontal="center" readingOrder="0"/>
        <border outline="0">
          <left style="thin">
            <color indexed="64"/>
          </left>
          <right style="thin">
            <color indexed="64"/>
          </right>
          <top style="thin">
            <color indexed="64"/>
          </top>
          <bottom style="thin">
            <color indexed="64"/>
          </bottom>
        </border>
      </dxf>
    </rfmt>
    <rfmt sheetId="1" sqref="Q361" start="0" length="0">
      <dxf>
        <border outline="0">
          <left style="thin">
            <color indexed="64"/>
          </left>
          <right style="thin">
            <color indexed="64"/>
          </right>
          <top style="thin">
            <color indexed="64"/>
          </top>
          <bottom style="thin">
            <color indexed="64"/>
          </bottom>
        </border>
      </dxf>
    </rfmt>
    <rfmt sheetId="1" sqref="R361" start="0" length="0">
      <dxf>
        <border outline="0">
          <left style="thin">
            <color indexed="64"/>
          </left>
          <right style="thin">
            <color indexed="64"/>
          </right>
          <top style="thin">
            <color indexed="64"/>
          </top>
          <bottom style="thin">
            <color indexed="64"/>
          </bottom>
        </border>
      </dxf>
    </rfmt>
    <rcc rId="0" sId="1" dxf="1">
      <nc r="S361" t="inlineStr">
        <is>
          <t>PABLO PINTO</t>
        </is>
      </nc>
      <ndxf>
        <border outline="0">
          <left style="thin">
            <color indexed="64"/>
          </left>
          <right style="thin">
            <color indexed="64"/>
          </right>
          <top style="thin">
            <color indexed="64"/>
          </top>
          <bottom style="thin">
            <color indexed="64"/>
          </bottom>
        </border>
      </ndxf>
    </rcc>
    <rfmt sheetId="1" sqref="T361" start="0" length="0">
      <dxf>
        <alignment horizontal="center" readingOrder="0"/>
        <border outline="0">
          <left style="thin">
            <color indexed="64"/>
          </left>
          <right style="thin">
            <color indexed="64"/>
          </right>
          <top style="thin">
            <color indexed="64"/>
          </top>
          <bottom style="thin">
            <color indexed="64"/>
          </bottom>
        </border>
      </dxf>
    </rfmt>
    <rfmt sheetId="1" sqref="U361" start="0" length="0">
      <dxf>
        <alignment horizontal="center" readingOrder="0"/>
        <border outline="0">
          <left style="thin">
            <color indexed="64"/>
          </left>
          <right style="thin">
            <color indexed="64"/>
          </right>
          <top style="thin">
            <color indexed="64"/>
          </top>
          <bottom style="thin">
            <color indexed="64"/>
          </bottom>
        </border>
      </dxf>
    </rfmt>
    <rfmt sheetId="1" sqref="V361" start="0" length="0">
      <dxf>
        <alignment horizontal="center" readingOrder="0"/>
        <border outline="0">
          <left style="thin">
            <color indexed="64"/>
          </left>
          <right style="thin">
            <color indexed="64"/>
          </right>
          <top style="thin">
            <color indexed="64"/>
          </top>
          <bottom style="thin">
            <color indexed="64"/>
          </bottom>
        </border>
      </dxf>
    </rfmt>
    <rfmt sheetId="1" sqref="W361" start="0" length="0">
      <dxf>
        <alignment horizontal="center" readingOrder="0"/>
        <border outline="0">
          <left style="thin">
            <color indexed="64"/>
          </left>
          <right style="thin">
            <color indexed="64"/>
          </right>
          <top style="thin">
            <color indexed="64"/>
          </top>
          <bottom style="thin">
            <color indexed="64"/>
          </bottom>
        </border>
      </dxf>
    </rfmt>
  </rrc>
  <rrc rId="984" sId="1" ref="A354:XFD35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54:XFD354" start="0" length="0">
      <dxf>
        <font>
          <sz val="10"/>
          <color rgb="FF000000"/>
        </font>
        <alignment vertical="center" readingOrder="0"/>
      </dxf>
    </rfmt>
    <rcc rId="0" sId="1" dxf="1">
      <nc r="A354"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54" t="inlineStr">
        <is>
          <t>Sucre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54" t="inlineStr">
        <is>
          <t>Sincelejo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54"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54"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354"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354"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354"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354"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35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54">
        <v>8</v>
      </nc>
      <ndxf>
        <alignment horizontal="center" readingOrder="0"/>
        <border outline="0">
          <left style="thin">
            <color indexed="64"/>
          </left>
          <right style="thin">
            <color indexed="64"/>
          </right>
          <top style="thin">
            <color indexed="64"/>
          </top>
          <bottom style="thin">
            <color indexed="64"/>
          </bottom>
        </border>
      </ndxf>
    </rcc>
    <rcc rId="0" sId="1" dxf="1" numFmtId="19">
      <nc r="L354">
        <v>43291</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354" t="inlineStr">
        <is>
          <t>Hotel Panorama-Salón por definir</t>
        </is>
      </nc>
      <ndxf>
        <alignment horizontal="left" readingOrder="0"/>
        <border outline="0">
          <left style="thin">
            <color indexed="64"/>
          </left>
          <right style="thin">
            <color indexed="64"/>
          </right>
          <top style="thin">
            <color indexed="64"/>
          </top>
          <bottom style="thin">
            <color indexed="64"/>
          </bottom>
        </border>
      </ndxf>
    </rcc>
    <rcc rId="0" sId="1" dxf="1">
      <nc r="N354" t="inlineStr">
        <is>
          <t>Cra 25 N.23-108 av. Las peñitas</t>
        </is>
      </nc>
      <ndxf>
        <alignment horizontal="left" readingOrder="0"/>
        <border outline="0">
          <left style="thin">
            <color indexed="64"/>
          </left>
          <right style="thin">
            <color indexed="64"/>
          </right>
          <top style="thin">
            <color indexed="64"/>
          </top>
          <bottom style="thin">
            <color indexed="64"/>
          </bottom>
        </border>
      </ndxf>
    </rcc>
    <rfmt sheetId="1" sqref="O354" start="0" length="0">
      <dxf>
        <alignment horizontal="center" readingOrder="0"/>
        <border outline="0">
          <left style="thin">
            <color indexed="64"/>
          </left>
          <right style="thin">
            <color indexed="64"/>
          </right>
          <top style="thin">
            <color indexed="64"/>
          </top>
          <bottom style="thin">
            <color indexed="64"/>
          </bottom>
        </border>
      </dxf>
    </rfmt>
    <rfmt sheetId="1" sqref="P354" start="0" length="0">
      <dxf>
        <alignment horizontal="center" readingOrder="0"/>
        <border outline="0">
          <left style="thin">
            <color indexed="64"/>
          </left>
          <right style="thin">
            <color indexed="64"/>
          </right>
          <top style="thin">
            <color indexed="64"/>
          </top>
          <bottom style="thin">
            <color indexed="64"/>
          </bottom>
        </border>
      </dxf>
    </rfmt>
    <rfmt sheetId="1" sqref="Q354" start="0" length="0">
      <dxf>
        <border outline="0">
          <left style="thin">
            <color indexed="64"/>
          </left>
          <right style="thin">
            <color indexed="64"/>
          </right>
          <top style="thin">
            <color indexed="64"/>
          </top>
          <bottom style="thin">
            <color indexed="64"/>
          </bottom>
        </border>
      </dxf>
    </rfmt>
    <rfmt sheetId="1" sqref="R354" start="0" length="0">
      <dxf>
        <border outline="0">
          <left style="thin">
            <color indexed="64"/>
          </left>
          <right style="thin">
            <color indexed="64"/>
          </right>
          <top style="thin">
            <color indexed="64"/>
          </top>
          <bottom style="thin">
            <color indexed="64"/>
          </bottom>
        </border>
      </dxf>
    </rfmt>
    <rcc rId="0" sId="1" dxf="1">
      <nc r="S354" t="inlineStr">
        <is>
          <t>PABLO PINTO</t>
        </is>
      </nc>
      <ndxf>
        <border outline="0">
          <left style="thin">
            <color indexed="64"/>
          </left>
          <right style="thin">
            <color indexed="64"/>
          </right>
          <top style="thin">
            <color indexed="64"/>
          </top>
          <bottom style="thin">
            <color indexed="64"/>
          </bottom>
        </border>
      </ndxf>
    </rcc>
    <rfmt sheetId="1" sqref="T354" start="0" length="0">
      <dxf>
        <alignment horizontal="center" readingOrder="0"/>
        <border outline="0">
          <left style="thin">
            <color indexed="64"/>
          </left>
          <right style="thin">
            <color indexed="64"/>
          </right>
          <top style="thin">
            <color indexed="64"/>
          </top>
          <bottom style="thin">
            <color indexed="64"/>
          </bottom>
        </border>
      </dxf>
    </rfmt>
    <rfmt sheetId="1" sqref="U354" start="0" length="0">
      <dxf>
        <alignment horizontal="center" readingOrder="0"/>
        <border outline="0">
          <left style="thin">
            <color indexed="64"/>
          </left>
          <right style="thin">
            <color indexed="64"/>
          </right>
          <top style="thin">
            <color indexed="64"/>
          </top>
          <bottom style="thin">
            <color indexed="64"/>
          </bottom>
        </border>
      </dxf>
    </rfmt>
    <rfmt sheetId="1" sqref="V354" start="0" length="0">
      <dxf>
        <alignment horizontal="center" readingOrder="0"/>
        <border outline="0">
          <left style="thin">
            <color indexed="64"/>
          </left>
          <right style="thin">
            <color indexed="64"/>
          </right>
          <top style="thin">
            <color indexed="64"/>
          </top>
          <bottom style="thin">
            <color indexed="64"/>
          </bottom>
        </border>
      </dxf>
    </rfmt>
    <rfmt sheetId="1" sqref="W354" start="0" length="0">
      <dxf>
        <alignment horizontal="center" readingOrder="0"/>
        <border outline="0">
          <left style="thin">
            <color indexed="64"/>
          </left>
          <right style="thin">
            <color indexed="64"/>
          </right>
          <top style="thin">
            <color indexed="64"/>
          </top>
          <bottom style="thin">
            <color indexed="64"/>
          </bottom>
        </border>
      </dxf>
    </rfmt>
  </rrc>
  <rrc rId="985" sId="1" ref="A345:XFD345"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45:XFD345" start="0" length="0">
      <dxf>
        <font>
          <sz val="10"/>
          <color rgb="FF000000"/>
        </font>
        <alignment vertical="center" readingOrder="0"/>
      </dxf>
    </rfmt>
    <rcc rId="0" sId="1" dxf="1">
      <nc r="A345"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45"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45"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45"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45"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345"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345"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345"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345"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345"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45">
        <v>8</v>
      </nc>
      <ndxf>
        <alignment horizontal="center" readingOrder="0"/>
        <border outline="0">
          <left style="thin">
            <color indexed="64"/>
          </left>
          <right style="thin">
            <color indexed="64"/>
          </right>
          <top style="thin">
            <color indexed="64"/>
          </top>
          <bottom style="thin">
            <color indexed="64"/>
          </bottom>
        </border>
      </ndxf>
    </rcc>
    <rcc rId="0" sId="1" dxf="1" numFmtId="19">
      <nc r="L345">
        <v>43287</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345" t="inlineStr">
        <is>
          <t>Hotel Sonesta</t>
        </is>
      </nc>
      <ndxf>
        <alignment horizontal="left" readingOrder="0"/>
        <border outline="0">
          <left style="thin">
            <color indexed="64"/>
          </left>
          <right style="thin">
            <color indexed="64"/>
          </right>
          <top style="thin">
            <color indexed="64"/>
          </top>
          <bottom style="thin">
            <color indexed="64"/>
          </bottom>
        </border>
      </ndxf>
    </rcc>
    <rcc rId="0" sId="1" dxf="1">
      <nc r="N345" t="inlineStr">
        <is>
          <t>Carrera 15A No 125-26</t>
        </is>
      </nc>
      <ndxf>
        <alignment horizontal="left" readingOrder="0"/>
        <border outline="0">
          <left style="thin">
            <color indexed="64"/>
          </left>
          <right style="thin">
            <color indexed="64"/>
          </right>
          <top style="thin">
            <color indexed="64"/>
          </top>
          <bottom style="thin">
            <color indexed="64"/>
          </bottom>
        </border>
      </ndxf>
    </rcc>
    <rfmt sheetId="1" sqref="O345" start="0" length="0">
      <dxf>
        <alignment horizontal="center" readingOrder="0"/>
        <border outline="0">
          <left style="thin">
            <color indexed="64"/>
          </left>
          <right style="thin">
            <color indexed="64"/>
          </right>
          <top style="thin">
            <color indexed="64"/>
          </top>
          <bottom style="thin">
            <color indexed="64"/>
          </bottom>
        </border>
      </dxf>
    </rfmt>
    <rfmt sheetId="1" sqref="P345" start="0" length="0">
      <dxf>
        <alignment horizontal="center" readingOrder="0"/>
        <border outline="0">
          <left style="thin">
            <color indexed="64"/>
          </left>
          <right style="thin">
            <color indexed="64"/>
          </right>
          <top style="thin">
            <color indexed="64"/>
          </top>
          <bottom style="thin">
            <color indexed="64"/>
          </bottom>
        </border>
      </dxf>
    </rfmt>
    <rfmt sheetId="1" sqref="Q345" start="0" length="0">
      <dxf>
        <border outline="0">
          <left style="thin">
            <color indexed="64"/>
          </left>
          <right style="thin">
            <color indexed="64"/>
          </right>
          <top style="thin">
            <color indexed="64"/>
          </top>
          <bottom style="thin">
            <color indexed="64"/>
          </bottom>
        </border>
      </dxf>
    </rfmt>
    <rfmt sheetId="1" sqref="R345" start="0" length="0">
      <dxf>
        <border outline="0">
          <left style="thin">
            <color indexed="64"/>
          </left>
          <right style="thin">
            <color indexed="64"/>
          </right>
          <top style="thin">
            <color indexed="64"/>
          </top>
          <bottom style="thin">
            <color indexed="64"/>
          </bottom>
        </border>
      </dxf>
    </rfmt>
    <rcc rId="0" sId="1" dxf="1">
      <nc r="S345" t="inlineStr">
        <is>
          <t>Pablo Pinto</t>
        </is>
      </nc>
      <ndxf>
        <border outline="0">
          <left style="thin">
            <color indexed="64"/>
          </left>
          <right style="thin">
            <color indexed="64"/>
          </right>
          <top style="thin">
            <color indexed="64"/>
          </top>
          <bottom style="thin">
            <color indexed="64"/>
          </bottom>
        </border>
      </ndxf>
    </rcc>
    <rfmt sheetId="1" sqref="T345" start="0" length="0">
      <dxf>
        <alignment horizontal="center" readingOrder="0"/>
        <border outline="0">
          <left style="thin">
            <color indexed="64"/>
          </left>
          <right style="thin">
            <color indexed="64"/>
          </right>
          <top style="thin">
            <color indexed="64"/>
          </top>
          <bottom style="thin">
            <color indexed="64"/>
          </bottom>
        </border>
      </dxf>
    </rfmt>
    <rfmt sheetId="1" sqref="U345" start="0" length="0">
      <dxf>
        <alignment horizontal="center" readingOrder="0"/>
        <border outline="0">
          <left style="thin">
            <color indexed="64"/>
          </left>
          <right style="thin">
            <color indexed="64"/>
          </right>
          <top style="thin">
            <color indexed="64"/>
          </top>
          <bottom style="thin">
            <color indexed="64"/>
          </bottom>
        </border>
      </dxf>
    </rfmt>
    <rfmt sheetId="1" sqref="V345" start="0" length="0">
      <dxf>
        <alignment horizontal="center" readingOrder="0"/>
        <border outline="0">
          <left style="thin">
            <color indexed="64"/>
          </left>
          <right style="thin">
            <color indexed="64"/>
          </right>
          <top style="thin">
            <color indexed="64"/>
          </top>
          <bottom style="thin">
            <color indexed="64"/>
          </bottom>
        </border>
      </dxf>
    </rfmt>
    <rfmt sheetId="1" sqref="W345" start="0" length="0">
      <dxf>
        <alignment horizontal="center" readingOrder="0"/>
        <border outline="0">
          <left style="thin">
            <color indexed="64"/>
          </left>
          <right style="thin">
            <color indexed="64"/>
          </right>
          <top style="thin">
            <color indexed="64"/>
          </top>
          <bottom style="thin">
            <color indexed="64"/>
          </bottom>
        </border>
      </dxf>
    </rfmt>
  </rrc>
  <rrc rId="986" sId="1" ref="A336:XFD336"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36:XFD336" start="0" length="0">
      <dxf>
        <font>
          <sz val="10"/>
          <color rgb="FF000000"/>
        </font>
        <alignment vertical="center" readingOrder="0"/>
      </dxf>
    </rfmt>
    <rcc rId="0" sId="1" dxf="1">
      <nc r="A336"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36"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36"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36"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36"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336"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336"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336"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336"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336"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36">
        <v>8</v>
      </nc>
      <ndxf>
        <alignment horizontal="center" readingOrder="0"/>
        <border outline="0">
          <left style="thin">
            <color indexed="64"/>
          </left>
          <right style="thin">
            <color indexed="64"/>
          </right>
          <top style="thin">
            <color indexed="64"/>
          </top>
          <bottom style="thin">
            <color indexed="64"/>
          </bottom>
        </border>
      </ndxf>
    </rcc>
    <rcc rId="0" sId="1" dxf="1" numFmtId="19">
      <nc r="L336">
        <v>43286</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336" start="0" length="0">
      <dxf>
        <alignment horizontal="left" readingOrder="0"/>
        <border outline="0">
          <left style="thin">
            <color indexed="64"/>
          </left>
          <right style="thin">
            <color indexed="64"/>
          </right>
          <top style="thin">
            <color indexed="64"/>
          </top>
          <bottom style="thin">
            <color indexed="64"/>
          </bottom>
        </border>
      </dxf>
    </rfmt>
    <rfmt sheetId="1" sqref="N336" start="0" length="0">
      <dxf>
        <alignment horizontal="left" readingOrder="0"/>
        <border outline="0">
          <left style="thin">
            <color indexed="64"/>
          </left>
          <right style="thin">
            <color indexed="64"/>
          </right>
          <top style="thin">
            <color indexed="64"/>
          </top>
          <bottom style="thin">
            <color indexed="64"/>
          </bottom>
        </border>
      </dxf>
    </rfmt>
    <rfmt sheetId="1" sqref="O336" start="0" length="0">
      <dxf>
        <alignment horizontal="center" readingOrder="0"/>
        <border outline="0">
          <left style="thin">
            <color indexed="64"/>
          </left>
          <right style="thin">
            <color indexed="64"/>
          </right>
          <top style="thin">
            <color indexed="64"/>
          </top>
          <bottom style="thin">
            <color indexed="64"/>
          </bottom>
        </border>
      </dxf>
    </rfmt>
    <rfmt sheetId="1" sqref="P336" start="0" length="0">
      <dxf>
        <alignment horizontal="center" readingOrder="0"/>
        <border outline="0">
          <left style="thin">
            <color indexed="64"/>
          </left>
          <right style="thin">
            <color indexed="64"/>
          </right>
          <top style="thin">
            <color indexed="64"/>
          </top>
          <bottom style="thin">
            <color indexed="64"/>
          </bottom>
        </border>
      </dxf>
    </rfmt>
    <rfmt sheetId="1" sqref="Q336" start="0" length="0">
      <dxf>
        <border outline="0">
          <left style="thin">
            <color indexed="64"/>
          </left>
          <right style="thin">
            <color indexed="64"/>
          </right>
          <top style="thin">
            <color indexed="64"/>
          </top>
          <bottom style="thin">
            <color indexed="64"/>
          </bottom>
        </border>
      </dxf>
    </rfmt>
    <rfmt sheetId="1" sqref="R336" start="0" length="0">
      <dxf>
        <border outline="0">
          <left style="thin">
            <color indexed="64"/>
          </left>
          <right style="thin">
            <color indexed="64"/>
          </right>
          <top style="thin">
            <color indexed="64"/>
          </top>
          <bottom style="thin">
            <color indexed="64"/>
          </bottom>
        </border>
      </dxf>
    </rfmt>
    <rcc rId="0" sId="1" dxf="1">
      <nc r="S336" t="inlineStr">
        <is>
          <t>PABLO PINTO</t>
        </is>
      </nc>
      <ndxf>
        <border outline="0">
          <left style="thin">
            <color indexed="64"/>
          </left>
          <right style="thin">
            <color indexed="64"/>
          </right>
          <top style="thin">
            <color indexed="64"/>
          </top>
          <bottom style="thin">
            <color indexed="64"/>
          </bottom>
        </border>
      </ndxf>
    </rcc>
    <rfmt sheetId="1" sqref="T336" start="0" length="0">
      <dxf>
        <alignment horizontal="center" readingOrder="0"/>
        <border outline="0">
          <left style="thin">
            <color indexed="64"/>
          </left>
          <right style="thin">
            <color indexed="64"/>
          </right>
          <top style="thin">
            <color indexed="64"/>
          </top>
          <bottom style="thin">
            <color indexed="64"/>
          </bottom>
        </border>
      </dxf>
    </rfmt>
    <rfmt sheetId="1" sqref="U336" start="0" length="0">
      <dxf>
        <alignment horizontal="center" readingOrder="0"/>
        <border outline="0">
          <left style="thin">
            <color indexed="64"/>
          </left>
          <right style="thin">
            <color indexed="64"/>
          </right>
          <top style="thin">
            <color indexed="64"/>
          </top>
          <bottom style="thin">
            <color indexed="64"/>
          </bottom>
        </border>
      </dxf>
    </rfmt>
    <rfmt sheetId="1" sqref="V336" start="0" length="0">
      <dxf>
        <alignment horizontal="center" readingOrder="0"/>
        <border outline="0">
          <left style="thin">
            <color indexed="64"/>
          </left>
          <right style="thin">
            <color indexed="64"/>
          </right>
          <top style="thin">
            <color indexed="64"/>
          </top>
          <bottom style="thin">
            <color indexed="64"/>
          </bottom>
        </border>
      </dxf>
    </rfmt>
    <rfmt sheetId="1" sqref="W336" start="0" length="0">
      <dxf>
        <alignment horizontal="center" readingOrder="0"/>
        <border outline="0">
          <left style="thin">
            <color indexed="64"/>
          </left>
          <right style="thin">
            <color indexed="64"/>
          </right>
          <top style="thin">
            <color indexed="64"/>
          </top>
          <bottom style="thin">
            <color indexed="64"/>
          </bottom>
        </border>
      </dxf>
    </rfmt>
  </rrc>
  <rrc rId="987" sId="1" ref="A334:XFD33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34:XFD334" start="0" length="0">
      <dxf>
        <font>
          <sz val="10"/>
          <color rgb="FF000000"/>
        </font>
        <alignment vertical="center" readingOrder="0"/>
      </dxf>
    </rfmt>
    <rcc rId="0" sId="1" dxf="1">
      <nc r="A334" t="inlineStr">
        <is>
          <t>Atlántico</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B334" t="inlineStr">
        <is>
          <t>Magdalena</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C334" t="inlineStr">
        <is>
          <t>Santa Marta</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D334"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34"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334"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334"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334"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334"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33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34">
        <v>8</v>
      </nc>
      <ndxf>
        <alignment horizontal="center" readingOrder="0"/>
        <border outline="0">
          <left style="thin">
            <color indexed="64"/>
          </left>
          <right style="thin">
            <color indexed="64"/>
          </right>
          <top style="thin">
            <color indexed="64"/>
          </top>
          <bottom style="thin">
            <color indexed="64"/>
          </bottom>
        </border>
      </ndxf>
    </rcc>
    <rcc rId="0" sId="1" dxf="1" numFmtId="19">
      <nc r="L334">
        <v>43285</v>
      </nc>
      <ndxf>
        <numFmt numFmtId="19" formatCode="dd/mm/yyyy"/>
        <alignment horizontal="center" readingOrder="0"/>
        <border outline="0">
          <left style="thin">
            <color indexed="64"/>
          </left>
          <right style="thin">
            <color indexed="64"/>
          </right>
          <top style="thin">
            <color indexed="64"/>
          </top>
          <bottom style="thin">
            <color indexed="64"/>
          </bottom>
        </border>
      </ndxf>
    </rcc>
    <rfmt sheetId="1" sqref="M334" start="0" length="0">
      <dxf>
        <alignment horizontal="left" readingOrder="0"/>
        <border outline="0">
          <left style="thin">
            <color indexed="64"/>
          </left>
          <right style="thin">
            <color indexed="64"/>
          </right>
          <top style="thin">
            <color indexed="64"/>
          </top>
          <bottom style="thin">
            <color indexed="64"/>
          </bottom>
        </border>
      </dxf>
    </rfmt>
    <rfmt sheetId="1" sqref="N334" start="0" length="0">
      <dxf>
        <alignment horizontal="left" readingOrder="0"/>
        <border outline="0">
          <left style="thin">
            <color indexed="64"/>
          </left>
          <right style="thin">
            <color indexed="64"/>
          </right>
          <top style="thin">
            <color indexed="64"/>
          </top>
          <bottom style="thin">
            <color indexed="64"/>
          </bottom>
        </border>
      </dxf>
    </rfmt>
    <rfmt sheetId="1" sqref="O334" start="0" length="0">
      <dxf>
        <alignment horizontal="center" readingOrder="0"/>
        <border outline="0">
          <left style="thin">
            <color indexed="64"/>
          </left>
          <right style="thin">
            <color indexed="64"/>
          </right>
          <top style="thin">
            <color indexed="64"/>
          </top>
          <bottom style="thin">
            <color indexed="64"/>
          </bottom>
        </border>
      </dxf>
    </rfmt>
    <rfmt sheetId="1" sqref="P334" start="0" length="0">
      <dxf>
        <alignment horizontal="center" readingOrder="0"/>
        <border outline="0">
          <left style="thin">
            <color indexed="64"/>
          </left>
          <right style="thin">
            <color indexed="64"/>
          </right>
          <top style="thin">
            <color indexed="64"/>
          </top>
          <bottom style="thin">
            <color indexed="64"/>
          </bottom>
        </border>
      </dxf>
    </rfmt>
    <rfmt sheetId="1" sqref="Q334" start="0" length="0">
      <dxf>
        <border outline="0">
          <left style="thin">
            <color indexed="64"/>
          </left>
          <right style="thin">
            <color indexed="64"/>
          </right>
          <top style="thin">
            <color indexed="64"/>
          </top>
          <bottom style="thin">
            <color indexed="64"/>
          </bottom>
        </border>
      </dxf>
    </rfmt>
    <rfmt sheetId="1" sqref="R334" start="0" length="0">
      <dxf>
        <border outline="0">
          <left style="thin">
            <color indexed="64"/>
          </left>
          <right style="thin">
            <color indexed="64"/>
          </right>
          <top style="thin">
            <color indexed="64"/>
          </top>
          <bottom style="thin">
            <color indexed="64"/>
          </bottom>
        </border>
      </dxf>
    </rfmt>
    <rcc rId="0" sId="1" dxf="1">
      <nc r="S334" t="inlineStr">
        <is>
          <t>PABLO PINTO</t>
        </is>
      </nc>
      <ndxf>
        <border outline="0">
          <left style="thin">
            <color indexed="64"/>
          </left>
          <right style="thin">
            <color indexed="64"/>
          </right>
          <top style="thin">
            <color indexed="64"/>
          </top>
          <bottom style="thin">
            <color indexed="64"/>
          </bottom>
        </border>
      </ndxf>
    </rcc>
    <rfmt sheetId="1" sqref="T334" start="0" length="0">
      <dxf>
        <alignment horizontal="center" readingOrder="0"/>
        <border outline="0">
          <left style="thin">
            <color indexed="64"/>
          </left>
          <right style="thin">
            <color indexed="64"/>
          </right>
          <top style="thin">
            <color indexed="64"/>
          </top>
          <bottom style="thin">
            <color indexed="64"/>
          </bottom>
        </border>
      </dxf>
    </rfmt>
    <rfmt sheetId="1" sqref="U334" start="0" length="0">
      <dxf>
        <alignment horizontal="center" readingOrder="0"/>
        <border outline="0">
          <left style="thin">
            <color indexed="64"/>
          </left>
          <right style="thin">
            <color indexed="64"/>
          </right>
          <top style="thin">
            <color indexed="64"/>
          </top>
          <bottom style="thin">
            <color indexed="64"/>
          </bottom>
        </border>
      </dxf>
    </rfmt>
    <rfmt sheetId="1" sqref="V334" start="0" length="0">
      <dxf>
        <alignment horizontal="center" readingOrder="0"/>
        <border outline="0">
          <left style="thin">
            <color indexed="64"/>
          </left>
          <right style="thin">
            <color indexed="64"/>
          </right>
          <top style="thin">
            <color indexed="64"/>
          </top>
          <bottom style="thin">
            <color indexed="64"/>
          </bottom>
        </border>
      </dxf>
    </rfmt>
    <rfmt sheetId="1" sqref="W334" start="0" length="0">
      <dxf>
        <alignment horizontal="center" readingOrder="0"/>
        <border outline="0">
          <left style="thin">
            <color indexed="64"/>
          </left>
          <right style="thin">
            <color indexed="64"/>
          </right>
          <top style="thin">
            <color indexed="64"/>
          </top>
          <bottom style="thin">
            <color indexed="64"/>
          </bottom>
        </border>
      </dxf>
    </rfmt>
  </rrc>
  <rrc rId="988" sId="1" ref="A319:XFD319"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19:XFD319" start="0" length="0">
      <dxf>
        <font>
          <sz val="10"/>
          <color rgb="FF000000"/>
        </font>
        <alignment vertical="center" readingOrder="0"/>
      </dxf>
    </rfmt>
    <rcc rId="0" sId="1" dxf="1">
      <nc r="A319"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19"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19" t="inlineStr">
        <is>
          <t>Medellín</t>
        </is>
      </nc>
      <ndxf>
        <border outline="0">
          <left style="thin">
            <color indexed="64"/>
          </left>
          <right style="thin">
            <color indexed="64"/>
          </right>
          <top style="thin">
            <color indexed="64"/>
          </top>
          <bottom style="thin">
            <color indexed="64"/>
          </bottom>
        </border>
      </ndxf>
    </rcc>
    <rcc rId="0" sId="1" dxf="1">
      <nc r="D319"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19" t="inlineStr">
        <is>
          <t>NIVEL II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319"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319" t="inlineStr">
        <is>
          <t>Construir herramientas de crecimiento en un nivel espiral de desarrollo de la consciencia humana aplicable en la mejora de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319"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319" t="inlineStr">
        <is>
          <t>Realizar una construcción de nuevas técnicas y metodologías, aplicando proceso de mejora con base en las nuevas tendencias de negocios conscientes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319"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19">
        <v>8</v>
      </nc>
      <ndxf>
        <alignment horizontal="center" readingOrder="0"/>
        <border outline="0">
          <left style="thin">
            <color indexed="64"/>
          </left>
          <right style="thin">
            <color indexed="64"/>
          </right>
          <top style="thin">
            <color indexed="64"/>
          </top>
          <bottom style="thin">
            <color indexed="64"/>
          </bottom>
        </border>
      </ndxf>
    </rcc>
    <rcc rId="0" sId="1" dxf="1" numFmtId="19">
      <nc r="L319">
        <v>43273</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319" t="inlineStr">
        <is>
          <t>Hotel Porton - Salón Porton</t>
        </is>
      </nc>
      <ndxf>
        <alignment horizontal="left" readingOrder="0"/>
        <border outline="0">
          <left style="thin">
            <color indexed="64"/>
          </left>
          <right style="thin">
            <color indexed="64"/>
          </right>
          <top style="thin">
            <color indexed="64"/>
          </top>
          <bottom style="thin">
            <color indexed="64"/>
          </bottom>
        </border>
      </ndxf>
    </rcc>
    <rcc rId="0" sId="1" dxf="1">
      <nc r="N319" t="inlineStr">
        <is>
          <t xml:space="preserve">Carrera 43A No. 9sur-51 </t>
        </is>
      </nc>
      <ndxf>
        <alignment horizontal="left" readingOrder="0"/>
        <border outline="0">
          <left style="thin">
            <color indexed="64"/>
          </left>
          <right style="thin">
            <color indexed="64"/>
          </right>
          <top style="thin">
            <color indexed="64"/>
          </top>
          <bottom style="thin">
            <color indexed="64"/>
          </bottom>
        </border>
      </ndxf>
    </rcc>
    <rfmt sheetId="1" sqref="O319" start="0" length="0">
      <dxf>
        <alignment horizontal="center" readingOrder="0"/>
        <border outline="0">
          <left style="thin">
            <color indexed="64"/>
          </left>
          <right style="thin">
            <color indexed="64"/>
          </right>
          <top style="thin">
            <color indexed="64"/>
          </top>
          <bottom style="thin">
            <color indexed="64"/>
          </bottom>
        </border>
      </dxf>
    </rfmt>
    <rfmt sheetId="1" sqref="P319" start="0" length="0">
      <dxf>
        <alignment horizontal="center" readingOrder="0"/>
        <border outline="0">
          <left style="thin">
            <color indexed="64"/>
          </left>
          <right style="thin">
            <color indexed="64"/>
          </right>
          <top style="thin">
            <color indexed="64"/>
          </top>
          <bottom style="thin">
            <color indexed="64"/>
          </bottom>
        </border>
      </dxf>
    </rfmt>
    <rfmt sheetId="1" sqref="Q319" start="0" length="0">
      <dxf>
        <border outline="0">
          <left style="thin">
            <color indexed="64"/>
          </left>
          <right style="thin">
            <color indexed="64"/>
          </right>
          <top style="thin">
            <color indexed="64"/>
          </top>
          <bottom style="thin">
            <color indexed="64"/>
          </bottom>
        </border>
      </dxf>
    </rfmt>
    <rfmt sheetId="1" sqref="R319" start="0" length="0">
      <dxf>
        <border outline="0">
          <left style="thin">
            <color indexed="64"/>
          </left>
          <right style="thin">
            <color indexed="64"/>
          </right>
          <top style="thin">
            <color indexed="64"/>
          </top>
          <bottom style="thin">
            <color indexed="64"/>
          </bottom>
        </border>
      </dxf>
    </rfmt>
    <rcc rId="0" sId="1" dxf="1">
      <nc r="S319" t="inlineStr">
        <is>
          <t>ALEJANDRO MARTÍNEZ</t>
        </is>
      </nc>
      <ndxf>
        <border outline="0">
          <left style="thin">
            <color indexed="64"/>
          </left>
          <right style="thin">
            <color indexed="64"/>
          </right>
          <top style="thin">
            <color indexed="64"/>
          </top>
          <bottom style="thin">
            <color indexed="64"/>
          </bottom>
        </border>
      </ndxf>
    </rcc>
    <rfmt sheetId="1" sqref="T319" start="0" length="0">
      <dxf>
        <alignment horizontal="center" readingOrder="0"/>
        <border outline="0">
          <left style="thin">
            <color indexed="64"/>
          </left>
          <right style="thin">
            <color indexed="64"/>
          </right>
          <top style="thin">
            <color indexed="64"/>
          </top>
          <bottom style="thin">
            <color indexed="64"/>
          </bottom>
        </border>
      </dxf>
    </rfmt>
    <rfmt sheetId="1" sqref="U319" start="0" length="0">
      <dxf>
        <alignment horizontal="center" readingOrder="0"/>
        <border outline="0">
          <left style="thin">
            <color indexed="64"/>
          </left>
          <right style="thin">
            <color indexed="64"/>
          </right>
          <top style="thin">
            <color indexed="64"/>
          </top>
          <bottom style="thin">
            <color indexed="64"/>
          </bottom>
        </border>
      </dxf>
    </rfmt>
    <rfmt sheetId="1" sqref="V319" start="0" length="0">
      <dxf>
        <alignment horizontal="center" readingOrder="0"/>
        <border outline="0">
          <left style="thin">
            <color indexed="64"/>
          </left>
          <right style="thin">
            <color indexed="64"/>
          </right>
          <top style="thin">
            <color indexed="64"/>
          </top>
          <bottom style="thin">
            <color indexed="64"/>
          </bottom>
        </border>
      </dxf>
    </rfmt>
    <rfmt sheetId="1" sqref="W319" start="0" length="0">
      <dxf>
        <alignment horizontal="center" readingOrder="0"/>
        <border outline="0">
          <left style="thin">
            <color indexed="64"/>
          </left>
          <right style="thin">
            <color indexed="64"/>
          </right>
          <top style="thin">
            <color indexed="64"/>
          </top>
          <bottom style="thin">
            <color indexed="64"/>
          </bottom>
        </border>
      </dxf>
    </rfmt>
  </rrc>
  <rrc rId="989" sId="1" ref="A307:XFD307"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307:XFD307" start="0" length="0">
      <dxf>
        <font>
          <sz val="10"/>
          <color rgb="FF000000"/>
        </font>
        <alignment vertical="center" readingOrder="0"/>
      </dxf>
    </rfmt>
    <rcc rId="0" sId="1" dxf="1">
      <nc r="A307" t="inlineStr">
        <is>
          <t>Santander</t>
        </is>
      </nc>
      <ndxf>
        <border outline="0">
          <left style="thin">
            <color indexed="64"/>
          </left>
          <right style="thin">
            <color indexed="64"/>
          </right>
          <top style="thin">
            <color indexed="64"/>
          </top>
          <bottom style="thin">
            <color indexed="64"/>
          </bottom>
        </border>
      </ndxf>
    </rcc>
    <rcc rId="0" sId="1" dxf="1">
      <nc r="B307" t="inlineStr">
        <is>
          <t>Arauca</t>
        </is>
      </nc>
      <ndxf>
        <border outline="0">
          <left style="thin">
            <color indexed="64"/>
          </left>
          <right style="thin">
            <color indexed="64"/>
          </right>
          <top style="thin">
            <color indexed="64"/>
          </top>
          <bottom style="thin">
            <color indexed="64"/>
          </bottom>
        </border>
      </ndxf>
    </rcc>
    <rcc rId="0" sId="1" dxf="1">
      <nc r="C307" t="inlineStr">
        <is>
          <t>Arauca</t>
        </is>
      </nc>
      <ndxf>
        <border outline="0">
          <left style="thin">
            <color indexed="64"/>
          </left>
          <right style="thin">
            <color indexed="64"/>
          </right>
          <top style="thin">
            <color indexed="64"/>
          </top>
          <bottom style="thin">
            <color indexed="64"/>
          </bottom>
        </border>
      </ndxf>
    </rcc>
    <rcc rId="0" sId="1" dxf="1">
      <nc r="D307"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07"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307"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307"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307"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307"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307"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307">
        <v>8</v>
      </nc>
      <ndxf>
        <alignment horizontal="center" readingOrder="0"/>
        <border outline="0">
          <left style="thin">
            <color indexed="64"/>
          </left>
          <right style="thin">
            <color indexed="64"/>
          </right>
          <top style="thin">
            <color indexed="64"/>
          </top>
          <bottom style="thin">
            <color indexed="64"/>
          </bottom>
        </border>
      </ndxf>
    </rcc>
    <rcc rId="0" sId="1" dxf="1" numFmtId="19">
      <nc r="L307">
        <v>43272</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307" t="inlineStr">
        <is>
          <t>CENTRO RECREACIONAL LAS MARGARITAS</t>
        </is>
      </nc>
      <ndxf>
        <alignment horizontal="left" wrapText="1" readingOrder="0"/>
        <border outline="0">
          <left style="thin">
            <color indexed="64"/>
          </left>
          <right style="thin">
            <color indexed="64"/>
          </right>
          <top style="thin">
            <color indexed="64"/>
          </top>
          <bottom style="thin">
            <color indexed="64"/>
          </bottom>
        </border>
      </ndxf>
    </rcc>
    <rcc rId="0" sId="1" dxf="1">
      <nc r="N307" t="inlineStr">
        <is>
          <t>Cra 1 N°18-95 Barrio Piquetierra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fmt sheetId="1" sqref="O307" start="0" length="0">
      <dxf>
        <alignment horizontal="center" readingOrder="0"/>
        <border outline="0">
          <left style="thin">
            <color indexed="64"/>
          </left>
          <right style="thin">
            <color indexed="64"/>
          </right>
          <top style="thin">
            <color indexed="64"/>
          </top>
          <bottom style="thin">
            <color indexed="64"/>
          </bottom>
        </border>
      </dxf>
    </rfmt>
    <rfmt sheetId="1" sqref="P307" start="0" length="0">
      <dxf>
        <alignment horizontal="center" readingOrder="0"/>
        <border outline="0">
          <left style="thin">
            <color indexed="64"/>
          </left>
          <right style="thin">
            <color indexed="64"/>
          </right>
          <top style="thin">
            <color indexed="64"/>
          </top>
          <bottom style="thin">
            <color indexed="64"/>
          </bottom>
        </border>
      </dxf>
    </rfmt>
    <rfmt sheetId="1" sqref="Q307" start="0" length="0">
      <dxf>
        <border outline="0">
          <left style="thin">
            <color indexed="64"/>
          </left>
          <right style="thin">
            <color indexed="64"/>
          </right>
          <top style="thin">
            <color indexed="64"/>
          </top>
          <bottom style="thin">
            <color indexed="64"/>
          </bottom>
        </border>
      </dxf>
    </rfmt>
    <rfmt sheetId="1" sqref="R307" start="0" length="0">
      <dxf>
        <border outline="0">
          <left style="thin">
            <color indexed="64"/>
          </left>
          <right style="thin">
            <color indexed="64"/>
          </right>
          <top style="thin">
            <color indexed="64"/>
          </top>
          <bottom style="thin">
            <color indexed="64"/>
          </bottom>
        </border>
      </dxf>
    </rfmt>
    <rcc rId="0" sId="1" dxf="1">
      <nc r="S307" t="inlineStr">
        <is>
          <t>COTIZAR</t>
        </is>
      </nc>
      <ndxf>
        <fill>
          <patternFill patternType="solid">
            <bgColor rgb="FFFF0000"/>
          </patternFill>
        </fill>
        <border outline="0">
          <left style="thin">
            <color indexed="64"/>
          </left>
          <right style="thin">
            <color indexed="64"/>
          </right>
          <top style="thin">
            <color indexed="64"/>
          </top>
          <bottom style="thin">
            <color indexed="64"/>
          </bottom>
        </border>
      </ndxf>
    </rcc>
    <rfmt sheetId="1" sqref="T307" start="0" length="0">
      <dxf>
        <alignment horizontal="center" readingOrder="0"/>
        <border outline="0">
          <left style="thin">
            <color indexed="64"/>
          </left>
          <right style="thin">
            <color indexed="64"/>
          </right>
          <top style="thin">
            <color indexed="64"/>
          </top>
          <bottom style="thin">
            <color indexed="64"/>
          </bottom>
        </border>
      </dxf>
    </rfmt>
    <rfmt sheetId="1" sqref="U307" start="0" length="0">
      <dxf>
        <alignment horizontal="center" readingOrder="0"/>
        <border outline="0">
          <left style="thin">
            <color indexed="64"/>
          </left>
          <right style="thin">
            <color indexed="64"/>
          </right>
          <top style="thin">
            <color indexed="64"/>
          </top>
          <bottom style="thin">
            <color indexed="64"/>
          </bottom>
        </border>
      </dxf>
    </rfmt>
    <rfmt sheetId="1" sqref="V307" start="0" length="0">
      <dxf>
        <alignment horizontal="center" readingOrder="0"/>
        <border outline="0">
          <left style="thin">
            <color indexed="64"/>
          </left>
          <right style="thin">
            <color indexed="64"/>
          </right>
          <top style="thin">
            <color indexed="64"/>
          </top>
          <bottom style="thin">
            <color indexed="64"/>
          </bottom>
        </border>
      </dxf>
    </rfmt>
    <rfmt sheetId="1" sqref="W307" start="0" length="0">
      <dxf>
        <alignment horizontal="center" readingOrder="0"/>
        <border outline="0">
          <left style="thin">
            <color indexed="64"/>
          </left>
          <right style="thin">
            <color indexed="64"/>
          </right>
          <top style="thin">
            <color indexed="64"/>
          </top>
          <bottom style="thin">
            <color indexed="64"/>
          </bottom>
        </border>
      </dxf>
    </rfmt>
  </rrc>
  <rrc rId="990" sId="1" ref="A294:XFD29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94:XFD294" start="0" length="0">
      <dxf>
        <font>
          <sz val="10"/>
          <color rgb="FF000000"/>
        </font>
        <alignment vertical="center" readingOrder="0"/>
      </dxf>
    </rfmt>
    <rcc rId="0" sId="1" dxf="1">
      <nc r="A294" t="inlineStr">
        <is>
          <t>Bogotá</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B294" t="inlineStr">
        <is>
          <t>Meta</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C294" t="inlineStr">
        <is>
          <t>Villavicencio</t>
        </is>
      </nc>
      <ndxf>
        <font>
          <sz val="10"/>
          <color auto="1"/>
        </font>
        <fill>
          <patternFill patternType="solid">
            <fgColor rgb="FF000000"/>
            <bgColor rgb="FFFFFFFF"/>
          </patternFill>
        </fill>
        <alignment wrapText="1" readingOrder="0"/>
        <border outline="0">
          <left style="thin">
            <color indexed="64"/>
          </left>
          <right style="thin">
            <color indexed="64"/>
          </right>
          <top style="thin">
            <color indexed="64"/>
          </top>
          <bottom style="thin">
            <color indexed="64"/>
          </bottom>
        </border>
      </ndxf>
    </rcc>
    <rcc rId="0" sId="1" dxf="1">
      <nc r="D294"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94" t="inlineStr">
        <is>
          <t>NIVEL II</t>
        </is>
      </nc>
      <ndxf>
        <font>
          <sz val="10"/>
          <color auto="1"/>
        </font>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294"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94" t="inlineStr">
        <is>
          <t>Realziar análisis de estrategias implementadas en las organizaciones basadas en el nivel I, para implementar acciones de mejora e impacto</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94"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94" t="inlineStr">
        <is>
          <t xml:space="preserve">Aprendizaje basado en el error
Dinámicas para que los trabajadores aprendan explorando, equivocándose e infiriendo.
Dinámicas individuales Vs Grupales
Se explicará de forma vivencial cuando hacer trabajos individuales, cuando usar parejas, cuando trabajar en grupos. Cuál es el número óptimo por grupo, como asignar roles. 
Competencia Vs Cooperación
Se explicará de forma práctica cómo y cuándo usar la competencia y/o la cooperación para favorecer el aprendizaje entre pares, activo, significativo y reflexivo.
Taller Individual 
Cada participante realizará una dinámica aplicando lo nuevo que aprendió y mejorando lo aprendido en el nivel 1.
</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9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94">
        <v>8</v>
      </nc>
      <ndxf>
        <alignment horizontal="center" readingOrder="0"/>
        <border outline="0">
          <left style="thin">
            <color indexed="64"/>
          </left>
          <right style="thin">
            <color indexed="64"/>
          </right>
          <top style="thin">
            <color indexed="64"/>
          </top>
          <bottom style="thin">
            <color indexed="64"/>
          </bottom>
        </border>
      </ndxf>
    </rcc>
    <rcc rId="0" sId="1" dxf="1" numFmtId="19">
      <nc r="L294">
        <v>43266</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94" t="inlineStr">
        <is>
          <t>Hotel Villavicencio plaza</t>
        </is>
      </nc>
      <ndxf>
        <alignment horizontal="left" readingOrder="0"/>
        <border outline="0">
          <left style="thin">
            <color indexed="64"/>
          </left>
          <right style="thin">
            <color indexed="64"/>
          </right>
          <top style="thin">
            <color indexed="64"/>
          </top>
          <bottom style="thin">
            <color indexed="64"/>
          </bottom>
        </border>
      </ndxf>
    </rcc>
    <rcc rId="0" sId="1" dxf="1">
      <nc r="N294" t="inlineStr">
        <is>
          <t>Cra. 30 #35a-22</t>
        </is>
      </nc>
      <ndxf>
        <alignment horizontal="left" readingOrder="0"/>
        <border outline="0">
          <left style="thin">
            <color indexed="64"/>
          </left>
          <right style="thin">
            <color indexed="64"/>
          </right>
          <top style="thin">
            <color indexed="64"/>
          </top>
          <bottom style="thin">
            <color indexed="64"/>
          </bottom>
        </border>
      </ndxf>
    </rcc>
    <rfmt sheetId="1" sqref="O294" start="0" length="0">
      <dxf>
        <alignment horizontal="center" readingOrder="0"/>
        <border outline="0">
          <left style="thin">
            <color indexed="64"/>
          </left>
          <right style="thin">
            <color indexed="64"/>
          </right>
          <top style="thin">
            <color indexed="64"/>
          </top>
          <bottom style="thin">
            <color indexed="64"/>
          </bottom>
        </border>
      </dxf>
    </rfmt>
    <rfmt sheetId="1" sqref="P294" start="0" length="0">
      <dxf>
        <alignment horizontal="center" readingOrder="0"/>
        <border outline="0">
          <left style="thin">
            <color indexed="64"/>
          </left>
          <right style="thin">
            <color indexed="64"/>
          </right>
          <top style="thin">
            <color indexed="64"/>
          </top>
          <bottom style="thin">
            <color indexed="64"/>
          </bottom>
        </border>
      </dxf>
    </rfmt>
    <rfmt sheetId="1" sqref="Q294" start="0" length="0">
      <dxf>
        <border outline="0">
          <left style="thin">
            <color indexed="64"/>
          </left>
          <right style="thin">
            <color indexed="64"/>
          </right>
          <top style="thin">
            <color indexed="64"/>
          </top>
          <bottom style="thin">
            <color indexed="64"/>
          </bottom>
        </border>
      </dxf>
    </rfmt>
    <rfmt sheetId="1" sqref="R294" start="0" length="0">
      <dxf>
        <border outline="0">
          <left style="thin">
            <color indexed="64"/>
          </left>
          <right style="thin">
            <color indexed="64"/>
          </right>
          <top style="thin">
            <color indexed="64"/>
          </top>
          <bottom style="thin">
            <color indexed="64"/>
          </bottom>
        </border>
      </dxf>
    </rfmt>
    <rcc rId="0" sId="1" dxf="1">
      <nc r="S294" t="inlineStr">
        <is>
          <t>PABLO PINTO</t>
        </is>
      </nc>
      <ndxf>
        <border outline="0">
          <left style="thin">
            <color indexed="64"/>
          </left>
          <right style="thin">
            <color indexed="64"/>
          </right>
          <top style="thin">
            <color indexed="64"/>
          </top>
          <bottom style="thin">
            <color indexed="64"/>
          </bottom>
        </border>
      </ndxf>
    </rcc>
    <rfmt sheetId="1" sqref="T294" start="0" length="0">
      <dxf>
        <alignment horizontal="center" readingOrder="0"/>
        <border outline="0">
          <left style="thin">
            <color indexed="64"/>
          </left>
          <right style="thin">
            <color indexed="64"/>
          </right>
          <top style="thin">
            <color indexed="64"/>
          </top>
          <bottom style="thin">
            <color indexed="64"/>
          </bottom>
        </border>
      </dxf>
    </rfmt>
    <rfmt sheetId="1" sqref="U294" start="0" length="0">
      <dxf>
        <alignment horizontal="center" readingOrder="0"/>
        <border outline="0">
          <left style="thin">
            <color indexed="64"/>
          </left>
          <right style="thin">
            <color indexed="64"/>
          </right>
          <top style="thin">
            <color indexed="64"/>
          </top>
          <bottom style="thin">
            <color indexed="64"/>
          </bottom>
        </border>
      </dxf>
    </rfmt>
    <rfmt sheetId="1" sqref="V294" start="0" length="0">
      <dxf>
        <alignment horizontal="center" readingOrder="0"/>
        <border outline="0">
          <left style="thin">
            <color indexed="64"/>
          </left>
          <right style="thin">
            <color indexed="64"/>
          </right>
          <top style="thin">
            <color indexed="64"/>
          </top>
          <bottom style="thin">
            <color indexed="64"/>
          </bottom>
        </border>
      </dxf>
    </rfmt>
    <rfmt sheetId="1" sqref="W294" start="0" length="0">
      <dxf>
        <alignment horizontal="center" readingOrder="0"/>
        <border outline="0">
          <left style="thin">
            <color indexed="64"/>
          </left>
          <right style="thin">
            <color indexed="64"/>
          </right>
          <top style="thin">
            <color indexed="64"/>
          </top>
          <bottom style="thin">
            <color indexed="64"/>
          </bottom>
        </border>
      </dxf>
    </rfmt>
  </rrc>
  <rrc rId="991" sId="1" ref="A292:XFD292"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92:XFD292" start="0" length="0">
      <dxf>
        <font>
          <sz val="10"/>
          <color rgb="FF000000"/>
        </font>
        <alignment vertical="center" readingOrder="0"/>
      </dxf>
    </rfmt>
    <rcc rId="0" sId="1" dxf="1">
      <nc r="A292" t="inlineStr">
        <is>
          <t>Antioquia</t>
        </is>
      </nc>
      <ndxf>
        <border outline="0">
          <left style="thin">
            <color indexed="64"/>
          </left>
          <right style="thin">
            <color indexed="64"/>
          </right>
          <top style="thin">
            <color indexed="64"/>
          </top>
          <bottom style="thin">
            <color indexed="64"/>
          </bottom>
        </border>
      </ndxf>
    </rcc>
    <rcc rId="0" sId="1" dxf="1">
      <nc r="B292" t="inlineStr">
        <is>
          <t>Chocó</t>
        </is>
      </nc>
      <ndxf>
        <border outline="0">
          <left style="thin">
            <color indexed="64"/>
          </left>
          <right style="thin">
            <color indexed="64"/>
          </right>
          <top style="thin">
            <color indexed="64"/>
          </top>
          <bottom style="thin">
            <color indexed="64"/>
          </bottom>
        </border>
      </ndxf>
    </rcc>
    <rcc rId="0" sId="1" dxf="1">
      <nc r="C292" t="inlineStr">
        <is>
          <t>Quibdó</t>
        </is>
      </nc>
      <ndxf>
        <border outline="0">
          <left style="thin">
            <color indexed="64"/>
          </left>
          <right style="thin">
            <color indexed="64"/>
          </right>
          <top style="thin">
            <color indexed="64"/>
          </top>
          <bottom style="thin">
            <color indexed="64"/>
          </bottom>
        </border>
      </ndxf>
    </rcc>
    <rcc rId="0" sId="1" dxf="1">
      <nc r="D292"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92"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29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92"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92"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292"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29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92">
        <v>8</v>
      </nc>
      <ndxf>
        <alignment horizontal="center" readingOrder="0"/>
        <border outline="0">
          <left style="thin">
            <color indexed="64"/>
          </left>
          <right style="thin">
            <color indexed="64"/>
          </right>
          <top style="thin">
            <color indexed="64"/>
          </top>
          <bottom style="thin">
            <color indexed="64"/>
          </bottom>
        </border>
      </ndxf>
    </rcc>
    <rcc rId="0" sId="1" dxf="1" numFmtId="19">
      <nc r="L292">
        <v>43266</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92" t="inlineStr">
        <is>
          <t xml:space="preserve">Hotel Robles - </t>
        </is>
      </nc>
      <ndxf>
        <alignment horizontal="left" readingOrder="0"/>
        <border outline="0">
          <left style="thin">
            <color indexed="64"/>
          </left>
          <right style="thin">
            <color indexed="64"/>
          </right>
          <top style="thin">
            <color indexed="64"/>
          </top>
          <bottom style="thin">
            <color indexed="64"/>
          </bottom>
        </border>
      </ndxf>
    </rcc>
    <rcc rId="0" sId="1" dxf="1">
      <nc r="N292" t="inlineStr">
        <is>
          <t xml:space="preserve">Calle 28 # 1 -88 </t>
        </is>
      </nc>
      <ndxf>
        <alignment horizontal="left" readingOrder="0"/>
        <border outline="0">
          <left style="thin">
            <color indexed="64"/>
          </left>
          <right style="thin">
            <color indexed="64"/>
          </right>
          <top style="thin">
            <color indexed="64"/>
          </top>
          <bottom style="thin">
            <color indexed="64"/>
          </bottom>
        </border>
      </ndxf>
    </rcc>
    <rfmt sheetId="1" sqref="O292" start="0" length="0">
      <dxf>
        <alignment horizontal="center" readingOrder="0"/>
        <border outline="0">
          <left style="thin">
            <color indexed="64"/>
          </left>
          <right style="thin">
            <color indexed="64"/>
          </right>
          <top style="thin">
            <color indexed="64"/>
          </top>
          <bottom style="thin">
            <color indexed="64"/>
          </bottom>
        </border>
      </dxf>
    </rfmt>
    <rfmt sheetId="1" sqref="P292" start="0" length="0">
      <dxf>
        <alignment horizontal="center" readingOrder="0"/>
        <border outline="0">
          <left style="thin">
            <color indexed="64"/>
          </left>
          <right style="thin">
            <color indexed="64"/>
          </right>
          <top style="thin">
            <color indexed="64"/>
          </top>
          <bottom style="thin">
            <color indexed="64"/>
          </bottom>
        </border>
      </dxf>
    </rfmt>
    <rfmt sheetId="1" sqref="Q292" start="0" length="0">
      <dxf>
        <border outline="0">
          <left style="thin">
            <color indexed="64"/>
          </left>
          <right style="thin">
            <color indexed="64"/>
          </right>
          <top style="thin">
            <color indexed="64"/>
          </top>
          <bottom style="thin">
            <color indexed="64"/>
          </bottom>
        </border>
      </dxf>
    </rfmt>
    <rfmt sheetId="1" sqref="R292" start="0" length="0">
      <dxf>
        <border outline="0">
          <left style="thin">
            <color indexed="64"/>
          </left>
          <right style="thin">
            <color indexed="64"/>
          </right>
          <top style="thin">
            <color indexed="64"/>
          </top>
          <bottom style="thin">
            <color indexed="64"/>
          </bottom>
        </border>
      </dxf>
    </rfmt>
    <rcc rId="0" sId="1" dxf="1">
      <nc r="S292" t="inlineStr">
        <is>
          <t>ALEJANDRO MARTÍNEZ</t>
        </is>
      </nc>
      <ndxf>
        <border outline="0">
          <left style="thin">
            <color indexed="64"/>
          </left>
          <right style="thin">
            <color indexed="64"/>
          </right>
          <top style="thin">
            <color indexed="64"/>
          </top>
          <bottom style="thin">
            <color indexed="64"/>
          </bottom>
        </border>
      </ndxf>
    </rcc>
    <rfmt sheetId="1" sqref="T292" start="0" length="0">
      <dxf>
        <alignment horizontal="center" readingOrder="0"/>
        <border outline="0">
          <left style="thin">
            <color indexed="64"/>
          </left>
          <right style="thin">
            <color indexed="64"/>
          </right>
          <top style="thin">
            <color indexed="64"/>
          </top>
          <bottom style="thin">
            <color indexed="64"/>
          </bottom>
        </border>
      </dxf>
    </rfmt>
    <rfmt sheetId="1" sqref="U292" start="0" length="0">
      <dxf>
        <alignment horizontal="center" readingOrder="0"/>
        <border outline="0">
          <left style="thin">
            <color indexed="64"/>
          </left>
          <right style="thin">
            <color indexed="64"/>
          </right>
          <top style="thin">
            <color indexed="64"/>
          </top>
          <bottom style="thin">
            <color indexed="64"/>
          </bottom>
        </border>
      </dxf>
    </rfmt>
    <rfmt sheetId="1" sqref="V292" start="0" length="0">
      <dxf>
        <alignment horizontal="center" readingOrder="0"/>
        <border outline="0">
          <left style="thin">
            <color indexed="64"/>
          </left>
          <right style="thin">
            <color indexed="64"/>
          </right>
          <top style="thin">
            <color indexed="64"/>
          </top>
          <bottom style="thin">
            <color indexed="64"/>
          </bottom>
        </border>
      </dxf>
    </rfmt>
    <rfmt sheetId="1" sqref="W292" start="0" length="0">
      <dxf>
        <alignment horizontal="center" readingOrder="0"/>
        <border outline="0">
          <left style="thin">
            <color indexed="64"/>
          </left>
          <right style="thin">
            <color indexed="64"/>
          </right>
          <top style="thin">
            <color indexed="64"/>
          </top>
          <bottom style="thin">
            <color indexed="64"/>
          </bottom>
        </border>
      </dxf>
    </rfmt>
  </rrc>
  <rrc rId="992" sId="1" ref="A283:XFD283"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83:XFD283" start="0" length="0">
      <dxf>
        <font>
          <sz val="10"/>
          <color rgb="FF000000"/>
        </font>
        <alignment vertical="center" readingOrder="0"/>
      </dxf>
    </rfmt>
    <rcc rId="0" sId="1" dxf="1">
      <nc r="A283" t="inlineStr">
        <is>
          <t>Santander</t>
        </is>
      </nc>
      <ndxf>
        <border outline="0">
          <left style="thin">
            <color indexed="64"/>
          </left>
          <right style="thin">
            <color indexed="64"/>
          </right>
          <top style="thin">
            <color indexed="64"/>
          </top>
          <bottom style="thin">
            <color indexed="64"/>
          </bottom>
        </border>
      </ndxf>
    </rcc>
    <rcc rId="0" sId="1" dxf="1">
      <nc r="B283" t="inlineStr">
        <is>
          <t>Boyacá</t>
        </is>
      </nc>
      <ndxf>
        <border outline="0">
          <left style="thin">
            <color indexed="64"/>
          </left>
          <right style="thin">
            <color indexed="64"/>
          </right>
          <top style="thin">
            <color indexed="64"/>
          </top>
          <bottom style="thin">
            <color indexed="64"/>
          </bottom>
        </border>
      </ndxf>
    </rcc>
    <rcc rId="0" sId="1" dxf="1">
      <nc r="C283" t="inlineStr">
        <is>
          <t>Paipa</t>
        </is>
      </nc>
      <ndxf>
        <border outline="0">
          <left style="thin">
            <color indexed="64"/>
          </left>
          <right style="thin">
            <color indexed="64"/>
          </right>
          <top style="thin">
            <color indexed="64"/>
          </top>
          <bottom style="thin">
            <color indexed="64"/>
          </bottom>
        </border>
      </ndxf>
    </rcc>
    <rcc rId="0" sId="1" dxf="1">
      <nc r="D283"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83" t="inlineStr">
        <is>
          <t>NIVEL II</t>
        </is>
      </nc>
      <ndxf>
        <font>
          <sz val="10"/>
          <color auto="1"/>
        </font>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283"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83" t="inlineStr">
        <is>
          <t>Realziar análisis de estrategias implementadas en las organizaciones basadas en el nivel I, para implementar acciones de mejora e impacto</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83"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83" t="inlineStr">
        <is>
          <t xml:space="preserve">Aprendizaje basado en el error
Dinámicas para que los trabajadores aprendan explorando, equivocándose e infiriendo.
Dinámicas individuales Vs Grupales
Se explicará de forma vivencial cuando hacer trabajos individuales, cuando usar parejas, cuando trabajar en grupos. Cuál es el número óptimo por grupo, como asignar roles. 
Competencia Vs Cooperación
Se explicará de forma práctica cómo y cuándo usar la competencia y/o la cooperación para favorecer el aprendizaje entre pares, activo, significativo y reflexivo.
Taller Individual 
Cada participante realizará una dinámica aplicando lo nuevo que aprendió y mejorando lo aprendido en el nivel 1.
</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83"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83">
        <v>8</v>
      </nc>
      <ndxf>
        <alignment horizontal="center" readingOrder="0"/>
        <border outline="0">
          <left style="thin">
            <color indexed="64"/>
          </left>
          <right style="thin">
            <color indexed="64"/>
          </right>
          <top style="thin">
            <color indexed="64"/>
          </top>
          <bottom style="thin">
            <color indexed="64"/>
          </bottom>
        </border>
      </ndxf>
    </rcc>
    <rcc rId="0" sId="1" dxf="1" numFmtId="19">
      <nc r="L283">
        <v>43265</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83" t="inlineStr">
        <is>
          <t xml:space="preserve">Hotel Sochagota Salón Colores </t>
        </is>
      </nc>
      <ndxf>
        <alignment horizontal="left" readingOrder="0"/>
        <border outline="0">
          <left style="thin">
            <color indexed="64"/>
          </left>
          <right style="thin">
            <color indexed="64"/>
          </right>
          <top style="thin">
            <color indexed="64"/>
          </top>
          <bottom style="thin">
            <color indexed="64"/>
          </bottom>
        </border>
      </ndxf>
    </rcc>
    <rcc rId="0" sId="1" dxf="1">
      <nc r="N283" t="inlineStr">
        <is>
          <t>Km 2 avenida las piscinas Paipa</t>
        </is>
      </nc>
      <ndxf>
        <alignment horizontal="left" readingOrder="0"/>
        <border outline="0">
          <left style="thin">
            <color indexed="64"/>
          </left>
          <right style="thin">
            <color indexed="64"/>
          </right>
          <top style="thin">
            <color indexed="64"/>
          </top>
          <bottom style="thin">
            <color indexed="64"/>
          </bottom>
        </border>
      </ndxf>
    </rcc>
    <rfmt sheetId="1" sqref="O283" start="0" length="0">
      <dxf>
        <alignment horizontal="center" readingOrder="0"/>
        <border outline="0">
          <left style="thin">
            <color indexed="64"/>
          </left>
          <right style="thin">
            <color indexed="64"/>
          </right>
          <top style="thin">
            <color indexed="64"/>
          </top>
          <bottom style="thin">
            <color indexed="64"/>
          </bottom>
        </border>
      </dxf>
    </rfmt>
    <rfmt sheetId="1" sqref="P283" start="0" length="0">
      <dxf>
        <alignment horizontal="center" readingOrder="0"/>
        <border outline="0">
          <left style="thin">
            <color indexed="64"/>
          </left>
          <right style="thin">
            <color indexed="64"/>
          </right>
          <top style="thin">
            <color indexed="64"/>
          </top>
          <bottom style="thin">
            <color indexed="64"/>
          </bottom>
        </border>
      </dxf>
    </rfmt>
    <rfmt sheetId="1" sqref="Q283" start="0" length="0">
      <dxf>
        <border outline="0">
          <left style="thin">
            <color indexed="64"/>
          </left>
          <right style="thin">
            <color indexed="64"/>
          </right>
          <top style="thin">
            <color indexed="64"/>
          </top>
          <bottom style="thin">
            <color indexed="64"/>
          </bottom>
        </border>
      </dxf>
    </rfmt>
    <rfmt sheetId="1" sqref="R283" start="0" length="0">
      <dxf>
        <border outline="0">
          <left style="thin">
            <color indexed="64"/>
          </left>
          <right style="thin">
            <color indexed="64"/>
          </right>
          <top style="thin">
            <color indexed="64"/>
          </top>
          <bottom style="thin">
            <color indexed="64"/>
          </bottom>
        </border>
      </dxf>
    </rfmt>
    <rcc rId="0" sId="1" dxf="1">
      <nc r="S283" t="inlineStr">
        <is>
          <t>PABLO PINTO</t>
        </is>
      </nc>
      <ndxf>
        <border outline="0">
          <left style="thin">
            <color indexed="64"/>
          </left>
          <right style="thin">
            <color indexed="64"/>
          </right>
          <top style="thin">
            <color indexed="64"/>
          </top>
          <bottom style="thin">
            <color indexed="64"/>
          </bottom>
        </border>
      </ndxf>
    </rcc>
    <rfmt sheetId="1" sqref="T283" start="0" length="0">
      <dxf>
        <alignment horizontal="center" readingOrder="0"/>
        <border outline="0">
          <left style="thin">
            <color indexed="64"/>
          </left>
          <right style="thin">
            <color indexed="64"/>
          </right>
          <top style="thin">
            <color indexed="64"/>
          </top>
          <bottom style="thin">
            <color indexed="64"/>
          </bottom>
        </border>
      </dxf>
    </rfmt>
    <rfmt sheetId="1" sqref="U283" start="0" length="0">
      <dxf>
        <alignment horizontal="center" readingOrder="0"/>
        <border outline="0">
          <left style="thin">
            <color indexed="64"/>
          </left>
          <right style="thin">
            <color indexed="64"/>
          </right>
          <top style="thin">
            <color indexed="64"/>
          </top>
          <bottom style="thin">
            <color indexed="64"/>
          </bottom>
        </border>
      </dxf>
    </rfmt>
    <rfmt sheetId="1" sqref="V283" start="0" length="0">
      <dxf>
        <alignment horizontal="center" readingOrder="0"/>
        <border outline="0">
          <left style="thin">
            <color indexed="64"/>
          </left>
          <right style="thin">
            <color indexed="64"/>
          </right>
          <top style="thin">
            <color indexed="64"/>
          </top>
          <bottom style="thin">
            <color indexed="64"/>
          </bottom>
        </border>
      </dxf>
    </rfmt>
    <rfmt sheetId="1" sqref="W283" start="0" length="0">
      <dxf>
        <alignment horizontal="center" readingOrder="0"/>
        <border outline="0">
          <left style="thin">
            <color indexed="64"/>
          </left>
          <right style="thin">
            <color indexed="64"/>
          </right>
          <top style="thin">
            <color indexed="64"/>
          </top>
          <bottom style="thin">
            <color indexed="64"/>
          </bottom>
        </border>
      </dxf>
    </rfmt>
  </rrc>
  <rrc rId="993" sId="1" ref="A280:XFD280"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80:XFD280" start="0" length="0">
      <dxf>
        <font>
          <sz val="10"/>
          <color rgb="FF000000"/>
        </font>
        <alignment vertical="center" readingOrder="0"/>
      </dxf>
    </rfmt>
    <rcc rId="0" sId="1" dxf="1">
      <nc r="A280"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80"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80"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80"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80"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280"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80"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80"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80"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80"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80">
        <v>8</v>
      </nc>
      <ndxf>
        <alignment horizontal="center" readingOrder="0"/>
        <border outline="0">
          <left style="thin">
            <color indexed="64"/>
          </left>
          <right style="thin">
            <color indexed="64"/>
          </right>
          <top style="thin">
            <color indexed="64"/>
          </top>
          <bottom style="thin">
            <color indexed="64"/>
          </bottom>
        </border>
      </ndxf>
    </rcc>
    <rcc rId="0" sId="1" dxf="1" numFmtId="19">
      <nc r="L280">
        <v>43264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80" t="inlineStr">
        <is>
          <t>Hotel Guane-Auditorio Comuneros</t>
        </is>
      </nc>
      <ndxf>
        <alignment horizontal="left" wrapText="1" readingOrder="0"/>
        <border outline="0">
          <left style="thin">
            <color indexed="64"/>
          </left>
          <right style="thin">
            <color indexed="64"/>
          </right>
          <top style="thin">
            <color indexed="64"/>
          </top>
          <bottom style="thin">
            <color indexed="64"/>
          </bottom>
        </border>
      </ndxf>
    </rcc>
    <rcc rId="0" sId="1" dxf="1">
      <nc r="N280" t="inlineStr">
        <is>
          <t>Calle 34 No. 22- 72</t>
        </is>
      </nc>
      <ndxf>
        <alignment horizontal="left" readingOrder="0"/>
        <border outline="0">
          <left style="thin">
            <color indexed="64"/>
          </left>
          <right style="thin">
            <color indexed="64"/>
          </right>
          <top style="thin">
            <color indexed="64"/>
          </top>
          <bottom style="thin">
            <color indexed="64"/>
          </bottom>
        </border>
      </ndxf>
    </rcc>
    <rfmt sheetId="1" sqref="O280" start="0" length="0">
      <dxf>
        <alignment horizontal="center" readingOrder="0"/>
        <border outline="0">
          <left style="thin">
            <color indexed="64"/>
          </left>
          <right style="thin">
            <color indexed="64"/>
          </right>
          <top style="thin">
            <color indexed="64"/>
          </top>
          <bottom style="thin">
            <color indexed="64"/>
          </bottom>
        </border>
      </dxf>
    </rfmt>
    <rfmt sheetId="1" sqref="P280" start="0" length="0">
      <dxf>
        <alignment horizontal="center" readingOrder="0"/>
        <border outline="0">
          <left style="thin">
            <color indexed="64"/>
          </left>
          <right style="thin">
            <color indexed="64"/>
          </right>
          <top style="thin">
            <color indexed="64"/>
          </top>
          <bottom style="thin">
            <color indexed="64"/>
          </bottom>
        </border>
      </dxf>
    </rfmt>
    <rfmt sheetId="1" sqref="Q280" start="0" length="0">
      <dxf>
        <border outline="0">
          <left style="thin">
            <color indexed="64"/>
          </left>
          <right style="thin">
            <color indexed="64"/>
          </right>
          <top style="thin">
            <color indexed="64"/>
          </top>
          <bottom style="thin">
            <color indexed="64"/>
          </bottom>
        </border>
      </dxf>
    </rfmt>
    <rfmt sheetId="1" sqref="R280" start="0" length="0">
      <dxf>
        <border outline="0">
          <left style="thin">
            <color indexed="64"/>
          </left>
          <right style="thin">
            <color indexed="64"/>
          </right>
          <top style="thin">
            <color indexed="64"/>
          </top>
          <bottom style="thin">
            <color indexed="64"/>
          </bottom>
        </border>
      </dxf>
    </rfmt>
    <rcc rId="0" sId="1" dxf="1">
      <nc r="S280" t="inlineStr">
        <is>
          <t>PABLO PINTO</t>
        </is>
      </nc>
      <ndxf>
        <border outline="0">
          <left style="thin">
            <color indexed="64"/>
          </left>
          <right style="thin">
            <color indexed="64"/>
          </right>
          <top style="thin">
            <color indexed="64"/>
          </top>
          <bottom style="thin">
            <color indexed="64"/>
          </bottom>
        </border>
      </ndxf>
    </rcc>
    <rfmt sheetId="1" sqref="T280" start="0" length="0">
      <dxf>
        <alignment horizontal="center" readingOrder="0"/>
        <border outline="0">
          <left style="thin">
            <color indexed="64"/>
          </left>
          <right style="thin">
            <color indexed="64"/>
          </right>
          <top style="thin">
            <color indexed="64"/>
          </top>
          <bottom style="thin">
            <color indexed="64"/>
          </bottom>
        </border>
      </dxf>
    </rfmt>
    <rfmt sheetId="1" sqref="U280" start="0" length="0">
      <dxf>
        <alignment horizontal="center" readingOrder="0"/>
        <border outline="0">
          <left style="thin">
            <color indexed="64"/>
          </left>
          <right style="thin">
            <color indexed="64"/>
          </right>
          <top style="thin">
            <color indexed="64"/>
          </top>
          <bottom style="thin">
            <color indexed="64"/>
          </bottom>
        </border>
      </dxf>
    </rfmt>
    <rfmt sheetId="1" sqref="V280" start="0" length="0">
      <dxf>
        <alignment horizontal="center" readingOrder="0"/>
        <border outline="0">
          <left style="thin">
            <color indexed="64"/>
          </left>
          <right style="thin">
            <color indexed="64"/>
          </right>
          <top style="thin">
            <color indexed="64"/>
          </top>
          <bottom style="thin">
            <color indexed="64"/>
          </bottom>
        </border>
      </dxf>
    </rfmt>
    <rfmt sheetId="1" sqref="W280" start="0" length="0">
      <dxf>
        <alignment horizontal="center" readingOrder="0"/>
        <border outline="0">
          <left style="thin">
            <color indexed="64"/>
          </left>
          <right style="thin">
            <color indexed="64"/>
          </right>
          <top style="thin">
            <color indexed="64"/>
          </top>
          <bottom style="thin">
            <color indexed="64"/>
          </bottom>
        </border>
      </dxf>
    </rfmt>
  </rrc>
  <rrc rId="994" sId="1" ref="A278:XFD278"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78:XFD278" start="0" length="0">
      <dxf>
        <font>
          <sz val="10"/>
          <color rgb="FF000000"/>
        </font>
        <alignment vertical="center" readingOrder="0"/>
      </dxf>
    </rfmt>
    <rcc rId="0" sId="1" dxf="1">
      <nc r="A278" t="inlineStr">
        <is>
          <t>Valle</t>
        </is>
      </nc>
      <ndxf>
        <border outline="0">
          <left style="thin">
            <color indexed="64"/>
          </left>
          <right style="thin">
            <color indexed="64"/>
          </right>
          <top style="thin">
            <color indexed="64"/>
          </top>
          <bottom style="thin">
            <color indexed="64"/>
          </bottom>
        </border>
      </ndxf>
    </rcc>
    <rcc rId="0" sId="1" dxf="1">
      <nc r="B278" t="inlineStr">
        <is>
          <t>Nariño</t>
        </is>
      </nc>
      <ndxf>
        <border outline="0">
          <left style="thin">
            <color indexed="64"/>
          </left>
          <right style="thin">
            <color indexed="64"/>
          </right>
          <top style="thin">
            <color indexed="64"/>
          </top>
          <bottom style="thin">
            <color indexed="64"/>
          </bottom>
        </border>
      </ndxf>
    </rcc>
    <rcc rId="0" sId="1" dxf="1">
      <nc r="C278" t="inlineStr">
        <is>
          <t>Pasto</t>
        </is>
      </nc>
      <ndxf>
        <border outline="0">
          <left style="thin">
            <color indexed="64"/>
          </left>
          <right style="thin">
            <color indexed="64"/>
          </right>
          <top style="thin">
            <color indexed="64"/>
          </top>
          <bottom style="thin">
            <color indexed="64"/>
          </bottom>
        </border>
      </ndxf>
    </rcc>
    <rcc rId="0" sId="1" dxf="1">
      <nc r="D278"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78"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278"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78"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78"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278"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278"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78">
        <v>8</v>
      </nc>
      <ndxf>
        <alignment horizontal="center" readingOrder="0"/>
        <border outline="0">
          <left style="thin">
            <color indexed="64"/>
          </left>
          <right style="thin">
            <color indexed="64"/>
          </right>
          <top style="thin">
            <color indexed="64"/>
          </top>
          <bottom style="thin">
            <color indexed="64"/>
          </bottom>
        </border>
      </ndxf>
    </rcc>
    <rcc rId="0" sId="1" dxf="1" numFmtId="19">
      <nc r="L278">
        <v>43264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78" t="inlineStr">
        <is>
          <t xml:space="preserve">Hotel Cuellar´s Pasto  </t>
        </is>
      </nc>
      <ndxf>
        <alignment horizontal="left" readingOrder="0"/>
        <border outline="0">
          <left style="thin">
            <color indexed="64"/>
          </left>
          <right style="thin">
            <color indexed="64"/>
          </right>
          <top style="thin">
            <color indexed="64"/>
          </top>
          <bottom style="thin">
            <color indexed="64"/>
          </bottom>
        </border>
      </ndxf>
    </rcc>
    <rcc rId="0" sId="1" dxf="1">
      <nc r="N278" t="inlineStr">
        <is>
          <t xml:space="preserve">Carrera 23 #15-50 </t>
        </is>
      </nc>
      <ndxf>
        <alignment horizontal="left" readingOrder="0"/>
        <border outline="0">
          <left style="thin">
            <color indexed="64"/>
          </left>
          <right style="thin">
            <color indexed="64"/>
          </right>
          <top style="thin">
            <color indexed="64"/>
          </top>
          <bottom style="thin">
            <color indexed="64"/>
          </bottom>
        </border>
      </ndxf>
    </rcc>
    <rfmt sheetId="1" sqref="O278" start="0" length="0">
      <dxf>
        <alignment horizontal="center" readingOrder="0"/>
        <border outline="0">
          <left style="thin">
            <color indexed="64"/>
          </left>
          <right style="thin">
            <color indexed="64"/>
          </right>
          <top style="thin">
            <color indexed="64"/>
          </top>
          <bottom style="thin">
            <color indexed="64"/>
          </bottom>
        </border>
      </dxf>
    </rfmt>
    <rfmt sheetId="1" sqref="P278" start="0" length="0">
      <dxf>
        <alignment horizontal="center" readingOrder="0"/>
        <border outline="0">
          <left style="thin">
            <color indexed="64"/>
          </left>
          <right style="thin">
            <color indexed="64"/>
          </right>
          <top style="thin">
            <color indexed="64"/>
          </top>
          <bottom style="thin">
            <color indexed="64"/>
          </bottom>
        </border>
      </dxf>
    </rfmt>
    <rfmt sheetId="1" sqref="Q278" start="0" length="0">
      <dxf>
        <border outline="0">
          <left style="thin">
            <color indexed="64"/>
          </left>
          <right style="thin">
            <color indexed="64"/>
          </right>
          <top style="thin">
            <color indexed="64"/>
          </top>
          <bottom style="thin">
            <color indexed="64"/>
          </bottom>
        </border>
      </dxf>
    </rfmt>
    <rfmt sheetId="1" sqref="R278" start="0" length="0">
      <dxf>
        <border outline="0">
          <left style="thin">
            <color indexed="64"/>
          </left>
          <right style="thin">
            <color indexed="64"/>
          </right>
          <top style="thin">
            <color indexed="64"/>
          </top>
          <bottom style="thin">
            <color indexed="64"/>
          </bottom>
        </border>
      </dxf>
    </rfmt>
    <rcc rId="0" sId="1" dxf="1">
      <nc r="S278" t="inlineStr">
        <is>
          <t>ALEJANDRO MARTÍNEZ</t>
        </is>
      </nc>
      <ndxf>
        <border outline="0">
          <left style="thin">
            <color indexed="64"/>
          </left>
          <right style="thin">
            <color indexed="64"/>
          </right>
          <top style="thin">
            <color indexed="64"/>
          </top>
          <bottom style="thin">
            <color indexed="64"/>
          </bottom>
        </border>
      </ndxf>
    </rcc>
    <rfmt sheetId="1" sqref="T278" start="0" length="0">
      <dxf>
        <alignment horizontal="center" readingOrder="0"/>
        <border outline="0">
          <left style="thin">
            <color indexed="64"/>
          </left>
          <right style="thin">
            <color indexed="64"/>
          </right>
          <top style="thin">
            <color indexed="64"/>
          </top>
          <bottom style="thin">
            <color indexed="64"/>
          </bottom>
        </border>
      </dxf>
    </rfmt>
    <rfmt sheetId="1" sqref="U278" start="0" length="0">
      <dxf>
        <alignment horizontal="center" readingOrder="0"/>
        <border outline="0">
          <left style="thin">
            <color indexed="64"/>
          </left>
          <right style="thin">
            <color indexed="64"/>
          </right>
          <top style="thin">
            <color indexed="64"/>
          </top>
          <bottom style="thin">
            <color indexed="64"/>
          </bottom>
        </border>
      </dxf>
    </rfmt>
    <rfmt sheetId="1" sqref="V278" start="0" length="0">
      <dxf>
        <alignment horizontal="center" readingOrder="0"/>
        <border outline="0">
          <left style="thin">
            <color indexed="64"/>
          </left>
          <right style="thin">
            <color indexed="64"/>
          </right>
          <top style="thin">
            <color indexed="64"/>
          </top>
          <bottom style="thin">
            <color indexed="64"/>
          </bottom>
        </border>
      </dxf>
    </rfmt>
    <rfmt sheetId="1" sqref="W278" start="0" length="0">
      <dxf>
        <alignment horizontal="center" readingOrder="0"/>
        <border outline="0">
          <left style="thin">
            <color indexed="64"/>
          </left>
          <right style="thin">
            <color indexed="64"/>
          </right>
          <top style="thin">
            <color indexed="64"/>
          </top>
          <bottom style="thin">
            <color indexed="64"/>
          </bottom>
        </border>
      </dxf>
    </rfmt>
  </rrc>
  <rrc rId="995" sId="1" ref="A272:XFD272"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72:XFD272" start="0" length="0">
      <dxf>
        <font>
          <sz val="10"/>
          <color rgb="FF000000"/>
        </font>
        <alignment vertical="center" readingOrder="0"/>
      </dxf>
    </rfmt>
    <rcc rId="0" sId="1" dxf="1">
      <nc r="A27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7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72" t="inlineStr">
        <is>
          <t>Cali</t>
        </is>
      </nc>
      <ndxf>
        <border outline="0">
          <left style="thin">
            <color indexed="64"/>
          </left>
          <right style="thin">
            <color indexed="64"/>
          </right>
          <top style="thin">
            <color indexed="64"/>
          </top>
          <bottom style="thin">
            <color indexed="64"/>
          </bottom>
        </border>
      </ndxf>
    </rcc>
    <rcc rId="0" sId="1" dxf="1">
      <nc r="D272" t="inlineStr">
        <is>
          <t>GERENCIAL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fmt sheetId="1" sqref="E272"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cc rId="0" sId="1" dxf="1">
      <nc r="F27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72" t="inlineStr">
        <is>
          <t>Identificar los elementos del SG-SST necesarios para denir objetivos de SST
Conocer las técnicas y las herramientas adecuadas para elaborar e implementar un plan de trabajo acorde con los onjetivos de SST.</t>
        </is>
      </nc>
      <ndxf>
        <alignment horizontal="left" wrapText="1" readingOrder="0"/>
        <border outline="0">
          <left style="thin">
            <color indexed="64"/>
          </left>
          <right style="thin">
            <color indexed="64"/>
          </right>
          <top style="thin">
            <color indexed="64"/>
          </top>
          <bottom style="thin">
            <color indexed="64"/>
          </bottom>
        </border>
      </ndxf>
    </rcc>
    <rcc rId="0" sId="1" dxf="1">
      <nc r="H272" t="inlineStr">
        <is>
          <t xml:space="preserve">Seminario Internacional de experiencias mundiales en SGSST – FREMAP </t>
        </is>
      </nc>
      <ndxf>
        <alignment horizontal="left" readingOrder="0"/>
        <border outline="0">
          <left style="thin">
            <color indexed="64"/>
          </left>
          <right style="thin">
            <color indexed="64"/>
          </right>
          <top style="thin">
            <color indexed="64"/>
          </top>
          <bottom style="thin">
            <color indexed="64"/>
          </bottom>
        </border>
      </ndxf>
    </rcc>
    <rcc rId="0" sId="1" dxf="1">
      <nc r="I272" t="inlineStr">
        <is>
          <t>Proporcionar conocimientos del SG-SST, en cuanto a gestión, técnicas, y herramientas que permitan definir objetivos alineados con la política de Seguridad y Salud en el Trabajo. Elaborando un plan de trabajo alineado con la Política de sst con el fin de elaborar un plan de trabajo que asegure el cumplimiento de objetivos.</t>
        </is>
      </nc>
      <ndxf>
        <alignment horizontal="left" wrapText="1" readingOrder="0"/>
        <border outline="0">
          <left style="thin">
            <color indexed="64"/>
          </left>
          <right style="thin">
            <color indexed="64"/>
          </right>
          <top style="thin">
            <color indexed="64"/>
          </top>
          <bottom style="thin">
            <color indexed="64"/>
          </bottom>
        </border>
      </ndxf>
    </rcc>
    <rcc rId="0" sId="1" dxf="1">
      <nc r="J27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72">
        <v>8</v>
      </nc>
      <ndxf>
        <alignment horizontal="center" readingOrder="0"/>
        <border outline="0">
          <left style="thin">
            <color indexed="64"/>
          </left>
          <right style="thin">
            <color indexed="64"/>
          </right>
          <top style="thin">
            <color indexed="64"/>
          </top>
          <bottom style="thin">
            <color indexed="64"/>
          </bottom>
        </border>
      </ndxf>
    </rcc>
    <rcc rId="0" sId="1" dxf="1" numFmtId="19">
      <nc r="L272">
        <v>43259</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72" t="inlineStr">
        <is>
          <t xml:space="preserve">Hotel Obelisco Cali - Salón Santorini </t>
        </is>
      </nc>
      <ndxf>
        <alignment horizontal="left" readingOrder="0"/>
        <border outline="0">
          <left style="thin">
            <color indexed="64"/>
          </left>
          <right style="thin">
            <color indexed="64"/>
          </right>
          <top style="thin">
            <color indexed="64"/>
          </top>
          <bottom style="thin">
            <color indexed="64"/>
          </bottom>
        </border>
      </ndxf>
    </rcc>
    <rcc rId="0" sId="1" dxf="1">
      <nc r="N272" t="inlineStr">
        <is>
          <t>Avenida Colombia 4 Oeste 49</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fmt sheetId="1" sqref="O272" start="0" length="0">
      <dxf>
        <alignment horizontal="center" readingOrder="0"/>
        <border outline="0">
          <left style="thin">
            <color indexed="64"/>
          </left>
          <right style="thin">
            <color indexed="64"/>
          </right>
          <top style="thin">
            <color indexed="64"/>
          </top>
          <bottom style="thin">
            <color indexed="64"/>
          </bottom>
        </border>
      </dxf>
    </rfmt>
    <rfmt sheetId="1" sqref="P272" start="0" length="0">
      <dxf>
        <alignment horizontal="center" readingOrder="0"/>
        <border outline="0">
          <left style="thin">
            <color indexed="64"/>
          </left>
          <right style="thin">
            <color indexed="64"/>
          </right>
          <top style="thin">
            <color indexed="64"/>
          </top>
          <bottom style="thin">
            <color indexed="64"/>
          </bottom>
        </border>
      </dxf>
    </rfmt>
    <rfmt sheetId="1" sqref="Q272" start="0" length="0">
      <dxf>
        <border outline="0">
          <left style="thin">
            <color indexed="64"/>
          </left>
          <right style="thin">
            <color indexed="64"/>
          </right>
          <top style="thin">
            <color indexed="64"/>
          </top>
          <bottom style="thin">
            <color indexed="64"/>
          </bottom>
        </border>
      </dxf>
    </rfmt>
    <rfmt sheetId="1" sqref="R272" start="0" length="0">
      <dxf>
        <border outline="0">
          <left style="thin">
            <color indexed="64"/>
          </left>
          <right style="thin">
            <color indexed="64"/>
          </right>
          <top style="thin">
            <color indexed="64"/>
          </top>
          <bottom style="thin">
            <color indexed="64"/>
          </bottom>
        </border>
      </dxf>
    </rfmt>
    <rfmt sheetId="1" sqref="S272" start="0" length="0">
      <dxf>
        <border outline="0">
          <left style="thin">
            <color indexed="64"/>
          </left>
          <right style="thin">
            <color indexed="64"/>
          </right>
          <top style="thin">
            <color indexed="64"/>
          </top>
          <bottom style="thin">
            <color indexed="64"/>
          </bottom>
        </border>
      </dxf>
    </rfmt>
    <rfmt sheetId="1" sqref="T272" start="0" length="0">
      <dxf>
        <alignment horizontal="center" readingOrder="0"/>
        <border outline="0">
          <left style="thin">
            <color indexed="64"/>
          </left>
          <right style="thin">
            <color indexed="64"/>
          </right>
          <top style="thin">
            <color indexed="64"/>
          </top>
          <bottom style="thin">
            <color indexed="64"/>
          </bottom>
        </border>
      </dxf>
    </rfmt>
    <rfmt sheetId="1" sqref="U272" start="0" length="0">
      <dxf>
        <alignment horizontal="center" readingOrder="0"/>
        <border outline="0">
          <left style="thin">
            <color indexed="64"/>
          </left>
          <right style="thin">
            <color indexed="64"/>
          </right>
          <top style="thin">
            <color indexed="64"/>
          </top>
          <bottom style="thin">
            <color indexed="64"/>
          </bottom>
        </border>
      </dxf>
    </rfmt>
    <rfmt sheetId="1" sqref="V272" start="0" length="0">
      <dxf>
        <alignment horizontal="center" readingOrder="0"/>
        <border outline="0">
          <left style="thin">
            <color indexed="64"/>
          </left>
          <right style="thin">
            <color indexed="64"/>
          </right>
          <top style="thin">
            <color indexed="64"/>
          </top>
          <bottom style="thin">
            <color indexed="64"/>
          </bottom>
        </border>
      </dxf>
    </rfmt>
    <rfmt sheetId="1" sqref="W272" start="0" length="0">
      <dxf>
        <alignment horizontal="center" readingOrder="0"/>
        <border outline="0">
          <left style="thin">
            <color indexed="64"/>
          </left>
          <right style="thin">
            <color indexed="64"/>
          </right>
          <top style="thin">
            <color indexed="64"/>
          </top>
          <bottom style="thin">
            <color indexed="64"/>
          </bottom>
        </border>
      </dxf>
    </rfmt>
  </rrc>
  <rrc rId="996" sId="1" ref="A271:XFD271"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71:XFD271" start="0" length="0">
      <dxf>
        <font>
          <sz val="10"/>
          <color rgb="FF000000"/>
        </font>
        <alignment vertical="center" readingOrder="0"/>
      </dxf>
    </rfmt>
    <rcc rId="0" sId="1" dxf="1">
      <nc r="A271"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71" t="inlineStr">
        <is>
          <t>Caldas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71" t="inlineStr">
        <is>
          <t>Manizales</t>
        </is>
      </nc>
      <ndxf>
        <border outline="0">
          <left style="thin">
            <color indexed="64"/>
          </left>
          <right style="thin">
            <color indexed="64"/>
          </right>
          <top style="thin">
            <color indexed="64"/>
          </top>
          <bottom style="thin">
            <color indexed="64"/>
          </bottom>
        </border>
      </ndxf>
    </rcc>
    <rcc rId="0" sId="1" dxf="1">
      <nc r="D271"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71"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271"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71"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71"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271"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271"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71">
        <v>8</v>
      </nc>
      <ndxf>
        <alignment horizontal="center" readingOrder="0"/>
        <border outline="0">
          <left style="thin">
            <color indexed="64"/>
          </left>
          <right style="thin">
            <color indexed="64"/>
          </right>
          <top style="thin">
            <color indexed="64"/>
          </top>
          <bottom style="thin">
            <color indexed="64"/>
          </bottom>
        </border>
      </ndxf>
    </rcc>
    <rcc rId="0" sId="1" dxf="1" numFmtId="19">
      <nc r="L271">
        <v>43259</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71" t="inlineStr">
        <is>
          <t>Hotel Termanles de otoño - Salón frailejones</t>
        </is>
      </nc>
      <ndxf>
        <alignment horizontal="left" readingOrder="0"/>
        <border outline="0">
          <left style="thin">
            <color indexed="64"/>
          </left>
          <right style="thin">
            <color indexed="64"/>
          </right>
          <top style="thin">
            <color indexed="64"/>
          </top>
          <bottom style="thin">
            <color indexed="64"/>
          </bottom>
        </border>
      </ndxf>
    </rcc>
    <rcc rId="0" sId="1" dxf="1">
      <nc r="N271" t="inlineStr">
        <is>
          <t>Km. 5 Antigua via al nevado del Ruiz.</t>
        </is>
      </nc>
      <ndxf>
        <alignment horizontal="left" readingOrder="0"/>
        <border outline="0">
          <left style="thin">
            <color indexed="64"/>
          </left>
          <right style="thin">
            <color indexed="64"/>
          </right>
          <top style="thin">
            <color indexed="64"/>
          </top>
          <bottom style="thin">
            <color indexed="64"/>
          </bottom>
        </border>
      </ndxf>
    </rcc>
    <rfmt sheetId="1" sqref="O271" start="0" length="0">
      <dxf>
        <alignment horizontal="center" readingOrder="0"/>
        <border outline="0">
          <left style="thin">
            <color indexed="64"/>
          </left>
          <right style="thin">
            <color indexed="64"/>
          </right>
          <top style="thin">
            <color indexed="64"/>
          </top>
          <bottom style="thin">
            <color indexed="64"/>
          </bottom>
        </border>
      </dxf>
    </rfmt>
    <rfmt sheetId="1" sqref="P271" start="0" length="0">
      <dxf>
        <alignment horizontal="center" readingOrder="0"/>
        <border outline="0">
          <left style="thin">
            <color indexed="64"/>
          </left>
          <right style="thin">
            <color indexed="64"/>
          </right>
          <top style="thin">
            <color indexed="64"/>
          </top>
          <bottom style="thin">
            <color indexed="64"/>
          </bottom>
        </border>
      </dxf>
    </rfmt>
    <rfmt sheetId="1" sqref="Q271" start="0" length="0">
      <dxf>
        <border outline="0">
          <left style="thin">
            <color indexed="64"/>
          </left>
          <right style="thin">
            <color indexed="64"/>
          </right>
          <top style="thin">
            <color indexed="64"/>
          </top>
          <bottom style="thin">
            <color indexed="64"/>
          </bottom>
        </border>
      </dxf>
    </rfmt>
    <rfmt sheetId="1" sqref="R271" start="0" length="0">
      <dxf>
        <border outline="0">
          <left style="thin">
            <color indexed="64"/>
          </left>
          <right style="thin">
            <color indexed="64"/>
          </right>
          <top style="thin">
            <color indexed="64"/>
          </top>
          <bottom style="thin">
            <color indexed="64"/>
          </bottom>
        </border>
      </dxf>
    </rfmt>
    <rcc rId="0" sId="1" dxf="1">
      <nc r="S271" t="inlineStr">
        <is>
          <t>ALEJANDRO MARTÍNEZ</t>
        </is>
      </nc>
      <ndxf>
        <border outline="0">
          <left style="thin">
            <color indexed="64"/>
          </left>
          <right style="thin">
            <color indexed="64"/>
          </right>
          <top style="thin">
            <color indexed="64"/>
          </top>
          <bottom style="thin">
            <color indexed="64"/>
          </bottom>
        </border>
      </ndxf>
    </rcc>
    <rfmt sheetId="1" sqref="T271" start="0" length="0">
      <dxf>
        <alignment horizontal="center" readingOrder="0"/>
        <border outline="0">
          <left style="thin">
            <color indexed="64"/>
          </left>
          <right style="thin">
            <color indexed="64"/>
          </right>
          <top style="thin">
            <color indexed="64"/>
          </top>
          <bottom style="thin">
            <color indexed="64"/>
          </bottom>
        </border>
      </dxf>
    </rfmt>
    <rfmt sheetId="1" sqref="U271" start="0" length="0">
      <dxf>
        <alignment horizontal="center" readingOrder="0"/>
        <border outline="0">
          <left style="thin">
            <color indexed="64"/>
          </left>
          <right style="thin">
            <color indexed="64"/>
          </right>
          <top style="thin">
            <color indexed="64"/>
          </top>
          <bottom style="thin">
            <color indexed="64"/>
          </bottom>
        </border>
      </dxf>
    </rfmt>
    <rfmt sheetId="1" sqref="V271" start="0" length="0">
      <dxf>
        <alignment horizontal="center" readingOrder="0"/>
        <border outline="0">
          <left style="thin">
            <color indexed="64"/>
          </left>
          <right style="thin">
            <color indexed="64"/>
          </right>
          <top style="thin">
            <color indexed="64"/>
          </top>
          <bottom style="thin">
            <color indexed="64"/>
          </bottom>
        </border>
      </dxf>
    </rfmt>
    <rfmt sheetId="1" sqref="W271" start="0" length="0">
      <dxf>
        <alignment horizontal="center" readingOrder="0"/>
        <border outline="0">
          <left style="thin">
            <color indexed="64"/>
          </left>
          <right style="thin">
            <color indexed="64"/>
          </right>
          <top style="thin">
            <color indexed="64"/>
          </top>
          <bottom style="thin">
            <color indexed="64"/>
          </bottom>
        </border>
      </dxf>
    </rfmt>
  </rrc>
  <rrc rId="997" sId="1" ref="A250:XFD250"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50:XFD250" start="0" length="0">
      <dxf>
        <font>
          <sz val="10"/>
          <color rgb="FF000000"/>
        </font>
        <alignment vertical="center" readingOrder="0"/>
      </dxf>
    </rfmt>
    <rcc rId="0" sId="1" dxf="1">
      <nc r="A250"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50" t="inlineStr">
        <is>
          <t>Risaralda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50" t="inlineStr">
        <is>
          <t>Pereira</t>
        </is>
      </nc>
      <ndxf>
        <border outline="0">
          <left style="thin">
            <color indexed="64"/>
          </left>
          <right style="thin">
            <color indexed="64"/>
          </right>
          <top style="thin">
            <color indexed="64"/>
          </top>
          <bottom style="thin">
            <color indexed="64"/>
          </bottom>
        </border>
      </ndxf>
    </rcc>
    <rcc rId="0" sId="1" dxf="1">
      <nc r="D250"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50"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250"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50"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50"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250"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250"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50">
        <v>8</v>
      </nc>
      <ndxf>
        <alignment horizontal="center" readingOrder="0"/>
        <border outline="0">
          <left style="thin">
            <color indexed="64"/>
          </left>
          <right style="thin">
            <color indexed="64"/>
          </right>
          <top style="thin">
            <color indexed="64"/>
          </top>
          <bottom style="thin">
            <color indexed="64"/>
          </bottom>
        </border>
      </ndxf>
    </rcc>
    <rcc rId="0" sId="1" dxf="1" numFmtId="19">
      <nc r="L250">
        <v>43252</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50" t="inlineStr">
        <is>
          <t>Hotel Sonesta - Salón Montaura</t>
        </is>
      </nc>
      <ndxf>
        <alignment horizontal="left" readingOrder="0"/>
        <border outline="0">
          <left style="thin">
            <color indexed="64"/>
          </left>
          <right style="thin">
            <color indexed="64"/>
          </right>
          <top style="thin">
            <color indexed="64"/>
          </top>
          <bottom style="thin">
            <color indexed="64"/>
          </bottom>
        </border>
      </ndxf>
    </rcc>
    <rcc rId="0" sId="1" dxf="1">
      <nc r="N250" t="inlineStr">
        <is>
          <t>Km 7 via cerritos - cartago</t>
        </is>
      </nc>
      <ndxf>
        <alignment horizontal="left" readingOrder="0"/>
        <border outline="0">
          <left style="thin">
            <color indexed="64"/>
          </left>
          <right style="thin">
            <color indexed="64"/>
          </right>
          <top style="thin">
            <color indexed="64"/>
          </top>
          <bottom style="thin">
            <color indexed="64"/>
          </bottom>
        </border>
      </ndxf>
    </rcc>
    <rcc rId="0" sId="1" dxf="1">
      <nc r="O250">
        <v>65</v>
      </nc>
      <ndxf>
        <alignment horizontal="center" readingOrder="0"/>
        <border outline="0">
          <left style="thin">
            <color indexed="64"/>
          </left>
          <right style="thin">
            <color indexed="64"/>
          </right>
          <top style="thin">
            <color indexed="64"/>
          </top>
          <bottom style="thin">
            <color indexed="64"/>
          </bottom>
        </border>
      </ndxf>
    </rcc>
    <rfmt sheetId="1" sqref="P250" start="0" length="0">
      <dxf>
        <alignment horizontal="center" readingOrder="0"/>
        <border outline="0">
          <left style="thin">
            <color indexed="64"/>
          </left>
          <right style="thin">
            <color indexed="64"/>
          </right>
          <top style="thin">
            <color indexed="64"/>
          </top>
          <bottom style="thin">
            <color indexed="64"/>
          </bottom>
        </border>
      </dxf>
    </rfmt>
    <rfmt sheetId="1" sqref="Q250" start="0" length="0">
      <dxf>
        <border outline="0">
          <left style="thin">
            <color indexed="64"/>
          </left>
          <right style="thin">
            <color indexed="64"/>
          </right>
          <top style="thin">
            <color indexed="64"/>
          </top>
          <bottom style="thin">
            <color indexed="64"/>
          </bottom>
        </border>
      </dxf>
    </rfmt>
    <rfmt sheetId="1" sqref="R250" start="0" length="0">
      <dxf>
        <border outline="0">
          <left style="thin">
            <color indexed="64"/>
          </left>
          <right style="thin">
            <color indexed="64"/>
          </right>
          <top style="thin">
            <color indexed="64"/>
          </top>
          <bottom style="thin">
            <color indexed="64"/>
          </bottom>
        </border>
      </dxf>
    </rfmt>
    <rcc rId="0" sId="1" dxf="1">
      <nc r="S250" t="inlineStr">
        <is>
          <t>ALEJANDRO MARTÍNEZ</t>
        </is>
      </nc>
      <ndxf>
        <border outline="0">
          <left style="thin">
            <color indexed="64"/>
          </left>
          <right style="thin">
            <color indexed="64"/>
          </right>
          <top style="thin">
            <color indexed="64"/>
          </top>
          <bottom style="thin">
            <color indexed="64"/>
          </bottom>
        </border>
      </ndxf>
    </rcc>
    <rfmt sheetId="1" sqref="T250" start="0" length="0">
      <dxf>
        <alignment horizontal="center" readingOrder="0"/>
        <border outline="0">
          <left style="thin">
            <color indexed="64"/>
          </left>
          <right style="thin">
            <color indexed="64"/>
          </right>
          <top style="thin">
            <color indexed="64"/>
          </top>
          <bottom style="thin">
            <color indexed="64"/>
          </bottom>
        </border>
      </dxf>
    </rfmt>
    <rfmt sheetId="1" sqref="U250" start="0" length="0">
      <dxf>
        <alignment horizontal="center" readingOrder="0"/>
        <border outline="0">
          <left style="thin">
            <color indexed="64"/>
          </left>
          <right style="thin">
            <color indexed="64"/>
          </right>
          <top style="thin">
            <color indexed="64"/>
          </top>
          <bottom style="thin">
            <color indexed="64"/>
          </bottom>
        </border>
      </dxf>
    </rfmt>
    <rfmt sheetId="1" sqref="V250" start="0" length="0">
      <dxf>
        <alignment horizontal="center" readingOrder="0"/>
        <border outline="0">
          <left style="thin">
            <color indexed="64"/>
          </left>
          <right style="thin">
            <color indexed="64"/>
          </right>
          <top style="thin">
            <color indexed="64"/>
          </top>
          <bottom style="thin">
            <color indexed="64"/>
          </bottom>
        </border>
      </dxf>
    </rfmt>
    <rfmt sheetId="1" sqref="W250" start="0" length="0">
      <dxf>
        <alignment horizontal="center" readingOrder="0"/>
        <border outline="0">
          <left style="thin">
            <color indexed="64"/>
          </left>
          <right style="thin">
            <color indexed="64"/>
          </right>
          <top style="thin">
            <color indexed="64"/>
          </top>
          <bottom style="thin">
            <color indexed="64"/>
          </bottom>
        </border>
      </dxf>
    </rfmt>
  </rrc>
  <rrc rId="998" sId="1" ref="A694:XFD69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694:XFD694" start="0" length="0">
      <dxf>
        <font>
          <sz val="10"/>
          <color rgb="FF000000"/>
        </font>
        <alignment vertical="center" readingOrder="0"/>
      </dxf>
    </rfmt>
    <rcc rId="0" sId="1" dxf="1">
      <nc r="A694"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94" t="inlineStr">
        <is>
          <t>Cundinamarca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94" t="inlineStr">
        <is>
          <t>Bogotá</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694"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fmt sheetId="1" sqref="E694"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cc rId="0" sId="1" dxf="1">
      <nc r="F694" t="inlineStr">
        <is>
          <t xml:space="preserve">OPORTUNIDAD DE MEJORA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fmt sheetId="1" sqref="G694"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cc rId="0" sId="1" dxf="1">
      <nc r="H694" t="inlineStr">
        <is>
          <t>Encuentro de familias seguras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fmt sheetId="1" sqref="I694" start="0" length="0">
      <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dxf>
    </rfmt>
    <rcc rId="0" sId="1" dxf="1">
      <nc r="J694" t="inlineStr">
        <is>
          <t>8:00m a 5:00pm</t>
        </is>
      </nc>
      <ndxf>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694">
        <v>8</v>
      </nc>
      <ndxf>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umFmtId="19">
      <nc r="L694">
        <v>43254</v>
      </nc>
      <ndxf>
        <numFmt numFmtId="19" formatCode="dd/mm/yyyy"/>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M694" t="inlineStr">
        <is>
          <t>NH ROYAL METROTEL</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N694" t="inlineStr">
        <is>
          <t xml:space="preserve">CALLE 74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O694">
        <v>350</v>
      </nc>
      <ndxf>
        <alignment horizontal="center" readingOrder="0"/>
        <border outline="0">
          <left style="thin">
            <color indexed="64"/>
          </left>
          <right style="thin">
            <color indexed="64"/>
          </right>
          <top style="thin">
            <color indexed="64"/>
          </top>
          <bottom style="thin">
            <color indexed="64"/>
          </bottom>
        </border>
      </ndxf>
    </rcc>
    <rfmt sheetId="1" sqref="P694" start="0" length="0">
      <dxf>
        <alignment horizontal="center" readingOrder="0"/>
        <border outline="0">
          <left style="thin">
            <color indexed="64"/>
          </left>
          <right style="thin">
            <color indexed="64"/>
          </right>
          <top style="thin">
            <color indexed="64"/>
          </top>
          <bottom style="thin">
            <color indexed="64"/>
          </bottom>
        </border>
      </dxf>
    </rfmt>
    <rfmt sheetId="1" sqref="Q694" start="0" length="0">
      <dxf>
        <border outline="0">
          <left style="thin">
            <color indexed="64"/>
          </left>
          <right style="thin">
            <color indexed="64"/>
          </right>
          <top style="thin">
            <color indexed="64"/>
          </top>
          <bottom style="thin">
            <color indexed="64"/>
          </bottom>
        </border>
      </dxf>
    </rfmt>
    <rfmt sheetId="1" sqref="R694" start="0" length="0">
      <dxf>
        <border outline="0">
          <left style="thin">
            <color indexed="64"/>
          </left>
          <right style="thin">
            <color indexed="64"/>
          </right>
          <top style="thin">
            <color indexed="64"/>
          </top>
          <bottom style="thin">
            <color indexed="64"/>
          </bottom>
        </border>
      </dxf>
    </rfmt>
    <rfmt sheetId="1" sqref="S694" start="0" length="0">
      <dxf>
        <border outline="0">
          <left style="thin">
            <color indexed="64"/>
          </left>
          <right style="thin">
            <color indexed="64"/>
          </right>
          <top style="thin">
            <color indexed="64"/>
          </top>
          <bottom style="thin">
            <color indexed="64"/>
          </bottom>
        </border>
      </dxf>
    </rfmt>
    <rfmt sheetId="1" sqref="T694" start="0" length="0">
      <dxf>
        <alignment horizontal="center" vertical="top" readingOrder="0"/>
        <border outline="0">
          <left style="thin">
            <color indexed="64"/>
          </left>
          <right style="thin">
            <color indexed="64"/>
          </right>
          <top style="thin">
            <color indexed="64"/>
          </top>
          <bottom style="thin">
            <color indexed="64"/>
          </bottom>
        </border>
      </dxf>
    </rfmt>
    <rfmt sheetId="1" sqref="U694" start="0" length="0">
      <dxf>
        <alignment horizontal="center" vertical="top" readingOrder="0"/>
        <border outline="0">
          <left style="thin">
            <color indexed="64"/>
          </left>
          <right style="thin">
            <color indexed="64"/>
          </right>
          <top style="thin">
            <color indexed="64"/>
          </top>
          <bottom style="thin">
            <color indexed="64"/>
          </bottom>
        </border>
      </dxf>
    </rfmt>
    <rfmt sheetId="1" sqref="V694" start="0" length="0">
      <dxf>
        <alignment horizontal="center" vertical="top" readingOrder="0"/>
        <border outline="0">
          <left style="thin">
            <color indexed="64"/>
          </left>
          <right style="thin">
            <color indexed="64"/>
          </right>
          <top style="thin">
            <color indexed="64"/>
          </top>
          <bottom style="thin">
            <color indexed="64"/>
          </bottom>
        </border>
      </dxf>
    </rfmt>
    <rfmt sheetId="1" sqref="W694" start="0" length="0">
      <dxf>
        <alignment horizontal="center" vertical="top" readingOrder="0"/>
        <border outline="0">
          <left style="thin">
            <color indexed="64"/>
          </left>
          <right style="thin">
            <color indexed="64"/>
          </right>
          <top style="thin">
            <color indexed="64"/>
          </top>
          <bottom style="thin">
            <color indexed="64"/>
          </bottom>
        </border>
      </dxf>
    </rfmt>
  </rrc>
  <rrc rId="999" sId="1" ref="A248:XFD248"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48:XFD248" start="0" length="0">
      <dxf>
        <font>
          <sz val="10"/>
          <color rgb="FF000000"/>
        </font>
        <alignment vertical="center" readingOrder="0"/>
      </dxf>
    </rfmt>
    <rcc rId="0" sId="1" dxf="1">
      <nc r="A248"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48" t="inlineStr">
        <is>
          <t>Quindío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48" t="inlineStr">
        <is>
          <t>Armenia</t>
        </is>
      </nc>
      <ndxf>
        <border outline="0">
          <left style="thin">
            <color indexed="64"/>
          </left>
          <right style="thin">
            <color indexed="64"/>
          </right>
          <top style="thin">
            <color indexed="64"/>
          </top>
          <bottom style="thin">
            <color indexed="64"/>
          </bottom>
        </border>
      </ndxf>
    </rcc>
    <rcc rId="0" sId="1" dxf="1">
      <nc r="D248"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48"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248"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48"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48"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248"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248"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48">
        <v>8</v>
      </nc>
      <ndxf>
        <alignment horizontal="center" readingOrder="0"/>
        <border outline="0">
          <left style="thin">
            <color indexed="64"/>
          </left>
          <right style="thin">
            <color indexed="64"/>
          </right>
          <top style="thin">
            <color indexed="64"/>
          </top>
          <bottom style="thin">
            <color indexed="64"/>
          </bottom>
        </border>
      </ndxf>
    </rcc>
    <rcc rId="0" sId="1" dxf="1" numFmtId="19">
      <nc r="L248">
        <v>43251</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48" t="inlineStr">
        <is>
          <t>Armenia Hotel-Salon Quindio</t>
        </is>
      </nc>
      <ndxf>
        <alignment horizontal="left" wrapText="1" readingOrder="0"/>
        <border outline="0">
          <left style="thin">
            <color indexed="64"/>
          </left>
          <right style="thin">
            <color indexed="64"/>
          </right>
          <top style="thin">
            <color indexed="64"/>
          </top>
          <bottom style="thin">
            <color indexed="64"/>
          </bottom>
        </border>
      </ndxf>
    </rcc>
    <rcc rId="0" sId="1" dxf="1">
      <nc r="N248" t="inlineStr">
        <is>
          <t>Avenida Bolivar Calle 8N-67</t>
        </is>
      </nc>
      <ndxf>
        <font>
          <sz val="10"/>
          <color rgb="FF000000"/>
        </font>
        <alignment horizontal="left" wrapText="1" readingOrder="0"/>
        <border outline="0">
          <left style="thin">
            <color indexed="64"/>
          </left>
          <right style="thin">
            <color indexed="64"/>
          </right>
          <top style="thin">
            <color indexed="64"/>
          </top>
          <bottom style="thin">
            <color indexed="64"/>
          </bottom>
        </border>
      </ndxf>
    </rcc>
    <rcc rId="0" sId="1" dxf="1">
      <nc r="O248">
        <v>72</v>
      </nc>
      <ndxf>
        <alignment horizontal="center" readingOrder="0"/>
        <border outline="0">
          <left style="thin">
            <color indexed="64"/>
          </left>
          <right style="thin">
            <color indexed="64"/>
          </right>
          <top style="thin">
            <color indexed="64"/>
          </top>
          <bottom style="thin">
            <color indexed="64"/>
          </bottom>
        </border>
      </ndxf>
    </rcc>
    <rfmt sheetId="1" sqref="P248" start="0" length="0">
      <dxf>
        <alignment horizontal="center" readingOrder="0"/>
        <border outline="0">
          <left style="thin">
            <color indexed="64"/>
          </left>
          <right style="thin">
            <color indexed="64"/>
          </right>
          <top style="thin">
            <color indexed="64"/>
          </top>
          <bottom style="thin">
            <color indexed="64"/>
          </bottom>
        </border>
      </dxf>
    </rfmt>
    <rfmt sheetId="1" sqref="Q248" start="0" length="0">
      <dxf>
        <border outline="0">
          <left style="thin">
            <color indexed="64"/>
          </left>
          <right style="thin">
            <color indexed="64"/>
          </right>
          <top style="thin">
            <color indexed="64"/>
          </top>
          <bottom style="thin">
            <color indexed="64"/>
          </bottom>
        </border>
      </dxf>
    </rfmt>
    <rfmt sheetId="1" sqref="R248" start="0" length="0">
      <dxf>
        <border outline="0">
          <left style="thin">
            <color indexed="64"/>
          </left>
          <right style="thin">
            <color indexed="64"/>
          </right>
          <top style="thin">
            <color indexed="64"/>
          </top>
          <bottom style="thin">
            <color indexed="64"/>
          </bottom>
        </border>
      </dxf>
    </rfmt>
    <rcc rId="0" sId="1" dxf="1">
      <nc r="S248" t="inlineStr">
        <is>
          <t>ALEJANDRO MARTÍNEZ</t>
        </is>
      </nc>
      <ndxf>
        <border outline="0">
          <left style="thin">
            <color indexed="64"/>
          </left>
          <right style="thin">
            <color indexed="64"/>
          </right>
          <top style="thin">
            <color indexed="64"/>
          </top>
          <bottom style="thin">
            <color indexed="64"/>
          </bottom>
        </border>
      </ndxf>
    </rcc>
    <rcc rId="0" sId="1" dxf="1">
      <nc r="T248">
        <v>0</v>
      </nc>
      <ndxf>
        <alignment horizontal="center" readingOrder="0"/>
        <border outline="0">
          <left style="thin">
            <color indexed="64"/>
          </left>
          <right style="thin">
            <color indexed="64"/>
          </right>
          <top style="thin">
            <color indexed="64"/>
          </top>
          <bottom style="thin">
            <color indexed="64"/>
          </bottom>
        </border>
      </ndxf>
    </rcc>
    <rfmt sheetId="1" sqref="U248" start="0" length="0">
      <dxf>
        <alignment horizontal="center" readingOrder="0"/>
        <border outline="0">
          <left style="thin">
            <color indexed="64"/>
          </left>
          <right style="thin">
            <color indexed="64"/>
          </right>
          <top style="thin">
            <color indexed="64"/>
          </top>
          <bottom style="thin">
            <color indexed="64"/>
          </bottom>
        </border>
      </dxf>
    </rfmt>
    <rfmt sheetId="1" sqref="V248" start="0" length="0">
      <dxf>
        <alignment horizontal="center" readingOrder="0"/>
        <border outline="0">
          <left style="thin">
            <color indexed="64"/>
          </left>
          <right style="thin">
            <color indexed="64"/>
          </right>
          <top style="thin">
            <color indexed="64"/>
          </top>
          <bottom style="thin">
            <color indexed="64"/>
          </bottom>
        </border>
      </dxf>
    </rfmt>
    <rfmt sheetId="1" sqref="W248" start="0" length="0">
      <dxf>
        <alignment horizontal="center" readingOrder="0"/>
        <border outline="0">
          <left style="thin">
            <color indexed="64"/>
          </left>
          <right style="thin">
            <color indexed="64"/>
          </right>
          <top style="thin">
            <color indexed="64"/>
          </top>
          <bottom style="thin">
            <color indexed="64"/>
          </bottom>
        </border>
      </dxf>
    </rfmt>
  </rrc>
  <rrc rId="1000" sId="1" ref="A241:XFD241"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41:XFD241" start="0" length="0">
      <dxf>
        <font>
          <sz val="10"/>
          <color rgb="FF000000"/>
        </font>
        <alignment vertical="center" readingOrder="0"/>
      </dxf>
    </rfmt>
    <rcc rId="0" sId="1" dxf="1">
      <nc r="A241"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41" t="inlineStr">
        <is>
          <t>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41" t="inlineStr">
        <is>
          <t>Popayán</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41"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41"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241"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41"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41"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41"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41"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41">
        <v>8</v>
      </nc>
      <ndxf>
        <alignment horizontal="center" readingOrder="0"/>
        <border outline="0">
          <left style="thin">
            <color indexed="64"/>
          </left>
          <right style="thin">
            <color indexed="64"/>
          </right>
          <top style="thin">
            <color indexed="64"/>
          </top>
          <bottom style="thin">
            <color indexed="64"/>
          </bottom>
        </border>
      </ndxf>
    </rcc>
    <rcc rId="0" sId="1" dxf="1" numFmtId="19">
      <nc r="L241">
        <v>43245</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41" t="inlineStr">
        <is>
          <t>Hotel Dann Monasterio-Salon Campanario</t>
        </is>
      </nc>
      <ndxf>
        <font>
          <sz val="10"/>
          <color rgb="FF000000"/>
        </font>
        <alignment horizontal="left" wrapText="1" readingOrder="0"/>
        <border outline="0">
          <left style="thin">
            <color indexed="64"/>
          </left>
          <right style="thin">
            <color indexed="64"/>
          </right>
          <top style="thin">
            <color indexed="64"/>
          </top>
          <bottom style="thin">
            <color indexed="64"/>
          </bottom>
        </border>
      </ndxf>
    </rcc>
    <rcc rId="0" sId="1" dxf="1">
      <nc r="N241" t="inlineStr">
        <is>
          <t> Calle 4 No. 10-14 Popayán, Cauca</t>
        </is>
      </nc>
      <ndxf>
        <font>
          <sz val="10"/>
          <color rgb="FF000000"/>
        </font>
        <alignment horizontal="left" wrapText="1" readingOrder="0"/>
        <border outline="0">
          <left style="thin">
            <color indexed="64"/>
          </left>
          <right style="thin">
            <color indexed="64"/>
          </right>
          <top style="thin">
            <color indexed="64"/>
          </top>
          <bottom style="thin">
            <color indexed="64"/>
          </bottom>
        </border>
      </ndxf>
    </rcc>
    <rcc rId="0" sId="1" dxf="1">
      <nc r="O241">
        <v>61</v>
      </nc>
      <ndxf>
        <alignment horizontal="center" readingOrder="0"/>
        <border outline="0">
          <left style="thin">
            <color indexed="64"/>
          </left>
          <right style="thin">
            <color indexed="64"/>
          </right>
          <top style="thin">
            <color indexed="64"/>
          </top>
          <bottom style="thin">
            <color indexed="64"/>
          </bottom>
        </border>
      </ndxf>
    </rcc>
    <rfmt sheetId="1" sqref="P241" start="0" length="0">
      <dxf>
        <alignment horizontal="center" readingOrder="0"/>
        <border outline="0">
          <left style="thin">
            <color indexed="64"/>
          </left>
          <right style="thin">
            <color indexed="64"/>
          </right>
          <top style="thin">
            <color indexed="64"/>
          </top>
          <bottom style="thin">
            <color indexed="64"/>
          </bottom>
        </border>
      </dxf>
    </rfmt>
    <rfmt sheetId="1" sqref="Q241" start="0" length="0">
      <dxf>
        <border outline="0">
          <left style="thin">
            <color indexed="64"/>
          </left>
          <right style="thin">
            <color indexed="64"/>
          </right>
          <top style="thin">
            <color indexed="64"/>
          </top>
          <bottom style="thin">
            <color indexed="64"/>
          </bottom>
        </border>
      </dxf>
    </rfmt>
    <rfmt sheetId="1" sqref="R241" start="0" length="0">
      <dxf>
        <border outline="0">
          <left style="thin">
            <color indexed="64"/>
          </left>
          <right style="thin">
            <color indexed="64"/>
          </right>
          <top style="thin">
            <color indexed="64"/>
          </top>
          <bottom style="thin">
            <color indexed="64"/>
          </bottom>
        </border>
      </dxf>
    </rfmt>
    <rcc rId="0" sId="1" dxf="1">
      <nc r="S241" t="inlineStr">
        <is>
          <t>PABLO PINTO</t>
        </is>
      </nc>
      <ndxf>
        <border outline="0">
          <left style="thin">
            <color indexed="64"/>
          </left>
          <right style="thin">
            <color indexed="64"/>
          </right>
          <top style="thin">
            <color indexed="64"/>
          </top>
          <bottom style="thin">
            <color indexed="64"/>
          </bottom>
        </border>
      </ndxf>
    </rcc>
    <rfmt sheetId="1" sqref="T241" start="0" length="0">
      <dxf>
        <numFmt numFmtId="170" formatCode="0.0"/>
        <alignment horizontal="center" readingOrder="0"/>
        <border outline="0">
          <left style="thin">
            <color indexed="64"/>
          </left>
          <right style="thin">
            <color indexed="64"/>
          </right>
          <top style="thin">
            <color indexed="64"/>
          </top>
          <bottom style="thin">
            <color indexed="64"/>
          </bottom>
        </border>
      </dxf>
    </rfmt>
    <rfmt sheetId="1" sqref="U241" start="0" length="0">
      <dxf>
        <alignment horizontal="center" readingOrder="0"/>
        <border outline="0">
          <left style="thin">
            <color indexed="64"/>
          </left>
          <right style="thin">
            <color indexed="64"/>
          </right>
          <top style="thin">
            <color indexed="64"/>
          </top>
          <bottom style="thin">
            <color indexed="64"/>
          </bottom>
        </border>
      </dxf>
    </rfmt>
    <rfmt sheetId="1" sqref="V241" start="0" length="0">
      <dxf>
        <alignment horizontal="center" readingOrder="0"/>
        <border outline="0">
          <left style="thin">
            <color indexed="64"/>
          </left>
          <right style="thin">
            <color indexed="64"/>
          </right>
          <top style="thin">
            <color indexed="64"/>
          </top>
          <bottom style="thin">
            <color indexed="64"/>
          </bottom>
        </border>
      </dxf>
    </rfmt>
    <rfmt sheetId="1" sqref="W241" start="0" length="0">
      <dxf>
        <alignment horizontal="center" readingOrder="0"/>
        <border outline="0">
          <left style="thin">
            <color indexed="64"/>
          </left>
          <right style="thin">
            <color indexed="64"/>
          </right>
          <top style="thin">
            <color indexed="64"/>
          </top>
          <bottom style="thin">
            <color indexed="64"/>
          </bottom>
        </border>
      </dxf>
    </rfmt>
  </rrc>
  <rrc rId="1001" sId="1" ref="A240:XFD240"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40:XFD240" start="0" length="0">
      <dxf>
        <font>
          <sz val="10"/>
          <color rgb="FF000000"/>
        </font>
        <alignment vertical="center" readingOrder="0"/>
      </dxf>
    </rfmt>
    <rcc rId="0" sId="1" dxf="1">
      <nc r="A240"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40"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40" t="inlineStr">
        <is>
          <t>Medellín</t>
        </is>
      </nc>
      <ndxf>
        <border outline="0">
          <left style="thin">
            <color indexed="64"/>
          </left>
          <right style="thin">
            <color indexed="64"/>
          </right>
          <top style="thin">
            <color indexed="64"/>
          </top>
          <bottom style="thin">
            <color indexed="64"/>
          </bottom>
        </border>
      </ndxf>
    </rcc>
    <rcc rId="0" sId="1" dxf="1">
      <nc r="D240" t="inlineStr">
        <is>
          <t>GERENCIAL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fmt sheetId="1" sqref="E240"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cc rId="0" sId="1" dxf="1">
      <nc r="F240"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40" t="inlineStr">
        <is>
          <t>Identificar los elementos del SG-SST necesarios para denir objetivos de SST
Conocer las técnicas y las herramientas adecuadas para elaborar e implementar un plan de trabajo acorde con los onjetivos de SST.</t>
        </is>
      </nc>
      <ndxf>
        <alignment horizontal="left" wrapText="1" readingOrder="0"/>
        <border outline="0">
          <left style="thin">
            <color indexed="64"/>
          </left>
          <right style="thin">
            <color indexed="64"/>
          </right>
          <top style="thin">
            <color indexed="64"/>
          </top>
          <bottom style="thin">
            <color indexed="64"/>
          </bottom>
        </border>
      </ndxf>
    </rcc>
    <rcc rId="0" sId="1" dxf="1">
      <nc r="H240" t="inlineStr">
        <is>
          <t xml:space="preserve">Seminario Internacional de experiencias mundiales en SGSST – FREMAP </t>
        </is>
      </nc>
      <ndxf>
        <alignment horizontal="left" readingOrder="0"/>
        <border outline="0">
          <left style="thin">
            <color indexed="64"/>
          </left>
          <right style="thin">
            <color indexed="64"/>
          </right>
          <top style="thin">
            <color indexed="64"/>
          </top>
          <bottom style="thin">
            <color indexed="64"/>
          </bottom>
        </border>
      </ndxf>
    </rcc>
    <rcc rId="0" sId="1" dxf="1">
      <nc r="I240" t="inlineStr">
        <is>
          <t>Proporcionar conocimientos del SG-SST, en cuanto a gestión, técnicas, y herramientas que permitan definir objetivos alineados con la política de Seguridad y Salud en el Trabajo. Elaborando un plan de trabajo alineado con la Política de sst con el fin de elaborar un plan de trabajo que asegure el cumplimiento de objetivos.</t>
        </is>
      </nc>
      <ndxf>
        <alignment horizontal="left" wrapText="1" readingOrder="0"/>
        <border outline="0">
          <left style="thin">
            <color indexed="64"/>
          </left>
          <right style="thin">
            <color indexed="64"/>
          </right>
          <top style="thin">
            <color indexed="64"/>
          </top>
          <bottom style="thin">
            <color indexed="64"/>
          </bottom>
        </border>
      </ndxf>
    </rcc>
    <rcc rId="0" sId="1" dxf="1">
      <nc r="J240"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40">
        <v>8</v>
      </nc>
      <ndxf>
        <alignment horizontal="center" readingOrder="0"/>
        <border outline="0">
          <left style="thin">
            <color indexed="64"/>
          </left>
          <right style="thin">
            <color indexed="64"/>
          </right>
          <top style="thin">
            <color indexed="64"/>
          </top>
          <bottom style="thin">
            <color indexed="64"/>
          </bottom>
        </border>
      </ndxf>
    </rcc>
    <rcc rId="0" sId="1" dxf="1" numFmtId="19">
      <nc r="L240">
        <v>43245</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40" t="inlineStr">
        <is>
          <t>Hotel Porton-Salon Porton</t>
        </is>
      </nc>
      <ndxf>
        <alignment horizontal="left" wrapText="1" readingOrder="0"/>
        <border outline="0">
          <left style="thin">
            <color indexed="64"/>
          </left>
          <right style="thin">
            <color indexed="64"/>
          </right>
          <top style="thin">
            <color indexed="64"/>
          </top>
          <bottom style="thin">
            <color indexed="64"/>
          </bottom>
        </border>
      </ndxf>
    </rcc>
    <rcc rId="0" sId="1" dxf="1">
      <nc r="N240" t="inlineStr">
        <is>
          <t>Carrera 43a No.9sur-51 el poblado</t>
        </is>
      </nc>
      <ndxf>
        <font>
          <sz val="10"/>
          <color rgb="FF000000"/>
        </font>
        <fill>
          <patternFill patternType="solid">
            <bgColor theme="0"/>
          </patternFill>
        </fill>
        <alignment horizontal="left" wrapText="1" readingOrder="0"/>
        <border outline="0">
          <left style="thin">
            <color indexed="64"/>
          </left>
          <right style="thin">
            <color indexed="64"/>
          </right>
          <top style="thin">
            <color indexed="64"/>
          </top>
          <bottom style="thin">
            <color indexed="64"/>
          </bottom>
        </border>
      </ndxf>
    </rcc>
    <rcc rId="0" sId="1" dxf="1">
      <nc r="O240">
        <v>70</v>
      </nc>
      <ndxf>
        <alignment horizontal="center" readingOrder="0"/>
        <border outline="0">
          <left style="thin">
            <color indexed="64"/>
          </left>
          <right style="thin">
            <color indexed="64"/>
          </right>
          <top style="thin">
            <color indexed="64"/>
          </top>
          <bottom style="thin">
            <color indexed="64"/>
          </bottom>
        </border>
      </ndxf>
    </rcc>
    <rfmt sheetId="1" sqref="P240" start="0" length="0">
      <dxf>
        <alignment horizontal="center" readingOrder="0"/>
        <border outline="0">
          <left style="thin">
            <color indexed="64"/>
          </left>
          <right style="thin">
            <color indexed="64"/>
          </right>
          <top style="thin">
            <color indexed="64"/>
          </top>
          <bottom style="thin">
            <color indexed="64"/>
          </bottom>
        </border>
      </dxf>
    </rfmt>
    <rfmt sheetId="1" sqref="Q240" start="0" length="0">
      <dxf>
        <border outline="0">
          <left style="thin">
            <color indexed="64"/>
          </left>
          <right style="thin">
            <color indexed="64"/>
          </right>
          <top style="thin">
            <color indexed="64"/>
          </top>
          <bottom style="thin">
            <color indexed="64"/>
          </bottom>
        </border>
      </dxf>
    </rfmt>
    <rfmt sheetId="1" sqref="R240" start="0" length="0">
      <dxf>
        <border outline="0">
          <left style="thin">
            <color indexed="64"/>
          </left>
          <right style="thin">
            <color indexed="64"/>
          </right>
          <top style="thin">
            <color indexed="64"/>
          </top>
          <bottom style="thin">
            <color indexed="64"/>
          </bottom>
        </border>
      </dxf>
    </rfmt>
    <rcc rId="0" sId="1" dxf="1">
      <nc r="S240" t="inlineStr">
        <is>
          <t>GONZALO MUÑOZ / JAVIER MENDEZ</t>
        </is>
      </nc>
      <ndxf>
        <border outline="0">
          <left style="thin">
            <color indexed="64"/>
          </left>
          <right style="thin">
            <color indexed="64"/>
          </right>
          <top style="thin">
            <color indexed="64"/>
          </top>
          <bottom style="thin">
            <color indexed="64"/>
          </bottom>
        </border>
      </ndxf>
    </rcc>
    <rcc rId="0" sId="1" dxf="1">
      <nc r="T240">
        <v>4.8</v>
      </nc>
      <ndxf>
        <alignment horizontal="center" readingOrder="0"/>
        <border outline="0">
          <left style="thin">
            <color indexed="64"/>
          </left>
          <right style="thin">
            <color indexed="64"/>
          </right>
          <top style="thin">
            <color indexed="64"/>
          </top>
          <bottom style="thin">
            <color indexed="64"/>
          </bottom>
        </border>
      </ndxf>
    </rcc>
    <rfmt sheetId="1" sqref="U240" start="0" length="0">
      <dxf>
        <alignment horizontal="center" readingOrder="0"/>
        <border outline="0">
          <left style="thin">
            <color indexed="64"/>
          </left>
          <right style="thin">
            <color indexed="64"/>
          </right>
          <top style="thin">
            <color indexed="64"/>
          </top>
          <bottom style="thin">
            <color indexed="64"/>
          </bottom>
        </border>
      </dxf>
    </rfmt>
    <rfmt sheetId="1" sqref="V240" start="0" length="0">
      <dxf>
        <alignment horizontal="center" readingOrder="0"/>
        <border outline="0">
          <left style="thin">
            <color indexed="64"/>
          </left>
          <right style="thin">
            <color indexed="64"/>
          </right>
          <top style="thin">
            <color indexed="64"/>
          </top>
          <bottom style="thin">
            <color indexed="64"/>
          </bottom>
        </border>
      </dxf>
    </rfmt>
    <rfmt sheetId="1" sqref="W240" start="0" length="0">
      <dxf>
        <alignment horizontal="center" readingOrder="0"/>
        <border outline="0">
          <left style="thin">
            <color indexed="64"/>
          </left>
          <right style="thin">
            <color indexed="64"/>
          </right>
          <top style="thin">
            <color indexed="64"/>
          </top>
          <bottom style="thin">
            <color indexed="64"/>
          </bottom>
        </border>
      </dxf>
    </rfmt>
  </rrc>
  <rrc rId="1002" sId="1" ref="A238:XFD238"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38:XFD238" start="0" length="0">
      <dxf>
        <font>
          <sz val="10"/>
          <color rgb="FF000000"/>
        </font>
        <alignment vertical="center" readingOrder="0"/>
      </dxf>
    </rfmt>
    <rcc rId="0" sId="1" dxf="1">
      <nc r="A238"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38"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38"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38"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38"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238"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38"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38"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38"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38"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38">
        <v>8</v>
      </nc>
      <ndxf>
        <alignment horizontal="center" readingOrder="0"/>
        <border outline="0">
          <left style="thin">
            <color indexed="64"/>
          </left>
          <right style="thin">
            <color indexed="64"/>
          </right>
          <top style="thin">
            <color indexed="64"/>
          </top>
          <bottom style="thin">
            <color indexed="64"/>
          </bottom>
        </border>
      </ndxf>
    </rcc>
    <rcc rId="0" sId="1" dxf="1" numFmtId="19">
      <nc r="L238">
        <v>43244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38" t="inlineStr">
        <is>
          <t>Hotel Dann Cali-Salon las Ceibas</t>
        </is>
      </nc>
      <ndxf>
        <alignment horizontal="left" wrapText="1" readingOrder="0"/>
        <border outline="0">
          <left style="thin">
            <color indexed="64"/>
          </left>
          <right style="thin">
            <color indexed="64"/>
          </right>
          <top style="thin">
            <color indexed="64"/>
          </top>
          <bottom style="thin">
            <color indexed="64"/>
          </bottom>
        </border>
      </ndxf>
    </rcc>
    <rcc rId="0" sId="1" dxf="1">
      <nc r="N238" t="inlineStr">
        <is>
          <t xml:space="preserve">Carrera 2 No. 1-60 Barrio El Peñon </t>
        </is>
      </nc>
      <ndxf>
        <alignment horizontal="left" wrapText="1" readingOrder="0"/>
        <border outline="0">
          <left style="thin">
            <color indexed="64"/>
          </left>
          <right style="thin">
            <color indexed="64"/>
          </right>
          <top style="thin">
            <color indexed="64"/>
          </top>
          <bottom style="thin">
            <color indexed="64"/>
          </bottom>
        </border>
      </ndxf>
    </rcc>
    <rcc rId="0" sId="1" dxf="1">
      <nc r="O238">
        <v>59</v>
      </nc>
      <ndxf>
        <alignment horizontal="center" readingOrder="0"/>
        <border outline="0">
          <left style="thin">
            <color indexed="64"/>
          </left>
          <right style="thin">
            <color indexed="64"/>
          </right>
          <top style="thin">
            <color indexed="64"/>
          </top>
          <bottom style="thin">
            <color indexed="64"/>
          </bottom>
        </border>
      </ndxf>
    </rcc>
    <rfmt sheetId="1" sqref="P238" start="0" length="0">
      <dxf>
        <alignment horizontal="center" readingOrder="0"/>
        <border outline="0">
          <left style="thin">
            <color indexed="64"/>
          </left>
          <right style="thin">
            <color indexed="64"/>
          </right>
          <top style="thin">
            <color indexed="64"/>
          </top>
          <bottom style="thin">
            <color indexed="64"/>
          </bottom>
        </border>
      </dxf>
    </rfmt>
    <rfmt sheetId="1" sqref="Q238" start="0" length="0">
      <dxf>
        <border outline="0">
          <left style="thin">
            <color indexed="64"/>
          </left>
          <right style="thin">
            <color indexed="64"/>
          </right>
          <top style="thin">
            <color indexed="64"/>
          </top>
          <bottom style="thin">
            <color indexed="64"/>
          </bottom>
        </border>
      </dxf>
    </rfmt>
    <rfmt sheetId="1" sqref="R238" start="0" length="0">
      <dxf>
        <border outline="0">
          <left style="thin">
            <color indexed="64"/>
          </left>
          <right style="thin">
            <color indexed="64"/>
          </right>
          <top style="thin">
            <color indexed="64"/>
          </top>
          <bottom style="thin">
            <color indexed="64"/>
          </bottom>
        </border>
      </dxf>
    </rfmt>
    <rcc rId="0" sId="1" dxf="1">
      <nc r="S238" t="inlineStr">
        <is>
          <t>PABLO PINTO</t>
        </is>
      </nc>
      <ndxf>
        <border outline="0">
          <left style="thin">
            <color indexed="64"/>
          </left>
          <right style="thin">
            <color indexed="64"/>
          </right>
          <top style="thin">
            <color indexed="64"/>
          </top>
          <bottom style="thin">
            <color indexed="64"/>
          </bottom>
        </border>
      </ndxf>
    </rcc>
    <rfmt sheetId="1" sqref="T238" start="0" length="0">
      <dxf>
        <alignment horizontal="center" readingOrder="0"/>
        <border outline="0">
          <left style="thin">
            <color indexed="64"/>
          </left>
          <right style="thin">
            <color indexed="64"/>
          </right>
          <top style="thin">
            <color indexed="64"/>
          </top>
          <bottom style="thin">
            <color indexed="64"/>
          </bottom>
        </border>
      </dxf>
    </rfmt>
    <rfmt sheetId="1" sqref="U238" start="0" length="0">
      <dxf>
        <alignment horizontal="center" readingOrder="0"/>
        <border outline="0">
          <left style="thin">
            <color indexed="64"/>
          </left>
          <right style="thin">
            <color indexed="64"/>
          </right>
          <top style="thin">
            <color indexed="64"/>
          </top>
          <bottom style="thin">
            <color indexed="64"/>
          </bottom>
        </border>
      </dxf>
    </rfmt>
    <rfmt sheetId="1" sqref="V238" start="0" length="0">
      <dxf>
        <alignment horizontal="center" readingOrder="0"/>
        <border outline="0">
          <left style="thin">
            <color indexed="64"/>
          </left>
          <right style="thin">
            <color indexed="64"/>
          </right>
          <top style="thin">
            <color indexed="64"/>
          </top>
          <bottom style="thin">
            <color indexed="64"/>
          </bottom>
        </border>
      </dxf>
    </rfmt>
    <rfmt sheetId="1" sqref="W238" start="0" length="0">
      <dxf>
        <alignment horizontal="center" readingOrder="0"/>
        <border outline="0">
          <left style="thin">
            <color indexed="64"/>
          </left>
          <right style="thin">
            <color indexed="64"/>
          </right>
          <top style="thin">
            <color indexed="64"/>
          </top>
          <bottom style="thin">
            <color indexed="64"/>
          </bottom>
        </border>
      </dxf>
    </rfmt>
  </rrc>
  <rrc rId="1003" sId="1" ref="A229:XFD229"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29:XFD229" start="0" length="0">
      <dxf>
        <font>
          <sz val="10"/>
          <color rgb="FF000000"/>
        </font>
        <alignment vertical="center" readingOrder="0"/>
      </dxf>
    </rfmt>
    <rcc rId="0" sId="1" dxf="1">
      <nc r="A229"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29"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29"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29"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29"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229"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29"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29"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29"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29"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29">
        <v>8</v>
      </nc>
      <ndxf>
        <alignment horizontal="center" readingOrder="0"/>
        <border outline="0">
          <left style="thin">
            <color indexed="64"/>
          </left>
          <right style="thin">
            <color indexed="64"/>
          </right>
          <top style="thin">
            <color indexed="64"/>
          </top>
          <bottom style="thin">
            <color indexed="64"/>
          </bottom>
        </border>
      </ndxf>
    </rcc>
    <rcc rId="0" sId="1" dxf="1" numFmtId="19">
      <nc r="L229">
        <v>43243</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29" t="inlineStr">
        <is>
          <t>Hotel Dann Cali-Salon las Ceibas</t>
        </is>
      </nc>
      <ndxf>
        <alignment horizontal="left" wrapText="1" readingOrder="0"/>
        <border outline="0">
          <left style="thin">
            <color indexed="64"/>
          </left>
          <right style="thin">
            <color indexed="64"/>
          </right>
          <top style="thin">
            <color indexed="64"/>
          </top>
          <bottom style="thin">
            <color indexed="64"/>
          </bottom>
        </border>
      </ndxf>
    </rcc>
    <rcc rId="0" sId="1" dxf="1">
      <nc r="N229" t="inlineStr">
        <is>
          <t xml:space="preserve">Carrera 2 No. 1-60 Barrio El Peñon </t>
        </is>
      </nc>
      <ndxf>
        <alignment horizontal="left" wrapText="1" readingOrder="0"/>
        <border outline="0">
          <left style="thin">
            <color indexed="64"/>
          </left>
          <right style="thin">
            <color indexed="64"/>
          </right>
          <top style="thin">
            <color indexed="64"/>
          </top>
          <bottom style="thin">
            <color indexed="64"/>
          </bottom>
        </border>
      </ndxf>
    </rcc>
    <rcc rId="0" sId="1" dxf="1">
      <nc r="O229">
        <v>75</v>
      </nc>
      <ndxf>
        <alignment horizontal="center" readingOrder="0"/>
        <border outline="0">
          <left style="thin">
            <color indexed="64"/>
          </left>
          <right style="thin">
            <color indexed="64"/>
          </right>
          <top style="thin">
            <color indexed="64"/>
          </top>
          <bottom style="thin">
            <color indexed="64"/>
          </bottom>
        </border>
      </ndxf>
    </rcc>
    <rfmt sheetId="1" sqref="P229" start="0" length="0">
      <dxf>
        <alignment horizontal="center" readingOrder="0"/>
        <border outline="0">
          <left style="thin">
            <color indexed="64"/>
          </left>
          <right style="thin">
            <color indexed="64"/>
          </right>
          <top style="thin">
            <color indexed="64"/>
          </top>
          <bottom style="thin">
            <color indexed="64"/>
          </bottom>
        </border>
      </dxf>
    </rfmt>
    <rfmt sheetId="1" sqref="Q229" start="0" length="0">
      <dxf>
        <border outline="0">
          <left style="thin">
            <color indexed="64"/>
          </left>
          <right style="thin">
            <color indexed="64"/>
          </right>
          <top style="thin">
            <color indexed="64"/>
          </top>
          <bottom style="thin">
            <color indexed="64"/>
          </bottom>
        </border>
      </dxf>
    </rfmt>
    <rfmt sheetId="1" sqref="R229" start="0" length="0">
      <dxf>
        <border outline="0">
          <left style="thin">
            <color indexed="64"/>
          </left>
          <right style="thin">
            <color indexed="64"/>
          </right>
          <top style="thin">
            <color indexed="64"/>
          </top>
          <bottom style="thin">
            <color indexed="64"/>
          </bottom>
        </border>
      </dxf>
    </rfmt>
    <rcc rId="0" sId="1" dxf="1">
      <nc r="S229" t="inlineStr">
        <is>
          <t>PABLO PINTO</t>
        </is>
      </nc>
      <ndxf>
        <border outline="0">
          <left style="thin">
            <color indexed="64"/>
          </left>
          <right style="thin">
            <color indexed="64"/>
          </right>
          <top style="thin">
            <color indexed="64"/>
          </top>
          <bottom style="thin">
            <color indexed="64"/>
          </bottom>
        </border>
      </ndxf>
    </rcc>
    <rfmt sheetId="1" sqref="T229" start="0" length="0">
      <dxf>
        <alignment horizontal="center" readingOrder="0"/>
        <border outline="0">
          <left style="thin">
            <color indexed="64"/>
          </left>
          <right style="thin">
            <color indexed="64"/>
          </right>
          <top style="thin">
            <color indexed="64"/>
          </top>
          <bottom style="thin">
            <color indexed="64"/>
          </bottom>
        </border>
      </dxf>
    </rfmt>
    <rfmt sheetId="1" sqref="U229" start="0" length="0">
      <dxf>
        <alignment horizontal="center" readingOrder="0"/>
        <border outline="0">
          <left style="thin">
            <color indexed="64"/>
          </left>
          <right style="thin">
            <color indexed="64"/>
          </right>
          <top style="thin">
            <color indexed="64"/>
          </top>
          <bottom style="thin">
            <color indexed="64"/>
          </bottom>
        </border>
      </dxf>
    </rfmt>
    <rfmt sheetId="1" sqref="V229" start="0" length="0">
      <dxf>
        <alignment horizontal="center" readingOrder="0"/>
        <border outline="0">
          <left style="thin">
            <color indexed="64"/>
          </left>
          <right style="thin">
            <color indexed="64"/>
          </right>
          <top style="thin">
            <color indexed="64"/>
          </top>
          <bottom style="thin">
            <color indexed="64"/>
          </bottom>
        </border>
      </dxf>
    </rfmt>
    <rfmt sheetId="1" sqref="W229" start="0" length="0">
      <dxf>
        <alignment horizontal="center" readingOrder="0"/>
        <border outline="0">
          <left style="thin">
            <color indexed="64"/>
          </left>
          <right style="thin">
            <color indexed="64"/>
          </right>
          <top style="thin">
            <color indexed="64"/>
          </top>
          <bottom style="thin">
            <color indexed="64"/>
          </bottom>
        </border>
      </dxf>
    </rfmt>
  </rrc>
  <rrc rId="1004" sId="1" ref="A211:XFD211"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11:XFD211" start="0" length="0">
      <dxf>
        <font>
          <sz val="10"/>
          <color rgb="FF000000"/>
        </font>
        <alignment vertical="center" readingOrder="0"/>
      </dxf>
    </rfmt>
    <rcc rId="0" sId="1" dxf="1">
      <nc r="A211"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11"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11" t="inlineStr">
        <is>
          <t>Bogotá</t>
        </is>
      </nc>
      <ndxf>
        <border outline="0">
          <left style="thin">
            <color indexed="64"/>
          </left>
          <right style="thin">
            <color indexed="64"/>
          </right>
          <top style="thin">
            <color indexed="64"/>
          </top>
          <bottom style="thin">
            <color indexed="64"/>
          </bottom>
        </border>
      </ndxf>
    </rcc>
    <rcc rId="0" sId="1" dxf="1">
      <nc r="D211"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11" t="inlineStr">
        <is>
          <t>NIVEL II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211"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11" t="inlineStr">
        <is>
          <t>Construir herramientas de crecimiento en un nivel espiral de desarrollo de la consciencia humana aplicable en la mejora de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11"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211" t="inlineStr">
        <is>
          <t>Realizar una construcción de nuevas técnicas y metodologías, aplicando proceso de mejora con base en las nuevas tendencias de negocios conscientes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211"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11">
        <v>8</v>
      </nc>
      <ndxf>
        <alignment horizontal="center" readingOrder="0"/>
        <border outline="0">
          <left style="thin">
            <color indexed="64"/>
          </left>
          <right style="thin">
            <color indexed="64"/>
          </right>
          <top style="thin">
            <color indexed="64"/>
          </top>
          <bottom style="thin">
            <color indexed="64"/>
          </bottom>
        </border>
      </ndxf>
    </rcc>
    <rcc rId="0" sId="1" dxf="1" numFmtId="19">
      <nc r="L211">
        <v>43238</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11" t="inlineStr">
        <is>
          <t>Hotel Sonesta-Salon la Carolina</t>
        </is>
      </nc>
      <ndxf>
        <alignment horizontal="left" wrapText="1" readingOrder="0"/>
        <border outline="0">
          <left style="thin">
            <color indexed="64"/>
          </left>
          <right style="thin">
            <color indexed="64"/>
          </right>
          <top style="thin">
            <color indexed="64"/>
          </top>
          <bottom style="thin">
            <color indexed="64"/>
          </bottom>
        </border>
      </ndxf>
    </rcc>
    <rcc rId="0" sId="1" dxf="1">
      <nc r="N211" t="inlineStr">
        <is>
          <t>Carrera 15A No 125-26</t>
        </is>
      </nc>
      <ndxf>
        <alignment horizontal="left" wrapText="1" readingOrder="0"/>
        <border outline="0">
          <left style="thin">
            <color indexed="64"/>
          </left>
          <right style="thin">
            <color indexed="64"/>
          </right>
          <top style="thin">
            <color indexed="64"/>
          </top>
          <bottom style="thin">
            <color indexed="64"/>
          </bottom>
        </border>
      </ndxf>
    </rcc>
    <rcc rId="0" sId="1" dxf="1">
      <nc r="O211">
        <v>70</v>
      </nc>
      <ndxf>
        <alignment horizontal="center" readingOrder="0"/>
        <border outline="0">
          <left style="thin">
            <color indexed="64"/>
          </left>
          <right style="thin">
            <color indexed="64"/>
          </right>
          <top style="thin">
            <color indexed="64"/>
          </top>
          <bottom style="thin">
            <color indexed="64"/>
          </bottom>
        </border>
      </ndxf>
    </rcc>
    <rfmt sheetId="1" sqref="P211" start="0" length="0">
      <dxf>
        <alignment horizontal="center" readingOrder="0"/>
        <border outline="0">
          <left style="thin">
            <color indexed="64"/>
          </left>
          <right style="thin">
            <color indexed="64"/>
          </right>
          <top style="thin">
            <color indexed="64"/>
          </top>
          <bottom style="thin">
            <color indexed="64"/>
          </bottom>
        </border>
      </dxf>
    </rfmt>
    <rfmt sheetId="1" sqref="Q211" start="0" length="0">
      <dxf>
        <border outline="0">
          <left style="thin">
            <color indexed="64"/>
          </left>
          <right style="thin">
            <color indexed="64"/>
          </right>
          <top style="thin">
            <color indexed="64"/>
          </top>
          <bottom style="thin">
            <color indexed="64"/>
          </bottom>
        </border>
      </dxf>
    </rfmt>
    <rfmt sheetId="1" sqref="R211" start="0" length="0">
      <dxf>
        <border outline="0">
          <left style="thin">
            <color indexed="64"/>
          </left>
          <right style="thin">
            <color indexed="64"/>
          </right>
          <top style="thin">
            <color indexed="64"/>
          </top>
          <bottom style="thin">
            <color indexed="64"/>
          </bottom>
        </border>
      </dxf>
    </rfmt>
    <rcc rId="0" sId="1" dxf="1">
      <nc r="S211" t="inlineStr">
        <is>
          <t>ALEJANDRO MARTÍNEZ</t>
        </is>
      </nc>
      <ndxf>
        <border outline="0">
          <left style="thin">
            <color indexed="64"/>
          </left>
          <right style="thin">
            <color indexed="64"/>
          </right>
          <top style="thin">
            <color indexed="64"/>
          </top>
          <bottom style="thin">
            <color indexed="64"/>
          </bottom>
        </border>
      </ndxf>
    </rcc>
    <rfmt sheetId="1" sqref="T211" start="0" length="0">
      <dxf>
        <alignment horizontal="center" readingOrder="0"/>
        <border outline="0">
          <left style="thin">
            <color indexed="64"/>
          </left>
          <right style="thin">
            <color indexed="64"/>
          </right>
          <top style="thin">
            <color indexed="64"/>
          </top>
          <bottom style="thin">
            <color indexed="64"/>
          </bottom>
        </border>
      </dxf>
    </rfmt>
    <rfmt sheetId="1" sqref="U211" start="0" length="0">
      <dxf>
        <alignment horizontal="center" readingOrder="0"/>
        <border outline="0">
          <left style="thin">
            <color indexed="64"/>
          </left>
          <right style="thin">
            <color indexed="64"/>
          </right>
          <top style="thin">
            <color indexed="64"/>
          </top>
          <bottom style="thin">
            <color indexed="64"/>
          </bottom>
        </border>
      </dxf>
    </rfmt>
    <rfmt sheetId="1" sqref="V211" start="0" length="0">
      <dxf>
        <alignment horizontal="center" readingOrder="0"/>
        <border outline="0">
          <left style="thin">
            <color indexed="64"/>
          </left>
          <right style="thin">
            <color indexed="64"/>
          </right>
          <top style="thin">
            <color indexed="64"/>
          </top>
          <bottom style="thin">
            <color indexed="64"/>
          </bottom>
        </border>
      </dxf>
    </rfmt>
    <rfmt sheetId="1" sqref="W211" start="0" length="0">
      <dxf>
        <alignment horizontal="center" readingOrder="0"/>
        <border outline="0">
          <left style="thin">
            <color indexed="64"/>
          </left>
          <right style="thin">
            <color indexed="64"/>
          </right>
          <top style="thin">
            <color indexed="64"/>
          </top>
          <bottom style="thin">
            <color indexed="64"/>
          </bottom>
        </border>
      </dxf>
    </rfmt>
  </rrc>
  <rrc rId="1005" sId="1" ref="A197:XFD197"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197:XFD197" start="0" length="0">
      <dxf>
        <font>
          <sz val="10"/>
          <color rgb="FF000000"/>
        </font>
        <alignment vertical="center" readingOrder="0"/>
      </dxf>
    </rfmt>
    <rcc rId="0" sId="1" dxf="1">
      <nc r="A197" t="inlineStr">
        <is>
          <t>Atlántico</t>
        </is>
      </nc>
      <ndxf>
        <border outline="0">
          <left style="thin">
            <color indexed="64"/>
          </left>
          <right style="thin">
            <color indexed="64"/>
          </right>
          <top style="thin">
            <color indexed="64"/>
          </top>
          <bottom style="thin">
            <color indexed="64"/>
          </bottom>
        </border>
      </ndxf>
    </rcc>
    <rcc rId="0" sId="1" dxf="1">
      <nc r="B197" t="inlineStr">
        <is>
          <t>Magdalena</t>
        </is>
      </nc>
      <ndxf>
        <border outline="0">
          <left style="thin">
            <color indexed="64"/>
          </left>
          <right style="thin">
            <color indexed="64"/>
          </right>
          <top style="thin">
            <color indexed="64"/>
          </top>
          <bottom style="thin">
            <color indexed="64"/>
          </bottom>
        </border>
      </ndxf>
    </rcc>
    <rcc rId="0" sId="1" dxf="1">
      <nc r="C197" t="inlineStr">
        <is>
          <t>Santa Marta</t>
        </is>
      </nc>
      <ndxf>
        <border outline="0">
          <left style="thin">
            <color indexed="64"/>
          </left>
          <right style="thin">
            <color indexed="64"/>
          </right>
          <top style="thin">
            <color indexed="64"/>
          </top>
          <bottom style="thin">
            <color indexed="64"/>
          </bottom>
        </border>
      </ndxf>
    </rcc>
    <rcc rId="0" sId="1" dxf="1">
      <nc r="D197" t="inlineStr">
        <is>
          <t>ENTRENAMIENTO EN PISTA</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97" t="inlineStr">
        <is>
          <t>IMPLEMENTACIÓN DE MEJORA DEL SG-SST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197" t="inlineStr">
        <is>
          <t xml:space="preserve">CONTINUIDAD DEL NEGOCIO </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G197"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H197" t="inlineStr">
        <is>
          <t>Entrenamiento en pista para brigadistas de emergencia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197" t="inlineStr">
        <is>
          <t>Fortalecer las habilidades de las personas que integran la brigada de emergencia en las empresas por medio de actividades prácticas y lúdicas durante una jornada de trabajo para enseñarles a los brigadistas sobre la planificación del riesgo, la prevención y adecuada evacuación en caso de un incidente.</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197"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197">
        <v>8</v>
      </nc>
      <ndxf>
        <alignment horizontal="center" readingOrder="0"/>
        <border outline="0">
          <left style="thin">
            <color indexed="64"/>
          </left>
          <right style="thin">
            <color indexed="64"/>
          </right>
          <top style="thin">
            <color indexed="64"/>
          </top>
          <bottom style="thin">
            <color indexed="64"/>
          </bottom>
        </border>
      </ndxf>
    </rcc>
    <rcc rId="0" sId="1" dxf="1" numFmtId="19">
      <nc r="L197">
        <v>43236</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197" t="inlineStr">
        <is>
          <t xml:space="preserve">Centro recreacional Teyuna </t>
        </is>
      </nc>
      <ndxf>
        <alignment horizontal="left" wrapText="1" readingOrder="0"/>
        <border outline="0">
          <left style="thin">
            <color indexed="64"/>
          </left>
          <right style="thin">
            <color indexed="64"/>
          </right>
          <top style="thin">
            <color indexed="64"/>
          </top>
          <bottom style="thin">
            <color indexed="64"/>
          </bottom>
        </border>
      </ndxf>
    </rcc>
    <rcc rId="0" sId="1" dxf="1">
      <nc r="N197" t="inlineStr">
        <is>
          <t>Km 8 Via a Gaira</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O197">
        <v>120</v>
      </nc>
      <ndxf>
        <alignment horizontal="center" readingOrder="0"/>
        <border outline="0">
          <left style="thin">
            <color indexed="64"/>
          </left>
          <right style="thin">
            <color indexed="64"/>
          </right>
          <top style="thin">
            <color indexed="64"/>
          </top>
          <bottom style="thin">
            <color indexed="64"/>
          </bottom>
        </border>
      </ndxf>
    </rcc>
    <rcc rId="0" sId="1" dxf="1">
      <nc r="P197">
        <v>4.5</v>
      </nc>
      <ndxf>
        <alignment horizontal="center" readingOrder="0"/>
        <border outline="0">
          <left style="thin">
            <color indexed="64"/>
          </left>
          <right style="thin">
            <color indexed="64"/>
          </right>
          <top style="thin">
            <color indexed="64"/>
          </top>
          <bottom style="thin">
            <color indexed="64"/>
          </bottom>
        </border>
      </ndxf>
    </rcc>
    <rfmt sheetId="1" sqref="Q197" start="0" length="0">
      <dxf>
        <border outline="0">
          <left style="thin">
            <color indexed="64"/>
          </left>
          <right style="thin">
            <color indexed="64"/>
          </right>
          <top style="thin">
            <color indexed="64"/>
          </top>
          <bottom style="thin">
            <color indexed="64"/>
          </bottom>
        </border>
      </dxf>
    </rfmt>
    <rfmt sheetId="1" sqref="R197" start="0" length="0">
      <dxf>
        <border outline="0">
          <left style="thin">
            <color indexed="64"/>
          </left>
          <right style="thin">
            <color indexed="64"/>
          </right>
          <top style="thin">
            <color indexed="64"/>
          </top>
          <bottom style="thin">
            <color indexed="64"/>
          </bottom>
        </border>
      </dxf>
    </rfmt>
    <rcc rId="0" sId="1" dxf="1">
      <nc r="S197" t="inlineStr">
        <is>
          <t>LILIANA ALEXANDRA GONZALEZ PEÑA</t>
        </is>
      </nc>
      <ndxf>
        <border outline="0">
          <left style="thin">
            <color indexed="64"/>
          </left>
          <right style="thin">
            <color indexed="64"/>
          </right>
          <top style="thin">
            <color indexed="64"/>
          </top>
          <bottom style="thin">
            <color indexed="64"/>
          </bottom>
        </border>
      </ndxf>
    </rcc>
    <rfmt sheetId="1" sqref="T197" start="0" length="0">
      <dxf>
        <numFmt numFmtId="170" formatCode="0.0"/>
        <alignment horizontal="center" readingOrder="0"/>
        <border outline="0">
          <left style="thin">
            <color indexed="64"/>
          </left>
          <right style="thin">
            <color indexed="64"/>
          </right>
          <top style="thin">
            <color indexed="64"/>
          </top>
          <bottom style="thin">
            <color indexed="64"/>
          </bottom>
        </border>
      </dxf>
    </rfmt>
    <rfmt sheetId="1" sqref="U197" start="0" length="0">
      <dxf>
        <alignment horizontal="center" readingOrder="0"/>
        <border outline="0">
          <left style="thin">
            <color indexed="64"/>
          </left>
          <right style="thin">
            <color indexed="64"/>
          </right>
          <top style="thin">
            <color indexed="64"/>
          </top>
          <bottom style="thin">
            <color indexed="64"/>
          </bottom>
        </border>
      </dxf>
    </rfmt>
    <rfmt sheetId="1" sqref="V197" start="0" length="0">
      <dxf>
        <alignment horizontal="center" readingOrder="0"/>
        <border outline="0">
          <left style="thin">
            <color indexed="64"/>
          </left>
          <right style="thin">
            <color indexed="64"/>
          </right>
          <top style="thin">
            <color indexed="64"/>
          </top>
          <bottom style="thin">
            <color indexed="64"/>
          </bottom>
        </border>
      </dxf>
    </rfmt>
    <rfmt sheetId="1" sqref="W197" start="0" length="0">
      <dxf>
        <alignment horizontal="center" readingOrder="0"/>
        <border outline="0">
          <left style="thin">
            <color indexed="64"/>
          </left>
          <right style="thin">
            <color indexed="64"/>
          </right>
          <top style="thin">
            <color indexed="64"/>
          </top>
          <bottom style="thin">
            <color indexed="64"/>
          </bottom>
        </border>
      </dxf>
    </rfmt>
  </rrc>
  <rrc rId="1006" sId="1" ref="A186:XFD186"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186:XFD186" start="0" length="0">
      <dxf>
        <font>
          <sz val="10"/>
          <color rgb="FF000000"/>
        </font>
        <alignment vertical="center" readingOrder="0"/>
      </dxf>
    </rfmt>
    <rcc rId="0" sId="1" dxf="1">
      <nc r="A186"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86" t="inlineStr">
        <is>
          <t>Norte de 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86" t="inlineStr">
        <is>
          <t>Cúcuta</t>
        </is>
      </nc>
      <ndxf>
        <border outline="0">
          <left style="thin">
            <color indexed="64"/>
          </left>
          <right style="thin">
            <color indexed="64"/>
          </right>
          <top style="thin">
            <color indexed="64"/>
          </top>
          <bottom style="thin">
            <color indexed="64"/>
          </bottom>
        </border>
      </ndxf>
    </rcc>
    <rcc rId="0" sId="1" dxf="1">
      <nc r="D186"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86"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186"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186"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186"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186"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186"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186">
        <v>8</v>
      </nc>
      <ndxf>
        <alignment horizontal="center" readingOrder="0"/>
        <border outline="0">
          <left style="thin">
            <color indexed="64"/>
          </left>
          <right style="thin">
            <color indexed="64"/>
          </right>
          <top style="thin">
            <color indexed="64"/>
          </top>
          <bottom style="thin">
            <color indexed="64"/>
          </bottom>
        </border>
      </ndxf>
    </rcc>
    <rcc rId="0" sId="1" dxf="1" numFmtId="19">
      <nc r="L186">
        <v>43231</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186" t="inlineStr">
        <is>
          <t>Edificio Comfanorte - Auditorio Moisés Sanjuán</t>
        </is>
      </nc>
      <ndxf>
        <font>
          <sz val="10"/>
          <color rgb="FF000000"/>
        </font>
        <alignment horizontal="left" wrapText="1" readingOrder="0"/>
        <border outline="0">
          <left style="thin">
            <color indexed="64"/>
          </left>
          <right style="thin">
            <color indexed="64"/>
          </right>
          <top style="thin">
            <color indexed="64"/>
          </top>
          <bottom style="thin">
            <color indexed="64"/>
          </bottom>
        </border>
      </ndxf>
    </rcc>
    <rcc rId="0" sId="1" dxf="1">
      <nc r="N186" t="inlineStr">
        <is>
          <t>Calle 9 Avda 1 Esquina, Cucuta-Colombia</t>
        </is>
      </nc>
      <ndxf>
        <font>
          <sz val="10"/>
          <color rgb="FF000000"/>
        </font>
        <alignment horizontal="left" wrapText="1" readingOrder="0"/>
        <border outline="0">
          <left style="thin">
            <color indexed="64"/>
          </left>
          <right style="thin">
            <color indexed="64"/>
          </right>
          <top style="thin">
            <color indexed="64"/>
          </top>
          <bottom style="thin">
            <color indexed="64"/>
          </bottom>
        </border>
      </ndxf>
    </rcc>
    <rcc rId="0" sId="1" dxf="1">
      <nc r="O186">
        <v>40</v>
      </nc>
      <ndxf>
        <alignment horizontal="center" readingOrder="0"/>
        <border outline="0">
          <left style="thin">
            <color indexed="64"/>
          </left>
          <right style="thin">
            <color indexed="64"/>
          </right>
          <top style="thin">
            <color indexed="64"/>
          </top>
          <bottom style="thin">
            <color indexed="64"/>
          </bottom>
        </border>
      </ndxf>
    </rcc>
    <rfmt sheetId="1" sqref="P186" start="0" length="0">
      <dxf>
        <alignment horizontal="center" readingOrder="0"/>
        <border outline="0">
          <left style="thin">
            <color indexed="64"/>
          </left>
          <right style="thin">
            <color indexed="64"/>
          </right>
          <top style="thin">
            <color indexed="64"/>
          </top>
          <bottom style="thin">
            <color indexed="64"/>
          </bottom>
        </border>
      </dxf>
    </rfmt>
    <rfmt sheetId="1" sqref="Q186" start="0" length="0">
      <dxf>
        <border outline="0">
          <left style="thin">
            <color indexed="64"/>
          </left>
          <right style="thin">
            <color indexed="64"/>
          </right>
          <top style="thin">
            <color indexed="64"/>
          </top>
          <bottom style="thin">
            <color indexed="64"/>
          </bottom>
        </border>
      </dxf>
    </rfmt>
    <rfmt sheetId="1" sqref="R186" start="0" length="0">
      <dxf>
        <border outline="0">
          <left style="thin">
            <color indexed="64"/>
          </left>
          <right style="thin">
            <color indexed="64"/>
          </right>
          <top style="thin">
            <color indexed="64"/>
          </top>
          <bottom style="thin">
            <color indexed="64"/>
          </bottom>
        </border>
      </dxf>
    </rfmt>
    <rcc rId="0" sId="1" dxf="1">
      <nc r="S186" t="inlineStr">
        <is>
          <t>ALEJANDRO MARTÍNEZ</t>
        </is>
      </nc>
      <ndxf>
        <border outline="0">
          <left style="thin">
            <color indexed="64"/>
          </left>
          <right style="thin">
            <color indexed="64"/>
          </right>
          <top style="thin">
            <color indexed="64"/>
          </top>
          <bottom style="thin">
            <color indexed="64"/>
          </bottom>
        </border>
      </ndxf>
    </rcc>
    <rcc rId="0" sId="1" dxf="1">
      <nc r="T186">
        <f>(4.6+5+3.7+4+4.9+4+2.8+4.5+2.8+3.2+4.7+4.7+4.5+4.2+5+4.3+4.7+4.9+4.7+3.8+4+4+4.3+3.8+3.5)/25</f>
      </nc>
      <ndxf>
        <alignment horizontal="center" readingOrder="0"/>
        <border outline="0">
          <left style="thin">
            <color indexed="64"/>
          </left>
          <right style="thin">
            <color indexed="64"/>
          </right>
          <top style="thin">
            <color indexed="64"/>
          </top>
          <bottom style="thin">
            <color indexed="64"/>
          </bottom>
        </border>
      </ndxf>
    </rcc>
    <rfmt sheetId="1" sqref="U186" start="0" length="0">
      <dxf>
        <alignment horizontal="center" readingOrder="0"/>
        <border outline="0">
          <left style="thin">
            <color indexed="64"/>
          </left>
          <right style="thin">
            <color indexed="64"/>
          </right>
          <top style="thin">
            <color indexed="64"/>
          </top>
          <bottom style="thin">
            <color indexed="64"/>
          </bottom>
        </border>
      </dxf>
    </rfmt>
    <rfmt sheetId="1" sqref="V186" start="0" length="0">
      <dxf>
        <alignment horizontal="center" readingOrder="0"/>
        <border outline="0">
          <left style="thin">
            <color indexed="64"/>
          </left>
          <right style="thin">
            <color indexed="64"/>
          </right>
          <top style="thin">
            <color indexed="64"/>
          </top>
          <bottom style="thin">
            <color indexed="64"/>
          </bottom>
        </border>
      </dxf>
    </rfmt>
    <rfmt sheetId="1" sqref="W186" start="0" length="0">
      <dxf>
        <alignment horizontal="center" readingOrder="0"/>
        <border outline="0">
          <left style="thin">
            <color indexed="64"/>
          </left>
          <right style="thin">
            <color indexed="64"/>
          </right>
          <top style="thin">
            <color indexed="64"/>
          </top>
          <bottom style="thin">
            <color indexed="64"/>
          </bottom>
        </border>
      </dxf>
    </rfmt>
  </rrc>
  <rrc rId="1007" sId="1" ref="A173:XFD173"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173:XFD173" start="0" length="0">
      <dxf>
        <font>
          <sz val="10"/>
          <color rgb="FF000000"/>
        </font>
        <alignment vertical="center" readingOrder="0"/>
      </dxf>
    </rfmt>
    <rcc rId="0" sId="1" dxf="1">
      <nc r="A17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7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73" t="inlineStr">
        <is>
          <t>Bucaramanga</t>
        </is>
      </nc>
      <ndxf>
        <border outline="0">
          <left style="thin">
            <color indexed="64"/>
          </left>
          <right style="thin">
            <color indexed="64"/>
          </right>
          <top style="thin">
            <color indexed="64"/>
          </top>
          <bottom style="thin">
            <color indexed="64"/>
          </bottom>
        </border>
      </ndxf>
    </rcc>
    <rcc rId="0" sId="1" dxf="1">
      <nc r="D173"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73"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173"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173"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173"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173"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173"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173">
        <v>8</v>
      </nc>
      <ndxf>
        <alignment horizontal="center" readingOrder="0"/>
        <border outline="0">
          <left style="thin">
            <color indexed="64"/>
          </left>
          <right style="thin">
            <color indexed="64"/>
          </right>
          <top style="thin">
            <color indexed="64"/>
          </top>
          <bottom style="thin">
            <color indexed="64"/>
          </bottom>
        </border>
      </ndxf>
    </rcc>
    <rcc rId="0" sId="1" dxf="1" numFmtId="19">
      <nc r="L173">
        <v>43229</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173" t="inlineStr">
        <is>
          <t>Hotel Guane-Auditorio Comuneros</t>
        </is>
      </nc>
      <ndxf>
        <alignment horizontal="left" wrapText="1" readingOrder="0"/>
        <border outline="0">
          <left style="thin">
            <color indexed="64"/>
          </left>
          <right style="thin">
            <color indexed="64"/>
          </right>
          <top style="thin">
            <color indexed="64"/>
          </top>
          <bottom style="thin">
            <color indexed="64"/>
          </bottom>
        </border>
      </ndxf>
    </rcc>
    <rcc rId="0" sId="1" dxf="1">
      <nc r="N173" t="inlineStr">
        <is>
          <t>Calle 34 No. 22- 72</t>
        </is>
      </nc>
      <ndxf>
        <alignment horizontal="left" wrapText="1" readingOrder="0"/>
        <border outline="0">
          <left style="thin">
            <color indexed="64"/>
          </left>
          <right style="thin">
            <color indexed="64"/>
          </right>
          <top style="thin">
            <color indexed="64"/>
          </top>
          <bottom style="thin">
            <color indexed="64"/>
          </bottom>
        </border>
      </ndxf>
    </rcc>
    <rcc rId="0" sId="1" dxf="1">
      <nc r="O173">
        <v>50</v>
      </nc>
      <ndxf>
        <alignment horizontal="center" readingOrder="0"/>
        <border outline="0">
          <left style="thin">
            <color indexed="64"/>
          </left>
          <right style="thin">
            <color indexed="64"/>
          </right>
          <top style="thin">
            <color indexed="64"/>
          </top>
          <bottom style="thin">
            <color indexed="64"/>
          </bottom>
        </border>
      </ndxf>
    </rcc>
    <rfmt sheetId="1" sqref="P173" start="0" length="0">
      <dxf>
        <alignment horizontal="center" readingOrder="0"/>
        <border outline="0">
          <left style="thin">
            <color indexed="64"/>
          </left>
          <right style="thin">
            <color indexed="64"/>
          </right>
          <top style="thin">
            <color indexed="64"/>
          </top>
          <bottom style="thin">
            <color indexed="64"/>
          </bottom>
        </border>
      </dxf>
    </rfmt>
    <rfmt sheetId="1" sqref="Q173" start="0" length="0">
      <dxf>
        <border outline="0">
          <left style="thin">
            <color indexed="64"/>
          </left>
          <right style="thin">
            <color indexed="64"/>
          </right>
          <top style="thin">
            <color indexed="64"/>
          </top>
          <bottom style="thin">
            <color indexed="64"/>
          </bottom>
        </border>
      </dxf>
    </rfmt>
    <rfmt sheetId="1" sqref="R173" start="0" length="0">
      <dxf>
        <border outline="0">
          <left style="thin">
            <color indexed="64"/>
          </left>
          <right style="thin">
            <color indexed="64"/>
          </right>
          <top style="thin">
            <color indexed="64"/>
          </top>
          <bottom style="thin">
            <color indexed="64"/>
          </bottom>
        </border>
      </dxf>
    </rfmt>
    <rcc rId="0" sId="1" dxf="1">
      <nc r="S173" t="inlineStr">
        <is>
          <t>ALEJANDRO MARTÍNEZ</t>
        </is>
      </nc>
      <ndxf>
        <border outline="0">
          <left style="thin">
            <color indexed="64"/>
          </left>
          <right style="thin">
            <color indexed="64"/>
          </right>
          <top style="thin">
            <color indexed="64"/>
          </top>
          <bottom style="thin">
            <color indexed="64"/>
          </bottom>
        </border>
      </ndxf>
    </rcc>
    <rcc rId="0" sId="1" dxf="1">
      <nc r="T173">
        <f>(4.6+4.9+5+4+4.2+4.8+4+4.7+4.2+4.7+4.8+4.4+4.8+4.9+5+4.3+4.1+5+5+2.8)/20</f>
      </nc>
      <ndxf>
        <numFmt numFmtId="170" formatCode="0.0"/>
        <alignment horizontal="center" readingOrder="0"/>
        <border outline="0">
          <left style="thin">
            <color indexed="64"/>
          </left>
          <right style="thin">
            <color indexed="64"/>
          </right>
          <top style="thin">
            <color indexed="64"/>
          </top>
          <bottom style="thin">
            <color indexed="64"/>
          </bottom>
        </border>
      </ndxf>
    </rcc>
    <rfmt sheetId="1" sqref="U173" start="0" length="0">
      <dxf>
        <alignment horizontal="center" readingOrder="0"/>
        <border outline="0">
          <left style="thin">
            <color indexed="64"/>
          </left>
          <right style="thin">
            <color indexed="64"/>
          </right>
          <top style="thin">
            <color indexed="64"/>
          </top>
          <bottom style="thin">
            <color indexed="64"/>
          </bottom>
        </border>
      </dxf>
    </rfmt>
    <rfmt sheetId="1" sqref="V173" start="0" length="0">
      <dxf>
        <alignment horizontal="center" readingOrder="0"/>
        <border outline="0">
          <left style="thin">
            <color indexed="64"/>
          </left>
          <right style="thin">
            <color indexed="64"/>
          </right>
          <top style="thin">
            <color indexed="64"/>
          </top>
          <bottom style="thin">
            <color indexed="64"/>
          </bottom>
        </border>
      </dxf>
    </rfmt>
    <rfmt sheetId="1" sqref="W173" start="0" length="0">
      <dxf>
        <alignment horizontal="center" readingOrder="0"/>
        <border outline="0">
          <left style="thin">
            <color indexed="64"/>
          </left>
          <right style="thin">
            <color indexed="64"/>
          </right>
          <top style="thin">
            <color indexed="64"/>
          </top>
          <bottom style="thin">
            <color indexed="64"/>
          </bottom>
        </border>
      </dxf>
    </rfmt>
  </rrc>
  <rrc rId="1008" sId="1" ref="A171:XFD171"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171:XFD171" start="0" length="0">
      <dxf>
        <font>
          <sz val="10"/>
          <color rgb="FF000000"/>
        </font>
        <alignment vertical="center" readingOrder="0"/>
      </dxf>
    </rfmt>
    <rcc rId="0" sId="1" dxf="1">
      <nc r="A171"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71" t="inlineStr">
        <is>
          <t>Huila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71" t="inlineStr">
        <is>
          <t>Neiva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171"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71"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171"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171"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171"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171"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171"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171">
        <v>8</v>
      </nc>
      <ndxf>
        <alignment horizontal="center" readingOrder="0"/>
        <border outline="0">
          <left style="thin">
            <color indexed="64"/>
          </left>
          <right style="thin">
            <color indexed="64"/>
          </right>
          <top style="thin">
            <color indexed="64"/>
          </top>
          <bottom style="thin">
            <color indexed="64"/>
          </bottom>
        </border>
      </ndxf>
    </rcc>
    <rcc rId="0" sId="1" dxf="1" numFmtId="19">
      <nc r="L171">
        <v>43229</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171" t="inlineStr">
        <is>
          <t xml:space="preserve">Hotel Chicalá-Salón Igua  </t>
        </is>
      </nc>
      <ndxf>
        <font>
          <sz val="10"/>
          <color rgb="FF000000"/>
        </font>
        <alignment horizontal="left" wrapText="1" readingOrder="0"/>
        <border outline="0">
          <left style="thin">
            <color indexed="64"/>
          </left>
          <right style="thin">
            <color indexed="64"/>
          </right>
          <top style="thin">
            <color indexed="64"/>
          </top>
          <bottom style="thin">
            <color indexed="64"/>
          </bottom>
        </border>
      </ndxf>
    </rcc>
    <rcc rId="0" sId="1" dxf="1">
      <nc r="N171" t="inlineStr">
        <is>
          <t>Calle 6 N° 2-57 – Neiva, Huila</t>
        </is>
      </nc>
      <ndxf>
        <font>
          <sz val="10"/>
          <color rgb="FF000000"/>
        </font>
        <alignment horizontal="left" wrapText="1" readingOrder="0"/>
        <border outline="0">
          <left style="thin">
            <color indexed="64"/>
          </left>
          <right style="thin">
            <color indexed="64"/>
          </right>
          <top style="thin">
            <color indexed="64"/>
          </top>
          <bottom style="thin">
            <color indexed="64"/>
          </bottom>
        </border>
      </ndxf>
    </rcc>
    <rcc rId="0" sId="1" dxf="1">
      <nc r="O171">
        <v>61</v>
      </nc>
      <ndxf>
        <alignment horizontal="center" readingOrder="0"/>
        <border outline="0">
          <left style="thin">
            <color indexed="64"/>
          </left>
          <right style="thin">
            <color indexed="64"/>
          </right>
          <top style="thin">
            <color indexed="64"/>
          </top>
          <bottom style="thin">
            <color indexed="64"/>
          </bottom>
        </border>
      </ndxf>
    </rcc>
    <rfmt sheetId="1" sqref="P171" start="0" length="0">
      <dxf>
        <alignment horizontal="center" readingOrder="0"/>
        <border outline="0">
          <left style="thin">
            <color indexed="64"/>
          </left>
          <right style="thin">
            <color indexed="64"/>
          </right>
          <top style="thin">
            <color indexed="64"/>
          </top>
          <bottom style="thin">
            <color indexed="64"/>
          </bottom>
        </border>
      </dxf>
    </rfmt>
    <rfmt sheetId="1" sqref="Q171" start="0" length="0">
      <dxf>
        <border outline="0">
          <left style="thin">
            <color indexed="64"/>
          </left>
          <right style="thin">
            <color indexed="64"/>
          </right>
          <top style="thin">
            <color indexed="64"/>
          </top>
          <bottom style="thin">
            <color indexed="64"/>
          </bottom>
        </border>
      </dxf>
    </rfmt>
    <rfmt sheetId="1" sqref="R171" start="0" length="0">
      <dxf>
        <border outline="0">
          <left style="thin">
            <color indexed="64"/>
          </left>
          <right style="thin">
            <color indexed="64"/>
          </right>
          <top style="thin">
            <color indexed="64"/>
          </top>
          <bottom style="thin">
            <color indexed="64"/>
          </bottom>
        </border>
      </dxf>
    </rfmt>
    <rcc rId="0" sId="1" dxf="1">
      <nc r="S171" t="inlineStr">
        <is>
          <t>PABLO PINTO</t>
        </is>
      </nc>
      <ndxf>
        <border outline="0">
          <left style="thin">
            <color indexed="64"/>
          </left>
          <right style="thin">
            <color indexed="64"/>
          </right>
          <top style="thin">
            <color indexed="64"/>
          </top>
          <bottom style="thin">
            <color indexed="64"/>
          </bottom>
        </border>
      </ndxf>
    </rcc>
    <rfmt sheetId="1" sqref="T171" start="0" length="0">
      <dxf>
        <alignment horizontal="center" readingOrder="0"/>
        <border outline="0">
          <left style="thin">
            <color indexed="64"/>
          </left>
          <right style="thin">
            <color indexed="64"/>
          </right>
          <top style="thin">
            <color indexed="64"/>
          </top>
          <bottom style="thin">
            <color indexed="64"/>
          </bottom>
        </border>
      </dxf>
    </rfmt>
    <rfmt sheetId="1" sqref="U171" start="0" length="0">
      <dxf>
        <alignment horizontal="center" readingOrder="0"/>
        <border outline="0">
          <left style="thin">
            <color indexed="64"/>
          </left>
          <right style="thin">
            <color indexed="64"/>
          </right>
          <top style="thin">
            <color indexed="64"/>
          </top>
          <bottom style="thin">
            <color indexed="64"/>
          </bottom>
        </border>
      </dxf>
    </rfmt>
    <rfmt sheetId="1" sqref="V171" start="0" length="0">
      <dxf>
        <alignment horizontal="center" readingOrder="0"/>
        <border outline="0">
          <left style="thin">
            <color indexed="64"/>
          </left>
          <right style="thin">
            <color indexed="64"/>
          </right>
          <top style="thin">
            <color indexed="64"/>
          </top>
          <bottom style="thin">
            <color indexed="64"/>
          </bottom>
        </border>
      </dxf>
    </rfmt>
    <rfmt sheetId="1" sqref="W171" start="0" length="0">
      <dxf>
        <alignment horizontal="center" readingOrder="0"/>
        <border outline="0">
          <left style="thin">
            <color indexed="64"/>
          </left>
          <right style="thin">
            <color indexed="64"/>
          </right>
          <top style="thin">
            <color indexed="64"/>
          </top>
          <bottom style="thin">
            <color indexed="64"/>
          </bottom>
        </border>
      </dxf>
    </rfmt>
  </rrc>
  <rrc rId="1009" sId="1" ref="A164:XFD16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164:XFD164" start="0" length="0">
      <dxf>
        <font>
          <sz val="10"/>
          <color rgb="FF000000"/>
        </font>
        <alignment vertical="center" readingOrder="0"/>
      </dxf>
    </rfmt>
    <rcc rId="0" sId="1" dxf="1">
      <nc r="A164"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64" t="inlineStr">
        <is>
          <t>Tolima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64" t="inlineStr">
        <is>
          <t>Ibagué</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164"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64"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164"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164"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164"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164"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16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164">
        <v>8</v>
      </nc>
      <ndxf>
        <alignment horizontal="center" readingOrder="0"/>
        <border outline="0">
          <left style="thin">
            <color indexed="64"/>
          </left>
          <right style="thin">
            <color indexed="64"/>
          </right>
          <top style="thin">
            <color indexed="64"/>
          </top>
          <bottom style="thin">
            <color indexed="64"/>
          </bottom>
        </border>
      </ndxf>
    </rcc>
    <rcc rId="0" sId="1" dxf="1" numFmtId="19">
      <nc r="L164">
        <v>43228</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164" t="inlineStr">
        <is>
          <t>Hotel Dann-Salon Caballeros Cuarto Piso</t>
        </is>
      </nc>
      <ndxf>
        <alignment horizontal="left" wrapText="1" readingOrder="0"/>
        <border outline="0">
          <left style="thin">
            <color indexed="64"/>
          </left>
          <right style="thin">
            <color indexed="64"/>
          </right>
          <top style="thin">
            <color indexed="64"/>
          </top>
          <bottom style="thin">
            <color indexed="64"/>
          </bottom>
        </border>
      </ndxf>
    </rcc>
    <rcc rId="0" sId="1" dxf="1">
      <nc r="N164" t="inlineStr">
        <is>
          <t xml:space="preserve">Carrera 2 No. 12-37, Ibagué - Tolima </t>
        </is>
      </nc>
      <ndxf>
        <alignment horizontal="left" wrapText="1" readingOrder="0"/>
        <border outline="0">
          <left style="thin">
            <color indexed="64"/>
          </left>
          <right style="thin">
            <color indexed="64"/>
          </right>
          <top style="thin">
            <color indexed="64"/>
          </top>
          <bottom style="thin">
            <color indexed="64"/>
          </bottom>
        </border>
      </ndxf>
    </rcc>
    <rcc rId="0" sId="1" dxf="1">
      <nc r="O164">
        <v>56</v>
      </nc>
      <ndxf>
        <alignment horizontal="center" readingOrder="0"/>
        <border outline="0">
          <left style="thin">
            <color indexed="64"/>
          </left>
          <right style="thin">
            <color indexed="64"/>
          </right>
          <top style="thin">
            <color indexed="64"/>
          </top>
          <bottom style="thin">
            <color indexed="64"/>
          </bottom>
        </border>
      </ndxf>
    </rcc>
    <rfmt sheetId="1" sqref="P164" start="0" length="0">
      <dxf>
        <alignment horizontal="center" readingOrder="0"/>
        <border outline="0">
          <left style="thin">
            <color indexed="64"/>
          </left>
          <right style="thin">
            <color indexed="64"/>
          </right>
          <top style="thin">
            <color indexed="64"/>
          </top>
          <bottom style="thin">
            <color indexed="64"/>
          </bottom>
        </border>
      </dxf>
    </rfmt>
    <rfmt sheetId="1" sqref="Q164" start="0" length="0">
      <dxf>
        <border outline="0">
          <left style="thin">
            <color indexed="64"/>
          </left>
          <right style="thin">
            <color indexed="64"/>
          </right>
          <top style="thin">
            <color indexed="64"/>
          </top>
          <bottom style="thin">
            <color indexed="64"/>
          </bottom>
        </border>
      </dxf>
    </rfmt>
    <rfmt sheetId="1" sqref="R164" start="0" length="0">
      <dxf>
        <border outline="0">
          <left style="thin">
            <color indexed="64"/>
          </left>
          <right style="thin">
            <color indexed="64"/>
          </right>
          <top style="thin">
            <color indexed="64"/>
          </top>
          <bottom style="thin">
            <color indexed="64"/>
          </bottom>
        </border>
      </dxf>
    </rfmt>
    <rcc rId="0" sId="1" dxf="1">
      <nc r="S164" t="inlineStr">
        <is>
          <t>PABLO PINTO</t>
        </is>
      </nc>
      <ndxf>
        <border outline="0">
          <left style="thin">
            <color indexed="64"/>
          </left>
          <right style="thin">
            <color indexed="64"/>
          </right>
          <top style="thin">
            <color indexed="64"/>
          </top>
          <bottom style="thin">
            <color indexed="64"/>
          </bottom>
        </border>
      </ndxf>
    </rcc>
    <rfmt sheetId="1" sqref="T164" start="0" length="0">
      <dxf>
        <alignment horizontal="center" readingOrder="0"/>
        <border outline="0">
          <left style="thin">
            <color indexed="64"/>
          </left>
          <right style="thin">
            <color indexed="64"/>
          </right>
          <top style="thin">
            <color indexed="64"/>
          </top>
          <bottom style="thin">
            <color indexed="64"/>
          </bottom>
        </border>
      </dxf>
    </rfmt>
    <rfmt sheetId="1" sqref="U164" start="0" length="0">
      <dxf>
        <alignment horizontal="center" readingOrder="0"/>
        <border outline="0">
          <left style="thin">
            <color indexed="64"/>
          </left>
          <right style="thin">
            <color indexed="64"/>
          </right>
          <top style="thin">
            <color indexed="64"/>
          </top>
          <bottom style="thin">
            <color indexed="64"/>
          </bottom>
        </border>
      </dxf>
    </rfmt>
    <rfmt sheetId="1" sqref="V164" start="0" length="0">
      <dxf>
        <alignment horizontal="center" readingOrder="0"/>
        <border outline="0">
          <left style="thin">
            <color indexed="64"/>
          </left>
          <right style="thin">
            <color indexed="64"/>
          </right>
          <top style="thin">
            <color indexed="64"/>
          </top>
          <bottom style="thin">
            <color indexed="64"/>
          </bottom>
        </border>
      </dxf>
    </rfmt>
    <rfmt sheetId="1" sqref="W164" start="0" length="0">
      <dxf>
        <alignment horizontal="center" readingOrder="0"/>
        <border outline="0">
          <left style="thin">
            <color indexed="64"/>
          </left>
          <right style="thin">
            <color indexed="64"/>
          </right>
          <top style="thin">
            <color indexed="64"/>
          </top>
          <bottom style="thin">
            <color indexed="64"/>
          </bottom>
        </border>
      </dxf>
    </rfmt>
  </rrc>
  <rrc rId="1010" sId="1" ref="A145:XFD145"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145:XFD145" start="0" length="0">
      <dxf>
        <font>
          <sz val="10"/>
          <color rgb="FF000000"/>
        </font>
        <alignment vertical="center" readingOrder="0"/>
      </dxf>
    </rfmt>
    <rcc rId="0" sId="1" dxf="1">
      <nc r="A145"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45" t="inlineStr">
        <is>
          <t>Risaralda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45" t="inlineStr">
        <is>
          <t>Pereira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145"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45"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145"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145"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145"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145"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145"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145">
        <v>8</v>
      </nc>
      <ndxf>
        <alignment horizontal="center" readingOrder="0"/>
        <border outline="0">
          <left style="thin">
            <color indexed="64"/>
          </left>
          <right style="thin">
            <color indexed="64"/>
          </right>
          <top style="thin">
            <color indexed="64"/>
          </top>
          <bottom style="thin">
            <color indexed="64"/>
          </bottom>
        </border>
      </ndxf>
    </rcc>
    <rcc rId="0" sId="1" dxf="1" numFmtId="19">
      <nc r="L145">
        <v>43217</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145" t="inlineStr">
        <is>
          <t>Hotel Sonesta</t>
        </is>
      </nc>
      <ndxf>
        <alignment horizontal="left" readingOrder="0"/>
        <border outline="0">
          <left style="thin">
            <color indexed="64"/>
          </left>
          <right style="thin">
            <color indexed="64"/>
          </right>
          <top style="thin">
            <color indexed="64"/>
          </top>
          <bottom style="thin">
            <color indexed="64"/>
          </bottom>
        </border>
      </ndxf>
    </rcc>
    <rcc rId="0" sId="1" dxf="1">
      <nc r="N145" t="inlineStr">
        <is>
          <t>Km 7 via cerritos</t>
        </is>
      </nc>
      <ndxf>
        <alignment horizontal="left" readingOrder="0"/>
        <border outline="0">
          <left style="thin">
            <color indexed="64"/>
          </left>
          <right style="thin">
            <color indexed="64"/>
          </right>
          <top style="thin">
            <color indexed="64"/>
          </top>
          <bottom style="thin">
            <color indexed="64"/>
          </bottom>
        </border>
      </ndxf>
    </rcc>
    <rcc rId="0" sId="1" dxf="1">
      <nc r="O145">
        <v>70</v>
      </nc>
      <ndxf>
        <alignment horizontal="center" readingOrder="0"/>
        <border outline="0">
          <left style="thin">
            <color indexed="64"/>
          </left>
          <right style="thin">
            <color indexed="64"/>
          </right>
          <top style="thin">
            <color indexed="64"/>
          </top>
          <bottom style="thin">
            <color indexed="64"/>
          </bottom>
        </border>
      </ndxf>
    </rcc>
    <rfmt sheetId="1" sqref="P145" start="0" length="0">
      <dxf>
        <alignment horizontal="center" readingOrder="0"/>
        <border outline="0">
          <left style="thin">
            <color indexed="64"/>
          </left>
          <right style="thin">
            <color indexed="64"/>
          </right>
          <top style="thin">
            <color indexed="64"/>
          </top>
          <bottom style="thin">
            <color indexed="64"/>
          </bottom>
        </border>
      </dxf>
    </rfmt>
    <rfmt sheetId="1" sqref="Q145" start="0" length="0">
      <dxf>
        <border outline="0">
          <left style="thin">
            <color indexed="64"/>
          </left>
          <right style="thin">
            <color indexed="64"/>
          </right>
          <top style="thin">
            <color indexed="64"/>
          </top>
          <bottom style="thin">
            <color indexed="64"/>
          </bottom>
        </border>
      </dxf>
    </rfmt>
    <rfmt sheetId="1" sqref="R145" start="0" length="0">
      <dxf>
        <border outline="0">
          <left style="thin">
            <color indexed="64"/>
          </left>
          <right style="thin">
            <color indexed="64"/>
          </right>
          <top style="thin">
            <color indexed="64"/>
          </top>
          <bottom style="thin">
            <color indexed="64"/>
          </bottom>
        </border>
      </dxf>
    </rfmt>
    <rcc rId="0" sId="1" dxf="1">
      <nc r="S145" t="inlineStr">
        <is>
          <t>PABLO PINTO</t>
        </is>
      </nc>
      <ndxf>
        <border outline="0">
          <left style="thin">
            <color indexed="64"/>
          </left>
          <right style="thin">
            <color indexed="64"/>
          </right>
          <top style="thin">
            <color indexed="64"/>
          </top>
          <bottom style="thin">
            <color indexed="64"/>
          </bottom>
        </border>
      </ndxf>
    </rcc>
    <rcc rId="0" sId="1" dxf="1">
      <nc r="T145">
        <v>4.9000000000000004</v>
      </nc>
      <ndxf>
        <alignment horizontal="center" readingOrder="0"/>
        <border outline="0">
          <left style="thin">
            <color indexed="64"/>
          </left>
          <right style="thin">
            <color indexed="64"/>
          </right>
          <top style="thin">
            <color indexed="64"/>
          </top>
          <bottom style="thin">
            <color indexed="64"/>
          </bottom>
        </border>
      </ndxf>
    </rcc>
    <rcc rId="0" sId="1" dxf="1">
      <nc r="U145">
        <v>4.4000000000000004</v>
      </nc>
      <ndxf>
        <alignment horizontal="center" readingOrder="0"/>
        <border outline="0">
          <left style="thin">
            <color indexed="64"/>
          </left>
          <right style="thin">
            <color indexed="64"/>
          </right>
          <top style="thin">
            <color indexed="64"/>
          </top>
          <bottom style="thin">
            <color indexed="64"/>
          </bottom>
        </border>
      </ndxf>
    </rcc>
    <rcc rId="0" sId="1" dxf="1">
      <nc r="V145">
        <v>5</v>
      </nc>
      <ndxf>
        <alignment horizontal="center" readingOrder="0"/>
        <border outline="0">
          <left style="thin">
            <color indexed="64"/>
          </left>
          <right style="thin">
            <color indexed="64"/>
          </right>
          <top style="thin">
            <color indexed="64"/>
          </top>
          <bottom style="thin">
            <color indexed="64"/>
          </bottom>
        </border>
      </ndxf>
    </rcc>
    <rcc rId="0" sId="1" dxf="1">
      <nc r="W145">
        <v>4.5</v>
      </nc>
      <ndxf>
        <alignment horizontal="center" readingOrder="0"/>
        <border outline="0">
          <left style="thin">
            <color indexed="64"/>
          </left>
          <right style="thin">
            <color indexed="64"/>
          </right>
          <top style="thin">
            <color indexed="64"/>
          </top>
          <bottom style="thin">
            <color indexed="64"/>
          </bottom>
        </border>
      </ndxf>
    </rcc>
  </rrc>
  <rrc rId="1011" sId="1" ref="A142:XFD142"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142:XFD142" start="0" length="0">
      <dxf>
        <font>
          <sz val="10"/>
          <color rgb="FF000000"/>
        </font>
        <alignment vertical="center" readingOrder="0"/>
      </dxf>
    </rfmt>
    <rcc rId="0" sId="1" dxf="1">
      <nc r="A14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42" t="inlineStr">
        <is>
          <t>Quindío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42" t="inlineStr">
        <is>
          <t>Armenia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142"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42"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14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142"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142"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142"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14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142">
        <v>8</v>
      </nc>
      <ndxf>
        <alignment horizontal="center" readingOrder="0"/>
        <border outline="0">
          <left style="thin">
            <color indexed="64"/>
          </left>
          <right style="thin">
            <color indexed="64"/>
          </right>
          <top style="thin">
            <color indexed="64"/>
          </top>
          <bottom style="thin">
            <color indexed="64"/>
          </bottom>
        </border>
      </ndxf>
    </rcc>
    <rcc rId="0" sId="1" dxf="1" numFmtId="19">
      <nc r="L142">
        <v>43216</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142" t="inlineStr">
        <is>
          <t>Armenia Hotel</t>
        </is>
      </nc>
      <ndxf>
        <alignment horizontal="left" readingOrder="0"/>
        <border outline="0">
          <left style="thin">
            <color indexed="64"/>
          </left>
          <right style="thin">
            <color indexed="64"/>
          </right>
          <top style="thin">
            <color indexed="64"/>
          </top>
          <bottom style="thin">
            <color indexed="64"/>
          </bottom>
        </border>
      </ndxf>
    </rcc>
    <rcc rId="0" sId="1" dxf="1">
      <nc r="N142" t="inlineStr">
        <is>
          <t>Av. Bolivar Calle 8 Norte - Esquina</t>
        </is>
      </nc>
      <ndxf>
        <alignment horizontal="left" readingOrder="0"/>
        <border outline="0">
          <left style="thin">
            <color indexed="64"/>
          </left>
          <right style="thin">
            <color indexed="64"/>
          </right>
          <top style="thin">
            <color indexed="64"/>
          </top>
          <bottom style="thin">
            <color indexed="64"/>
          </bottom>
        </border>
      </ndxf>
    </rcc>
    <rcc rId="0" sId="1" dxf="1">
      <nc r="O142">
        <v>61</v>
      </nc>
      <ndxf>
        <alignment horizontal="center" readingOrder="0"/>
        <border outline="0">
          <left style="thin">
            <color indexed="64"/>
          </left>
          <right style="thin">
            <color indexed="64"/>
          </right>
          <top style="thin">
            <color indexed="64"/>
          </top>
          <bottom style="thin">
            <color indexed="64"/>
          </bottom>
        </border>
      </ndxf>
    </rcc>
    <rfmt sheetId="1" sqref="P142" start="0" length="0">
      <dxf>
        <alignment horizontal="center" readingOrder="0"/>
        <border outline="0">
          <left style="thin">
            <color indexed="64"/>
          </left>
          <right style="thin">
            <color indexed="64"/>
          </right>
          <top style="thin">
            <color indexed="64"/>
          </top>
          <bottom style="thin">
            <color indexed="64"/>
          </bottom>
        </border>
      </dxf>
    </rfmt>
    <rfmt sheetId="1" sqref="Q142" start="0" length="0">
      <dxf>
        <border outline="0">
          <left style="thin">
            <color indexed="64"/>
          </left>
          <right style="thin">
            <color indexed="64"/>
          </right>
          <top style="thin">
            <color indexed="64"/>
          </top>
          <bottom style="thin">
            <color indexed="64"/>
          </bottom>
        </border>
      </dxf>
    </rfmt>
    <rfmt sheetId="1" sqref="R142" start="0" length="0">
      <dxf>
        <border outline="0">
          <left style="thin">
            <color indexed="64"/>
          </left>
          <right style="thin">
            <color indexed="64"/>
          </right>
          <top style="thin">
            <color indexed="64"/>
          </top>
          <bottom style="thin">
            <color indexed="64"/>
          </bottom>
        </border>
      </dxf>
    </rfmt>
    <rcc rId="0" sId="1" dxf="1">
      <nc r="S142" t="inlineStr">
        <is>
          <t>PABLO PINTO</t>
        </is>
      </nc>
      <ndxf>
        <border outline="0">
          <left style="thin">
            <color indexed="64"/>
          </left>
          <right style="thin">
            <color indexed="64"/>
          </right>
          <top style="thin">
            <color indexed="64"/>
          </top>
          <bottom style="thin">
            <color indexed="64"/>
          </bottom>
        </border>
      </ndxf>
    </rcc>
    <rcc rId="0" sId="1" dxf="1">
      <nc r="T142">
        <v>4.9000000000000004</v>
      </nc>
      <ndxf>
        <alignment horizontal="center" readingOrder="0"/>
        <border outline="0">
          <left style="thin">
            <color indexed="64"/>
          </left>
          <right style="thin">
            <color indexed="64"/>
          </right>
          <top style="thin">
            <color indexed="64"/>
          </top>
          <bottom style="thin">
            <color indexed="64"/>
          </bottom>
        </border>
      </ndxf>
    </rcc>
    <rfmt sheetId="1" sqref="U142" start="0" length="0">
      <dxf>
        <alignment horizontal="center" readingOrder="0"/>
        <border outline="0">
          <left style="thin">
            <color indexed="64"/>
          </left>
          <right style="thin">
            <color indexed="64"/>
          </right>
          <top style="thin">
            <color indexed="64"/>
          </top>
          <bottom style="thin">
            <color indexed="64"/>
          </bottom>
        </border>
      </dxf>
    </rfmt>
    <rfmt sheetId="1" sqref="V142" start="0" length="0">
      <dxf>
        <alignment horizontal="center" readingOrder="0"/>
        <border outline="0">
          <left style="thin">
            <color indexed="64"/>
          </left>
          <right style="thin">
            <color indexed="64"/>
          </right>
          <top style="thin">
            <color indexed="64"/>
          </top>
          <bottom style="thin">
            <color indexed="64"/>
          </bottom>
        </border>
      </dxf>
    </rfmt>
    <rfmt sheetId="1" sqref="W142" start="0" length="0">
      <dxf>
        <alignment horizontal="center" readingOrder="0"/>
        <border outline="0">
          <left style="thin">
            <color indexed="64"/>
          </left>
          <right style="thin">
            <color indexed="64"/>
          </right>
          <top style="thin">
            <color indexed="64"/>
          </top>
          <bottom style="thin">
            <color indexed="64"/>
          </bottom>
        </border>
      </dxf>
    </rfmt>
  </rrc>
  <rrc rId="1012" sId="1" ref="A135:XFD135"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135:XFD135" start="0" length="0">
      <dxf>
        <font>
          <sz val="10"/>
          <color rgb="FF000000"/>
        </font>
        <alignment vertical="center" readingOrder="0"/>
      </dxf>
    </rfmt>
    <rcc rId="0" sId="1" dxf="1">
      <nc r="A135"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35"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35"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135"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35"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135"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135"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135"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135"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135"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135">
        <v>8</v>
      </nc>
      <ndxf>
        <alignment horizontal="center" readingOrder="0"/>
        <border outline="0">
          <left style="thin">
            <color indexed="64"/>
          </left>
          <right style="thin">
            <color indexed="64"/>
          </right>
          <top style="thin">
            <color indexed="64"/>
          </top>
          <bottom style="thin">
            <color indexed="64"/>
          </bottom>
        </border>
      </ndxf>
    </rcc>
    <rcc rId="0" sId="1" dxf="1" numFmtId="19">
      <nc r="L135">
        <v>43215</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135" t="inlineStr">
        <is>
          <t>Hotel Porton-Salon Porton</t>
        </is>
      </nc>
      <ndxf>
        <alignment horizontal="left" readingOrder="0"/>
        <border outline="0">
          <left style="thin">
            <color indexed="64"/>
          </left>
          <right style="thin">
            <color indexed="64"/>
          </right>
          <top style="thin">
            <color indexed="64"/>
          </top>
          <bottom style="thin">
            <color indexed="64"/>
          </bottom>
        </border>
      </ndxf>
    </rcc>
    <rcc rId="0" sId="1" dxf="1">
      <nc r="N135" t="inlineStr">
        <is>
          <t>Carrera 43a No.9sur-51</t>
        </is>
      </nc>
      <ndxf>
        <alignment horizontal="left" readingOrder="0"/>
        <border outline="0">
          <left style="thin">
            <color indexed="64"/>
          </left>
          <right style="thin">
            <color indexed="64"/>
          </right>
          <top style="thin">
            <color indexed="64"/>
          </top>
          <bottom style="thin">
            <color indexed="64"/>
          </bottom>
        </border>
      </ndxf>
    </rcc>
    <rcc rId="0" sId="1" dxf="1">
      <nc r="O135">
        <v>61</v>
      </nc>
      <ndxf>
        <alignment horizontal="center" readingOrder="0"/>
        <border outline="0">
          <left style="thin">
            <color indexed="64"/>
          </left>
          <right style="thin">
            <color indexed="64"/>
          </right>
          <top style="thin">
            <color indexed="64"/>
          </top>
          <bottom style="thin">
            <color indexed="64"/>
          </bottom>
        </border>
      </ndxf>
    </rcc>
    <rfmt sheetId="1" sqref="P135" start="0" length="0">
      <dxf>
        <alignment horizontal="center" readingOrder="0"/>
        <border outline="0">
          <left style="thin">
            <color indexed="64"/>
          </left>
          <right style="thin">
            <color indexed="64"/>
          </right>
          <top style="thin">
            <color indexed="64"/>
          </top>
          <bottom style="thin">
            <color indexed="64"/>
          </bottom>
        </border>
      </dxf>
    </rfmt>
    <rfmt sheetId="1" sqref="Q135" start="0" length="0">
      <dxf>
        <border outline="0">
          <left style="thin">
            <color indexed="64"/>
          </left>
          <right style="thin">
            <color indexed="64"/>
          </right>
          <top style="thin">
            <color indexed="64"/>
          </top>
          <bottom style="thin">
            <color indexed="64"/>
          </bottom>
        </border>
      </dxf>
    </rfmt>
    <rfmt sheetId="1" sqref="R135" start="0" length="0">
      <dxf>
        <border outline="0">
          <left style="thin">
            <color indexed="64"/>
          </left>
          <right style="thin">
            <color indexed="64"/>
          </right>
          <top style="thin">
            <color indexed="64"/>
          </top>
          <bottom style="thin">
            <color indexed="64"/>
          </bottom>
        </border>
      </dxf>
    </rfmt>
    <rcc rId="0" sId="1" dxf="1">
      <nc r="S135" t="inlineStr">
        <is>
          <t>PABLO PINTO</t>
        </is>
      </nc>
      <ndxf>
        <border outline="0">
          <left style="thin">
            <color indexed="64"/>
          </left>
          <right style="thin">
            <color indexed="64"/>
          </right>
          <top style="thin">
            <color indexed="64"/>
          </top>
          <bottom style="thin">
            <color indexed="64"/>
          </bottom>
        </border>
      </ndxf>
    </rcc>
    <rcc rId="0" sId="1" dxf="1">
      <nc r="T135">
        <v>4.9000000000000004</v>
      </nc>
      <ndxf>
        <alignment horizontal="center" readingOrder="0"/>
        <border outline="0">
          <left style="thin">
            <color indexed="64"/>
          </left>
          <right style="thin">
            <color indexed="64"/>
          </right>
          <top style="thin">
            <color indexed="64"/>
          </top>
          <bottom style="thin">
            <color indexed="64"/>
          </bottom>
        </border>
      </ndxf>
    </rcc>
    <rfmt sheetId="1" sqref="U135" start="0" length="0">
      <dxf>
        <alignment horizontal="center" readingOrder="0"/>
        <border outline="0">
          <left style="thin">
            <color indexed="64"/>
          </left>
          <right style="thin">
            <color indexed="64"/>
          </right>
          <top style="thin">
            <color indexed="64"/>
          </top>
          <bottom style="thin">
            <color indexed="64"/>
          </bottom>
        </border>
      </dxf>
    </rfmt>
    <rfmt sheetId="1" sqref="V135" start="0" length="0">
      <dxf>
        <alignment horizontal="center" readingOrder="0"/>
        <border outline="0">
          <left style="thin">
            <color indexed="64"/>
          </left>
          <right style="thin">
            <color indexed="64"/>
          </right>
          <top style="thin">
            <color indexed="64"/>
          </top>
          <bottom style="thin">
            <color indexed="64"/>
          </bottom>
        </border>
      </dxf>
    </rfmt>
    <rfmt sheetId="1" sqref="W135" start="0" length="0">
      <dxf>
        <alignment horizontal="center" readingOrder="0"/>
        <border outline="0">
          <left style="thin">
            <color indexed="64"/>
          </left>
          <right style="thin">
            <color indexed="64"/>
          </right>
          <top style="thin">
            <color indexed="64"/>
          </top>
          <bottom style="thin">
            <color indexed="64"/>
          </bottom>
        </border>
      </dxf>
    </rfmt>
  </rrc>
  <rrc rId="1013" sId="1" ref="A133:XFD133"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133:XFD133" start="0" length="0">
      <dxf>
        <font>
          <sz val="10"/>
          <color rgb="FF000000"/>
        </font>
        <alignment vertical="center" readingOrder="0"/>
      </dxf>
    </rfmt>
    <rcc rId="0" sId="1" dxf="1">
      <nc r="A13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33" t="inlineStr">
        <is>
          <t>Caldas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33" t="inlineStr">
        <is>
          <t>Manizales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133"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33" t="inlineStr">
        <is>
          <t>NIVEL II</t>
        </is>
      </nc>
      <ndxf>
        <font>
          <sz val="10"/>
          <color auto="1"/>
        </font>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133"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133" t="inlineStr">
        <is>
          <t>Realziar análisis de estrategias implementadas en las organizaciones basadas en el nivel I, para implementar acciones de mejora e impacto</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133"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133" t="inlineStr">
        <is>
          <t xml:space="preserve">Aprendizaje basado en el error
Dinámicas para que los trabajadores aprendan explorando, equivocándose e infiriendo.
Dinámicas individuales Vs Grupales
Se explicará de forma vivencial cuando hacer trabajos individuales, cuando usar parejas, cuando trabajar en grupos. Cuál es el número óptimo por grupo, como asignar roles. 
Competencia Vs Cooperación
Se explicará de forma práctica cómo y cuándo usar la competencia y/o la cooperación para favorecer el aprendizaje entre pares, activo, significativo y reflexivo.
Taller Individual 
Cada participante realizará una dinámica aplicando lo nuevo que aprendió y mejorando lo aprendido en el nivel 1.
</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133"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133">
        <v>8</v>
      </nc>
      <ndxf>
        <alignment horizontal="center" readingOrder="0"/>
        <border outline="0">
          <left style="thin">
            <color indexed="64"/>
          </left>
          <right style="thin">
            <color indexed="64"/>
          </right>
          <top style="thin">
            <color indexed="64"/>
          </top>
          <bottom style="thin">
            <color indexed="64"/>
          </bottom>
        </border>
      </ndxf>
    </rcc>
    <rcc rId="0" sId="1" dxf="1" numFmtId="19">
      <nc r="L133">
        <v>43214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133" t="inlineStr">
        <is>
          <t>Hotel Termales de otoño</t>
        </is>
      </nc>
      <ndxf>
        <alignment horizontal="left" readingOrder="0"/>
        <border outline="0">
          <left style="thin">
            <color indexed="64"/>
          </left>
          <right style="thin">
            <color indexed="64"/>
          </right>
          <top style="thin">
            <color indexed="64"/>
          </top>
          <bottom style="thin">
            <color indexed="64"/>
          </bottom>
        </border>
      </ndxf>
    </rcc>
    <rcc rId="0" sId="1" dxf="1">
      <nc r="N133" t="inlineStr">
        <is>
          <t>Km. 5 Antigua via al nevado del Ruiz.</t>
        </is>
      </nc>
      <ndxf>
        <alignment horizontal="left" readingOrder="0"/>
        <border outline="0">
          <left style="thin">
            <color indexed="64"/>
          </left>
          <right style="thin">
            <color indexed="64"/>
          </right>
          <top style="thin">
            <color indexed="64"/>
          </top>
          <bottom style="thin">
            <color indexed="64"/>
          </bottom>
        </border>
      </ndxf>
    </rcc>
    <rcc rId="0" sId="1" dxf="1">
      <nc r="O133">
        <v>51</v>
      </nc>
      <ndxf>
        <alignment horizontal="center" readingOrder="0"/>
        <border outline="0">
          <left style="thin">
            <color indexed="64"/>
          </left>
          <right style="thin">
            <color indexed="64"/>
          </right>
          <top style="thin">
            <color indexed="64"/>
          </top>
          <bottom style="thin">
            <color indexed="64"/>
          </bottom>
        </border>
      </ndxf>
    </rcc>
    <rfmt sheetId="1" sqref="P133" start="0" length="0">
      <dxf>
        <alignment horizontal="center" readingOrder="0"/>
        <border outline="0">
          <left style="thin">
            <color indexed="64"/>
          </left>
          <right style="thin">
            <color indexed="64"/>
          </right>
          <top style="thin">
            <color indexed="64"/>
          </top>
          <bottom style="thin">
            <color indexed="64"/>
          </bottom>
        </border>
      </dxf>
    </rfmt>
    <rfmt sheetId="1" sqref="Q133" start="0" length="0">
      <dxf>
        <border outline="0">
          <left style="thin">
            <color indexed="64"/>
          </left>
          <right style="thin">
            <color indexed="64"/>
          </right>
          <top style="thin">
            <color indexed="64"/>
          </top>
          <bottom style="thin">
            <color indexed="64"/>
          </bottom>
        </border>
      </dxf>
    </rfmt>
    <rfmt sheetId="1" sqref="R133" start="0" length="0">
      <dxf>
        <border outline="0">
          <left style="thin">
            <color indexed="64"/>
          </left>
          <right style="thin">
            <color indexed="64"/>
          </right>
          <top style="thin">
            <color indexed="64"/>
          </top>
          <bottom style="thin">
            <color indexed="64"/>
          </bottom>
        </border>
      </dxf>
    </rfmt>
    <rcc rId="0" sId="1" dxf="1">
      <nc r="S133" t="inlineStr">
        <is>
          <t>PABLO PINTO</t>
        </is>
      </nc>
      <ndxf>
        <border outline="0">
          <left style="thin">
            <color indexed="64"/>
          </left>
          <right style="thin">
            <color indexed="64"/>
          </right>
          <top style="thin">
            <color indexed="64"/>
          </top>
          <bottom style="thin">
            <color indexed="64"/>
          </bottom>
        </border>
      </ndxf>
    </rcc>
    <rcc rId="0" sId="1" dxf="1">
      <nc r="T133">
        <v>4.8</v>
      </nc>
      <ndxf>
        <alignment horizontal="center" readingOrder="0"/>
        <border outline="0">
          <left style="thin">
            <color indexed="64"/>
          </left>
          <right style="thin">
            <color indexed="64"/>
          </right>
          <top style="thin">
            <color indexed="64"/>
          </top>
          <bottom style="thin">
            <color indexed="64"/>
          </bottom>
        </border>
      </ndxf>
    </rcc>
    <rfmt sheetId="1" sqref="U133" start="0" length="0">
      <dxf>
        <alignment horizontal="center" readingOrder="0"/>
        <border outline="0">
          <left style="thin">
            <color indexed="64"/>
          </left>
          <right style="thin">
            <color indexed="64"/>
          </right>
          <top style="thin">
            <color indexed="64"/>
          </top>
          <bottom style="thin">
            <color indexed="64"/>
          </bottom>
        </border>
      </dxf>
    </rfmt>
    <rfmt sheetId="1" sqref="V133" start="0" length="0">
      <dxf>
        <alignment horizontal="center" readingOrder="0"/>
        <border outline="0">
          <left style="thin">
            <color indexed="64"/>
          </left>
          <right style="thin">
            <color indexed="64"/>
          </right>
          <top style="thin">
            <color indexed="64"/>
          </top>
          <bottom style="thin">
            <color indexed="64"/>
          </bottom>
        </border>
      </dxf>
    </rfmt>
    <rfmt sheetId="1" sqref="W133" start="0" length="0">
      <dxf>
        <alignment horizontal="center" readingOrder="0"/>
        <border outline="0">
          <left style="thin">
            <color indexed="64"/>
          </left>
          <right style="thin">
            <color indexed="64"/>
          </right>
          <top style="thin">
            <color indexed="64"/>
          </top>
          <bottom style="thin">
            <color indexed="64"/>
          </bottom>
        </border>
      </dxf>
    </rfmt>
  </rrc>
  <rrc rId="1014" sId="1" ref="A96:XFD96"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96:XFD96" start="0" length="0">
      <dxf>
        <font>
          <sz val="10"/>
          <color rgb="FF000000"/>
        </font>
        <alignment vertical="center" readingOrder="0"/>
      </dxf>
    </rfmt>
    <rcc rId="0" sId="1" dxf="1">
      <nc r="A96"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96" t="inlineStr">
        <is>
          <t>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96" t="inlineStr">
        <is>
          <t>Popayán</t>
        </is>
      </nc>
      <ndxf>
        <border outline="0">
          <left style="thin">
            <color indexed="64"/>
          </left>
          <right style="thin">
            <color indexed="64"/>
          </right>
          <top style="thin">
            <color indexed="64"/>
          </top>
          <bottom style="thin">
            <color indexed="64"/>
          </bottom>
        </border>
      </ndxf>
    </rcc>
    <rcc rId="0" sId="1" dxf="1">
      <nc r="D96"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96"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96"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96"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96"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96"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96"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96">
        <v>8</v>
      </nc>
      <ndxf>
        <alignment horizontal="center" readingOrder="0"/>
        <border outline="0">
          <left style="thin">
            <color indexed="64"/>
          </left>
          <right style="thin">
            <color indexed="64"/>
          </right>
          <top style="thin">
            <color indexed="64"/>
          </top>
          <bottom style="thin">
            <color indexed="64"/>
          </bottom>
        </border>
      </ndxf>
    </rcc>
    <rcc rId="0" sId="1" dxf="1" numFmtId="19">
      <nc r="L96">
        <v>43203</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96" t="inlineStr">
        <is>
          <t>Confacauca</t>
        </is>
      </nc>
      <ndxf>
        <alignment horizontal="left" readingOrder="0"/>
        <border outline="0">
          <left style="thin">
            <color indexed="64"/>
          </left>
          <right style="thin">
            <color indexed="64"/>
          </right>
          <top style="thin">
            <color indexed="64"/>
          </top>
          <bottom style="thin">
            <color indexed="64"/>
          </bottom>
        </border>
      </ndxf>
    </rcc>
    <rcc rId="0" sId="1" dxf="1">
      <nc r="N96" t="inlineStr">
        <is>
          <t>Auditorio principal Comfacauca Pisoje</t>
        </is>
      </nc>
      <ndxf>
        <alignment horizontal="left" readingOrder="0"/>
        <border outline="0">
          <left style="thin">
            <color indexed="64"/>
          </left>
          <right style="thin">
            <color indexed="64"/>
          </right>
          <top style="thin">
            <color indexed="64"/>
          </top>
          <bottom style="thin">
            <color indexed="64"/>
          </bottom>
        </border>
      </ndxf>
    </rcc>
    <rcc rId="0" sId="1" dxf="1">
      <nc r="O96">
        <v>74</v>
      </nc>
      <ndxf>
        <alignment horizontal="center" readingOrder="0"/>
        <border outline="0">
          <left style="thin">
            <color indexed="64"/>
          </left>
          <right style="thin">
            <color indexed="64"/>
          </right>
          <top style="thin">
            <color indexed="64"/>
          </top>
          <bottom style="thin">
            <color indexed="64"/>
          </bottom>
        </border>
      </ndxf>
    </rcc>
    <rfmt sheetId="1" sqref="P96" start="0" length="0">
      <dxf>
        <alignment horizontal="center" readingOrder="0"/>
        <border outline="0">
          <left style="thin">
            <color indexed="64"/>
          </left>
          <right style="thin">
            <color indexed="64"/>
          </right>
          <top style="thin">
            <color indexed="64"/>
          </top>
          <bottom style="thin">
            <color indexed="64"/>
          </bottom>
        </border>
      </dxf>
    </rfmt>
    <rfmt sheetId="1" sqref="Q96" start="0" length="0">
      <dxf>
        <border outline="0">
          <left style="thin">
            <color indexed="64"/>
          </left>
          <right style="thin">
            <color indexed="64"/>
          </right>
          <top style="thin">
            <color indexed="64"/>
          </top>
          <bottom style="thin">
            <color indexed="64"/>
          </bottom>
        </border>
      </dxf>
    </rfmt>
    <rfmt sheetId="1" sqref="R96" start="0" length="0">
      <dxf>
        <border outline="0">
          <left style="thin">
            <color indexed="64"/>
          </left>
          <right style="thin">
            <color indexed="64"/>
          </right>
          <top style="thin">
            <color indexed="64"/>
          </top>
          <bottom style="thin">
            <color indexed="64"/>
          </bottom>
        </border>
      </dxf>
    </rfmt>
    <rcc rId="0" sId="1" dxf="1">
      <nc r="S96" t="inlineStr">
        <is>
          <t>ALEJANDRO MARTÍNEZ</t>
        </is>
      </nc>
      <ndxf>
        <border outline="0">
          <left style="thin">
            <color indexed="64"/>
          </left>
          <right style="thin">
            <color indexed="64"/>
          </right>
          <top style="thin">
            <color indexed="64"/>
          </top>
          <bottom style="thin">
            <color indexed="64"/>
          </bottom>
        </border>
      </ndxf>
    </rcc>
    <rcc rId="0" sId="1" dxf="1">
      <nc r="T96">
        <v>4.5</v>
      </nc>
      <ndxf>
        <alignment horizontal="center" readingOrder="0"/>
        <border outline="0">
          <left style="thin">
            <color indexed="64"/>
          </left>
          <right style="thin">
            <color indexed="64"/>
          </right>
          <top style="thin">
            <color indexed="64"/>
          </top>
          <bottom style="thin">
            <color indexed="64"/>
          </bottom>
        </border>
      </ndxf>
    </rcc>
    <rfmt sheetId="1" sqref="U96" start="0" length="0">
      <dxf>
        <alignment horizontal="center" readingOrder="0"/>
        <border outline="0">
          <left style="thin">
            <color indexed="64"/>
          </left>
          <right style="thin">
            <color indexed="64"/>
          </right>
          <top style="thin">
            <color indexed="64"/>
          </top>
          <bottom style="thin">
            <color indexed="64"/>
          </bottom>
        </border>
      </dxf>
    </rfmt>
    <rfmt sheetId="1" sqref="V96" start="0" length="0">
      <dxf>
        <alignment horizontal="center" readingOrder="0"/>
        <border outline="0">
          <left style="thin">
            <color indexed="64"/>
          </left>
          <right style="thin">
            <color indexed="64"/>
          </right>
          <top style="thin">
            <color indexed="64"/>
          </top>
          <bottom style="thin">
            <color indexed="64"/>
          </bottom>
        </border>
      </dxf>
    </rfmt>
    <rfmt sheetId="1" sqref="W96" start="0" length="0">
      <dxf>
        <alignment horizontal="center" readingOrder="0"/>
        <border outline="0">
          <left style="thin">
            <color indexed="64"/>
          </left>
          <right style="thin">
            <color indexed="64"/>
          </right>
          <top style="thin">
            <color indexed="64"/>
          </top>
          <bottom style="thin">
            <color indexed="64"/>
          </bottom>
        </border>
      </dxf>
    </rfmt>
  </rrc>
  <rrc rId="1015" sId="1" ref="A93:XFD93"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93:XFD93" start="0" length="0">
      <dxf>
        <font>
          <sz val="10"/>
          <color rgb="FF000000"/>
        </font>
        <alignment vertical="center" readingOrder="0"/>
      </dxf>
    </rfmt>
    <rcc rId="0" sId="1" dxf="1">
      <nc r="A93"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93"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93" t="inlineStr">
        <is>
          <t>Bogotá</t>
        </is>
      </nc>
      <ndxf>
        <border outline="0">
          <left style="thin">
            <color indexed="64"/>
          </left>
          <right style="thin">
            <color indexed="64"/>
          </right>
          <top style="thin">
            <color indexed="64"/>
          </top>
          <bottom style="thin">
            <color indexed="64"/>
          </bottom>
        </border>
      </ndxf>
    </rcc>
    <rcc rId="0" sId="1" dxf="1">
      <nc r="D93" t="inlineStr">
        <is>
          <t>GERENCIAL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fmt sheetId="1" sqref="E93" start="0" length="0">
      <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dxf>
    </rfmt>
    <rcc rId="0" sId="1" dxf="1">
      <nc r="F93"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93" t="inlineStr">
        <is>
          <t>Identificar los elementos del SG-SST necesarios para denir objetivos de SST
Conocer las técnicas y las herramientas adecuadas para elaborar e implementar un plan de trabajo acorde con los onjetivos de SST.</t>
        </is>
      </nc>
      <ndxf>
        <alignment horizontal="left" wrapText="1" readingOrder="0"/>
        <border outline="0">
          <left style="thin">
            <color indexed="64"/>
          </left>
          <right style="thin">
            <color indexed="64"/>
          </right>
          <top style="thin">
            <color indexed="64"/>
          </top>
          <bottom style="thin">
            <color indexed="64"/>
          </bottom>
        </border>
      </ndxf>
    </rcc>
    <rcc rId="0" sId="1" dxf="1">
      <nc r="H93" t="inlineStr">
        <is>
          <t xml:space="preserve">Seminario Internacional de experiencias mundiales en SGSST – FREMAP </t>
        </is>
      </nc>
      <ndxf>
        <alignment horizontal="left" readingOrder="0"/>
        <border outline="0">
          <left style="thin">
            <color indexed="64"/>
          </left>
          <right style="thin">
            <color indexed="64"/>
          </right>
          <top style="thin">
            <color indexed="64"/>
          </top>
          <bottom style="thin">
            <color indexed="64"/>
          </bottom>
        </border>
      </ndxf>
    </rcc>
    <rcc rId="0" sId="1" dxf="1">
      <nc r="I93" t="inlineStr">
        <is>
          <t>Proporcionar conocimientos del SG-SST, en cuanto a gestión, técnicas, y herramientas que permitan definir objetivos alineados con la política de Seguridad y Salud en el Trabajo. Elaborando un plan de trabajo alineado con la Política de sst con el fin de elaborar un plan de trabajo que asegure el cumplimiento de objetivos.</t>
        </is>
      </nc>
      <ndxf>
        <alignment horizontal="left" wrapText="1" readingOrder="0"/>
        <border outline="0">
          <left style="thin">
            <color indexed="64"/>
          </left>
          <right style="thin">
            <color indexed="64"/>
          </right>
          <top style="thin">
            <color indexed="64"/>
          </top>
          <bottom style="thin">
            <color indexed="64"/>
          </bottom>
        </border>
      </ndxf>
    </rcc>
    <rcc rId="0" sId="1" dxf="1">
      <nc r="J93"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93">
        <v>8</v>
      </nc>
      <ndxf>
        <alignment horizontal="center" readingOrder="0"/>
        <border outline="0">
          <left style="thin">
            <color indexed="64"/>
          </left>
          <right style="thin">
            <color indexed="64"/>
          </right>
          <top style="thin">
            <color indexed="64"/>
          </top>
          <bottom style="thin">
            <color indexed="64"/>
          </bottom>
        </border>
      </ndxf>
    </rcc>
    <rcc rId="0" sId="1" dxf="1" numFmtId="19">
      <nc r="L93">
        <v>43203</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93" t="inlineStr">
        <is>
          <t>Hotel Sonesta</t>
        </is>
      </nc>
      <ndxf>
        <alignment horizontal="left" readingOrder="0"/>
        <border outline="0">
          <left style="thin">
            <color indexed="64"/>
          </left>
          <right style="thin">
            <color indexed="64"/>
          </right>
          <top style="thin">
            <color indexed="64"/>
          </top>
          <bottom style="thin">
            <color indexed="64"/>
          </bottom>
        </border>
      </ndxf>
    </rcc>
    <rcc rId="0" sId="1" dxf="1">
      <nc r="N93" t="inlineStr">
        <is>
          <t>Carrera 15A No 125-26</t>
        </is>
      </nc>
      <ndxf>
        <alignment horizontal="left" readingOrder="0"/>
        <border outline="0">
          <left style="thin">
            <color indexed="64"/>
          </left>
          <right style="thin">
            <color indexed="64"/>
          </right>
          <top style="thin">
            <color indexed="64"/>
          </top>
          <bottom style="thin">
            <color indexed="64"/>
          </bottom>
        </border>
      </ndxf>
    </rcc>
    <rcc rId="0" sId="1" dxf="1">
      <nc r="O93">
        <v>64</v>
      </nc>
      <ndxf>
        <alignment horizontal="center" readingOrder="0"/>
        <border outline="0">
          <left style="thin">
            <color indexed="64"/>
          </left>
          <right style="thin">
            <color indexed="64"/>
          </right>
          <top style="thin">
            <color indexed="64"/>
          </top>
          <bottom style="thin">
            <color indexed="64"/>
          </bottom>
        </border>
      </ndxf>
    </rcc>
    <rfmt sheetId="1" sqref="P93" start="0" length="0">
      <dxf>
        <alignment horizontal="center" readingOrder="0"/>
        <border outline="0">
          <left style="thin">
            <color indexed="64"/>
          </left>
          <right style="thin">
            <color indexed="64"/>
          </right>
          <top style="thin">
            <color indexed="64"/>
          </top>
          <bottom style="thin">
            <color indexed="64"/>
          </bottom>
        </border>
      </dxf>
    </rfmt>
    <rfmt sheetId="1" sqref="Q93" start="0" length="0">
      <dxf>
        <border outline="0">
          <left style="thin">
            <color indexed="64"/>
          </left>
          <right style="thin">
            <color indexed="64"/>
          </right>
          <top style="thin">
            <color indexed="64"/>
          </top>
          <bottom style="thin">
            <color indexed="64"/>
          </bottom>
        </border>
      </dxf>
    </rfmt>
    <rfmt sheetId="1" sqref="R93" start="0" length="0">
      <dxf>
        <border outline="0">
          <left style="thin">
            <color indexed="64"/>
          </left>
          <right style="thin">
            <color indexed="64"/>
          </right>
          <top style="thin">
            <color indexed="64"/>
          </top>
          <bottom style="thin">
            <color indexed="64"/>
          </bottom>
        </border>
      </dxf>
    </rfmt>
    <rcc rId="0" sId="1" dxf="1">
      <nc r="S93" t="inlineStr">
        <is>
          <t>FREMAP</t>
        </is>
      </nc>
      <ndxf>
        <border outline="0">
          <left style="thin">
            <color indexed="64"/>
          </left>
          <right style="thin">
            <color indexed="64"/>
          </right>
          <top style="thin">
            <color indexed="64"/>
          </top>
          <bottom style="thin">
            <color indexed="64"/>
          </bottom>
        </border>
      </ndxf>
    </rcc>
    <rcc rId="0" sId="1" dxf="1">
      <nc r="T93">
        <v>4.8</v>
      </nc>
      <ndxf>
        <alignment horizontal="center" readingOrder="0"/>
        <border outline="0">
          <left style="thin">
            <color indexed="64"/>
          </left>
          <right style="thin">
            <color indexed="64"/>
          </right>
          <top style="thin">
            <color indexed="64"/>
          </top>
          <bottom style="thin">
            <color indexed="64"/>
          </bottom>
        </border>
      </ndxf>
    </rcc>
    <rfmt sheetId="1" sqref="U93" start="0" length="0">
      <dxf>
        <alignment horizontal="center" readingOrder="0"/>
        <border outline="0">
          <left style="thin">
            <color indexed="64"/>
          </left>
          <right style="thin">
            <color indexed="64"/>
          </right>
          <top style="thin">
            <color indexed="64"/>
          </top>
          <bottom style="thin">
            <color indexed="64"/>
          </bottom>
        </border>
      </dxf>
    </rfmt>
    <rfmt sheetId="1" sqref="V93" start="0" length="0">
      <dxf>
        <alignment horizontal="center" readingOrder="0"/>
        <border outline="0">
          <left style="thin">
            <color indexed="64"/>
          </left>
          <right style="thin">
            <color indexed="64"/>
          </right>
          <top style="thin">
            <color indexed="64"/>
          </top>
          <bottom style="thin">
            <color indexed="64"/>
          </bottom>
        </border>
      </dxf>
    </rfmt>
    <rfmt sheetId="1" sqref="W93" start="0" length="0">
      <dxf>
        <alignment horizontal="center" readingOrder="0"/>
        <border outline="0">
          <left style="thin">
            <color indexed="64"/>
          </left>
          <right style="thin">
            <color indexed="64"/>
          </right>
          <top style="thin">
            <color indexed="64"/>
          </top>
          <bottom style="thin">
            <color indexed="64"/>
          </bottom>
        </border>
      </dxf>
    </rfmt>
  </rrc>
  <rrc rId="1016" sId="1" ref="A74:XFD74"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74:XFD74" start="0" length="0">
      <dxf>
        <font>
          <sz val="10"/>
          <color rgb="FF000000"/>
        </font>
        <alignment vertical="center" readingOrder="0"/>
      </dxf>
    </rfmt>
    <rcc rId="0" sId="1" dxf="1">
      <nc r="A74"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4"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4" t="inlineStr">
        <is>
          <t>Cali</t>
        </is>
      </nc>
      <ndxf>
        <border outline="0">
          <left style="thin">
            <color indexed="64"/>
          </left>
          <right style="thin">
            <color indexed="64"/>
          </right>
          <top style="thin">
            <color indexed="64"/>
          </top>
          <bottom style="thin">
            <color indexed="64"/>
          </bottom>
        </border>
      </ndxf>
    </rcc>
    <rcc rId="0" sId="1" dxf="1">
      <nc r="D74"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74"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74"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74"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74"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74"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74"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74">
        <v>8</v>
      </nc>
      <ndxf>
        <alignment horizontal="center" readingOrder="0"/>
        <border outline="0">
          <left style="thin">
            <color indexed="64"/>
          </left>
          <right style="thin">
            <color indexed="64"/>
          </right>
          <top style="thin">
            <color indexed="64"/>
          </top>
          <bottom style="thin">
            <color indexed="64"/>
          </bottom>
        </border>
      </ndxf>
    </rcc>
    <rcc rId="0" sId="1" dxf="1" numFmtId="19">
      <nc r="L74">
        <v>43201</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74" t="inlineStr">
        <is>
          <t>Hotel Spiwak</t>
        </is>
      </nc>
      <ndxf>
        <alignment horizontal="left" readingOrder="0"/>
        <border outline="0">
          <left style="thin">
            <color indexed="64"/>
          </left>
          <right style="thin">
            <color indexed="64"/>
          </right>
          <top style="thin">
            <color indexed="64"/>
          </top>
          <bottom style="thin">
            <color indexed="64"/>
          </bottom>
        </border>
      </ndxf>
    </rcc>
    <rcc rId="0" sId="1" dxf="1">
      <nc r="N74" t="inlineStr">
        <is>
          <t>Av. 6D No. 36N-18</t>
        </is>
      </nc>
      <ndxf>
        <alignment horizontal="left" readingOrder="0"/>
        <border outline="0">
          <left style="thin">
            <color indexed="64"/>
          </left>
          <right style="thin">
            <color indexed="64"/>
          </right>
          <top style="thin">
            <color indexed="64"/>
          </top>
          <bottom style="thin">
            <color indexed="64"/>
          </bottom>
        </border>
      </ndxf>
    </rcc>
    <rcc rId="0" sId="1" dxf="1">
      <nc r="O74">
        <v>77</v>
      </nc>
      <ndxf>
        <alignment horizontal="center" readingOrder="0"/>
        <border outline="0">
          <left style="thin">
            <color indexed="64"/>
          </left>
          <right style="thin">
            <color indexed="64"/>
          </right>
          <top style="thin">
            <color indexed="64"/>
          </top>
          <bottom style="thin">
            <color indexed="64"/>
          </bottom>
        </border>
      </ndxf>
    </rcc>
    <rfmt sheetId="1" sqref="P74" start="0" length="0">
      <dxf>
        <alignment horizontal="center" readingOrder="0"/>
        <border outline="0">
          <left style="thin">
            <color indexed="64"/>
          </left>
          <right style="thin">
            <color indexed="64"/>
          </right>
          <top style="thin">
            <color indexed="64"/>
          </top>
          <bottom style="thin">
            <color indexed="64"/>
          </bottom>
        </border>
      </dxf>
    </rfmt>
    <rfmt sheetId="1" sqref="Q74" start="0" length="0">
      <dxf>
        <border outline="0">
          <left style="thin">
            <color indexed="64"/>
          </left>
          <right style="thin">
            <color indexed="64"/>
          </right>
          <top style="thin">
            <color indexed="64"/>
          </top>
          <bottom style="thin">
            <color indexed="64"/>
          </bottom>
        </border>
      </dxf>
    </rfmt>
    <rcc rId="0" sId="1" dxf="1">
      <nc r="S74" t="inlineStr">
        <is>
          <t>ALEJANDRO MARTÍNEZ</t>
        </is>
      </nc>
      <ndxf>
        <border outline="0">
          <left style="thin">
            <color indexed="64"/>
          </left>
          <right style="thin">
            <color indexed="64"/>
          </right>
          <top style="thin">
            <color indexed="64"/>
          </top>
          <bottom style="thin">
            <color indexed="64"/>
          </bottom>
        </border>
      </ndxf>
    </rcc>
    <rcc rId="0" sId="1" dxf="1">
      <nc r="T74">
        <v>4.7</v>
      </nc>
      <ndxf>
        <alignment horizontal="center" readingOrder="0"/>
        <border outline="0">
          <left style="thin">
            <color indexed="64"/>
          </left>
          <right style="thin">
            <color indexed="64"/>
          </right>
          <top style="thin">
            <color indexed="64"/>
          </top>
          <bottom style="thin">
            <color indexed="64"/>
          </bottom>
        </border>
      </ndxf>
    </rcc>
    <rfmt sheetId="1" sqref="U74" start="0" length="0">
      <dxf>
        <alignment horizontal="center" readingOrder="0"/>
        <border outline="0">
          <left style="thin">
            <color indexed="64"/>
          </left>
          <right style="thin">
            <color indexed="64"/>
          </right>
          <top style="thin">
            <color indexed="64"/>
          </top>
          <bottom style="thin">
            <color indexed="64"/>
          </bottom>
        </border>
      </dxf>
    </rfmt>
    <rfmt sheetId="1" sqref="V74" start="0" length="0">
      <dxf>
        <alignment horizontal="center" readingOrder="0"/>
        <border outline="0">
          <left style="thin">
            <color indexed="64"/>
          </left>
          <right style="thin">
            <color indexed="64"/>
          </right>
          <top style="thin">
            <color indexed="64"/>
          </top>
          <bottom style="thin">
            <color indexed="64"/>
          </bottom>
        </border>
      </dxf>
    </rfmt>
    <rfmt sheetId="1" sqref="W74" start="0" length="0">
      <dxf>
        <alignment horizontal="center" readingOrder="0"/>
        <border outline="0">
          <left style="thin">
            <color indexed="64"/>
          </left>
          <right style="thin">
            <color indexed="64"/>
          </right>
          <top style="thin">
            <color indexed="64"/>
          </top>
          <bottom style="thin">
            <color indexed="64"/>
          </bottom>
        </border>
      </dxf>
    </rfmt>
  </rrc>
  <rrc rId="1017" sId="1" ref="A28:XFD28"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8:XFD28" start="0" length="0">
      <dxf>
        <font>
          <sz val="10"/>
          <color rgb="FF000000"/>
        </font>
        <alignment vertical="center" readingOrder="0"/>
      </dxf>
    </rfmt>
    <rcc rId="0" sId="1" dxf="1">
      <nc r="A28"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8"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8"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8"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8"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28"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8"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8"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8"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8"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8">
        <v>8</v>
      </nc>
      <ndxf>
        <alignment horizontal="center" readingOrder="0"/>
        <border outline="0">
          <left style="thin">
            <color indexed="64"/>
          </left>
          <right style="thin">
            <color indexed="64"/>
          </right>
          <top style="thin">
            <color indexed="64"/>
          </top>
          <bottom style="thin">
            <color indexed="64"/>
          </bottom>
        </border>
      </ndxf>
    </rcc>
    <rcc rId="0" sId="1" dxf="1" numFmtId="19">
      <nc r="L28">
        <v>43182</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8" t="inlineStr">
        <is>
          <t>CM auditorios</t>
        </is>
      </nc>
      <ndxf>
        <alignment horizontal="left" readingOrder="0"/>
        <border outline="0">
          <left style="thin">
            <color indexed="64"/>
          </left>
          <right style="thin">
            <color indexed="64"/>
          </right>
          <top style="thin">
            <color indexed="64"/>
          </top>
          <bottom style="thin">
            <color indexed="64"/>
          </bottom>
        </border>
      </ndxf>
    </rcc>
    <rcc rId="0" sId="1" dxf="1">
      <nc r="N28" t="inlineStr">
        <is>
          <t>Carrera 19c No.90-30</t>
        </is>
      </nc>
      <ndxf>
        <alignment horizontal="left" readingOrder="0"/>
        <border outline="0">
          <left style="thin">
            <color indexed="64"/>
          </left>
          <right style="thin">
            <color indexed="64"/>
          </right>
          <top style="thin">
            <color indexed="64"/>
          </top>
          <bottom style="thin">
            <color indexed="64"/>
          </bottom>
        </border>
      </ndxf>
    </rcc>
    <rcc rId="0" sId="1" dxf="1">
      <nc r="O28">
        <v>56</v>
      </nc>
      <ndxf>
        <font>
          <sz val="9"/>
          <color rgb="FF000000"/>
        </font>
        <alignment horizontal="center" readingOrder="0"/>
        <border outline="0">
          <left style="thin">
            <color indexed="64"/>
          </left>
          <right style="thin">
            <color indexed="64"/>
          </right>
          <top style="thin">
            <color indexed="64"/>
          </top>
          <bottom style="thin">
            <color indexed="64"/>
          </bottom>
        </border>
      </ndxf>
    </rcc>
    <rfmt sheetId="1" sqref="P28" start="0" length="0">
      <dxf>
        <font>
          <sz val="9"/>
          <color rgb="FF000000"/>
        </font>
        <alignment horizontal="center" readingOrder="0"/>
        <border outline="0">
          <left style="thin">
            <color indexed="64"/>
          </left>
          <right style="thin">
            <color indexed="64"/>
          </right>
          <top style="thin">
            <color indexed="64"/>
          </top>
          <bottom style="thin">
            <color indexed="64"/>
          </bottom>
        </border>
      </dxf>
    </rfmt>
    <rfmt sheetId="1" sqref="Q28" start="0" length="0">
      <dxf>
        <font>
          <sz val="9"/>
          <color rgb="FF000000"/>
        </font>
        <border outline="0">
          <left style="thin">
            <color indexed="64"/>
          </left>
          <right style="thin">
            <color indexed="64"/>
          </right>
          <top style="thin">
            <color indexed="64"/>
          </top>
          <bottom style="thin">
            <color indexed="64"/>
          </bottom>
        </border>
      </dxf>
    </rfmt>
    <rfmt sheetId="1" sqref="R28" start="0" length="0">
      <dxf>
        <font>
          <sz val="9"/>
          <color rgb="FF000000"/>
        </font>
        <border outline="0">
          <left style="thin">
            <color indexed="64"/>
          </left>
          <right style="thin">
            <color indexed="64"/>
          </right>
          <top style="thin">
            <color indexed="64"/>
          </top>
          <bottom style="thin">
            <color indexed="64"/>
          </bottom>
        </border>
      </dxf>
    </rfmt>
    <rcc rId="0" sId="1" dxf="1">
      <nc r="S28" t="inlineStr">
        <is>
          <t>PABLO PINTO</t>
        </is>
      </nc>
      <ndxf>
        <font>
          <sz val="9"/>
          <color rgb="FF000000"/>
        </font>
        <alignment wrapText="1" readingOrder="0"/>
        <border outline="0">
          <left style="thin">
            <color indexed="64"/>
          </left>
          <right style="thin">
            <color indexed="64"/>
          </right>
          <top style="thin">
            <color indexed="64"/>
          </top>
          <bottom style="thin">
            <color indexed="64"/>
          </bottom>
        </border>
      </ndxf>
    </rcc>
    <rcc rId="0" sId="1" dxf="1">
      <nc r="T28">
        <v>4.8</v>
      </nc>
      <ndxf>
        <font>
          <sz val="9"/>
          <color rgb="FF000000"/>
        </font>
        <alignment horizontal="center" readingOrder="0"/>
        <border outline="0">
          <left style="thin">
            <color indexed="64"/>
          </left>
          <right style="thin">
            <color indexed="64"/>
          </right>
          <top style="thin">
            <color indexed="64"/>
          </top>
          <bottom style="thin">
            <color indexed="64"/>
          </bottom>
        </border>
      </ndxf>
    </rcc>
    <rfmt sheetId="1" sqref="U28" start="0" length="0">
      <dxf>
        <alignment horizontal="center" readingOrder="0"/>
        <border outline="0">
          <left style="thin">
            <color indexed="64"/>
          </left>
          <right style="thin">
            <color indexed="64"/>
          </right>
          <top style="thin">
            <color indexed="64"/>
          </top>
          <bottom style="thin">
            <color indexed="64"/>
          </bottom>
        </border>
      </dxf>
    </rfmt>
    <rfmt sheetId="1" sqref="V28" start="0" length="0">
      <dxf>
        <alignment horizontal="center" readingOrder="0"/>
        <border outline="0">
          <left style="thin">
            <color indexed="64"/>
          </left>
          <right style="thin">
            <color indexed="64"/>
          </right>
          <top style="thin">
            <color indexed="64"/>
          </top>
          <bottom style="thin">
            <color indexed="64"/>
          </bottom>
        </border>
      </dxf>
    </rfmt>
    <rfmt sheetId="1" sqref="W28" start="0" length="0">
      <dxf>
        <alignment horizontal="center" readingOrder="0"/>
        <border outline="0">
          <left style="thin">
            <color indexed="64"/>
          </left>
          <right style="thin">
            <color indexed="64"/>
          </right>
          <top style="thin">
            <color indexed="64"/>
          </top>
          <bottom style="thin">
            <color indexed="64"/>
          </bottom>
        </border>
      </dxf>
    </rfmt>
  </rrc>
  <rrc rId="1018" sId="1" ref="A26:XFD26"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6:XFD26" start="0" length="0">
      <dxf>
        <font>
          <sz val="10"/>
          <color rgb="FF000000"/>
        </font>
        <alignment vertical="center" readingOrder="0"/>
      </dxf>
    </rfmt>
    <rcc rId="0" sId="1" dxf="1">
      <nc r="A26"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6"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6"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6"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6"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26"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6"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6" t="inlineStr">
        <is>
          <t xml:space="preserve">Certificación Internacional en Liderazgo de Negocios Conscientes desde el enfoque de la seguridad laboral </t>
        </is>
      </nc>
      <ndxf>
        <alignment horizontal="left" readingOrder="0"/>
        <border outline="0">
          <left style="thin">
            <color indexed="64"/>
          </left>
          <right style="thin">
            <color indexed="64"/>
          </right>
          <top style="thin">
            <color indexed="64"/>
          </top>
          <bottom style="thin">
            <color indexed="64"/>
          </bottom>
        </border>
      </ndxf>
    </rcc>
    <rcc rId="0" sId="1" dxf="1">
      <nc r="I26"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26"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6">
        <v>8</v>
      </nc>
      <ndxf>
        <alignment horizontal="center" readingOrder="0"/>
        <border outline="0">
          <left style="thin">
            <color indexed="64"/>
          </left>
          <right style="thin">
            <color indexed="64"/>
          </right>
          <top style="thin">
            <color indexed="64"/>
          </top>
          <bottom style="thin">
            <color indexed="64"/>
          </bottom>
        </border>
      </ndxf>
    </rcc>
    <rcc rId="0" sId="1" dxf="1" numFmtId="19">
      <nc r="L26">
        <v>43182</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6" t="inlineStr">
        <is>
          <t>Hotel Porton</t>
        </is>
      </nc>
      <ndxf>
        <alignment horizontal="left" readingOrder="0"/>
        <border outline="0">
          <left style="thin">
            <color indexed="64"/>
          </left>
          <right style="thin">
            <color indexed="64"/>
          </right>
          <top style="thin">
            <color indexed="64"/>
          </top>
          <bottom style="thin">
            <color indexed="64"/>
          </bottom>
        </border>
      </ndxf>
    </rcc>
    <rcc rId="0" sId="1" dxf="1">
      <nc r="N26" t="inlineStr">
        <is>
          <t xml:space="preserve">Carrera 43A No. 9sur-51 </t>
        </is>
      </nc>
      <ndxf>
        <alignment horizontal="left" readingOrder="0"/>
        <border outline="0">
          <left style="thin">
            <color indexed="64"/>
          </left>
          <right style="thin">
            <color indexed="64"/>
          </right>
          <top style="thin">
            <color indexed="64"/>
          </top>
          <bottom style="thin">
            <color indexed="64"/>
          </bottom>
        </border>
      </ndxf>
    </rcc>
    <rcc rId="0" sId="1" dxf="1">
      <nc r="O26">
        <v>55</v>
      </nc>
      <ndxf>
        <font>
          <sz val="9"/>
          <color rgb="FF000000"/>
        </font>
        <alignment horizontal="center" readingOrder="0"/>
        <border outline="0">
          <left style="thin">
            <color indexed="64"/>
          </left>
          <right style="thin">
            <color indexed="64"/>
          </right>
          <top style="thin">
            <color indexed="64"/>
          </top>
          <bottom style="thin">
            <color indexed="64"/>
          </bottom>
        </border>
      </ndxf>
    </rcc>
    <rfmt sheetId="1" sqref="P26" start="0" length="0">
      <dxf>
        <font>
          <sz val="9"/>
          <color rgb="FF000000"/>
        </font>
        <alignment horizontal="center" readingOrder="0"/>
        <border outline="0">
          <left style="thin">
            <color indexed="64"/>
          </left>
          <right style="thin">
            <color indexed="64"/>
          </right>
          <top style="thin">
            <color indexed="64"/>
          </top>
          <bottom style="thin">
            <color indexed="64"/>
          </bottom>
        </border>
      </dxf>
    </rfmt>
    <rfmt sheetId="1" sqref="Q26" start="0" length="0">
      <dxf>
        <font>
          <sz val="9"/>
          <color rgb="FF000000"/>
        </font>
        <border outline="0">
          <left style="thin">
            <color indexed="64"/>
          </left>
          <right style="thin">
            <color indexed="64"/>
          </right>
          <top style="thin">
            <color indexed="64"/>
          </top>
          <bottom style="thin">
            <color indexed="64"/>
          </bottom>
        </border>
      </dxf>
    </rfmt>
    <rfmt sheetId="1" sqref="R26" start="0" length="0">
      <dxf>
        <font>
          <sz val="9"/>
          <color rgb="FF000000"/>
        </font>
        <border outline="0">
          <left style="thin">
            <color indexed="64"/>
          </left>
          <right style="thin">
            <color indexed="64"/>
          </right>
          <top style="thin">
            <color indexed="64"/>
          </top>
          <bottom style="thin">
            <color indexed="64"/>
          </bottom>
        </border>
      </dxf>
    </rfmt>
    <rcc rId="0" sId="1" dxf="1">
      <nc r="S26" t="inlineStr">
        <is>
          <t>ALEJANDRO MARTÍNEZ</t>
        </is>
      </nc>
      <ndxf>
        <font>
          <sz val="9"/>
          <color rgb="FF000000"/>
        </font>
        <border outline="0">
          <left style="thin">
            <color indexed="64"/>
          </left>
          <right style="thin">
            <color indexed="64"/>
          </right>
          <top style="thin">
            <color indexed="64"/>
          </top>
          <bottom style="thin">
            <color indexed="64"/>
          </bottom>
        </border>
      </ndxf>
    </rcc>
    <rcc rId="0" sId="1" dxf="1">
      <nc r="T26">
        <v>4.7</v>
      </nc>
      <ndxf>
        <font>
          <sz val="9"/>
          <color rgb="FF000000"/>
        </font>
        <alignment horizontal="center" readingOrder="0"/>
        <border outline="0">
          <left style="thin">
            <color indexed="64"/>
          </left>
          <right style="thin">
            <color indexed="64"/>
          </right>
          <top style="thin">
            <color indexed="64"/>
          </top>
          <bottom style="thin">
            <color indexed="64"/>
          </bottom>
        </border>
      </ndxf>
    </rcc>
    <rfmt sheetId="1" sqref="U26" start="0" length="0">
      <dxf>
        <alignment horizontal="center" readingOrder="0"/>
        <border outline="0">
          <left style="thin">
            <color indexed="64"/>
          </left>
          <right style="thin">
            <color indexed="64"/>
          </right>
          <top style="thin">
            <color indexed="64"/>
          </top>
          <bottom style="thin">
            <color indexed="64"/>
          </bottom>
        </border>
      </dxf>
    </rfmt>
    <rfmt sheetId="1" sqref="V26" start="0" length="0">
      <dxf>
        <alignment horizontal="center" readingOrder="0"/>
        <border outline="0">
          <left style="thin">
            <color indexed="64"/>
          </left>
          <right style="thin">
            <color indexed="64"/>
          </right>
          <top style="thin">
            <color indexed="64"/>
          </top>
          <bottom style="thin">
            <color indexed="64"/>
          </bottom>
        </border>
      </dxf>
    </rfmt>
    <rfmt sheetId="1" sqref="W26" start="0" length="0">
      <dxf>
        <alignment horizontal="center" readingOrder="0"/>
        <border outline="0">
          <left style="thin">
            <color indexed="64"/>
          </left>
          <right style="thin">
            <color indexed="64"/>
          </right>
          <top style="thin">
            <color indexed="64"/>
          </top>
          <bottom style="thin">
            <color indexed="64"/>
          </bottom>
        </border>
      </dxf>
    </rfmt>
  </rrc>
  <rrc rId="1019" sId="1" ref="A16:XFD16"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16:XFD16" start="0" length="0">
      <dxf>
        <font>
          <sz val="10"/>
          <color rgb="FF000000"/>
        </font>
        <alignment vertical="center" readingOrder="0"/>
      </dxf>
    </rfmt>
    <rcc rId="0" sId="1" dxf="1">
      <nc r="A16"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6"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6"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16"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6"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16"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16"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16"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16"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16"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16">
        <v>8</v>
      </nc>
      <ndxf>
        <alignment horizontal="center" readingOrder="0"/>
        <border outline="0">
          <left style="thin">
            <color indexed="64"/>
          </left>
          <right style="thin">
            <color indexed="64"/>
          </right>
          <top style="thin">
            <color indexed="64"/>
          </top>
          <bottom style="thin">
            <color indexed="64"/>
          </bottom>
        </border>
      </ndxf>
    </rcc>
    <rcc rId="0" sId="1" dxf="1" numFmtId="19">
      <nc r="L16">
        <v>43181</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16" t="inlineStr">
        <is>
          <t>CM auditorios</t>
        </is>
      </nc>
      <ndxf>
        <alignment horizontal="left" readingOrder="0"/>
        <border outline="0">
          <left style="thin">
            <color indexed="64"/>
          </left>
          <right style="thin">
            <color indexed="64"/>
          </right>
          <top style="thin">
            <color indexed="64"/>
          </top>
          <bottom style="thin">
            <color indexed="64"/>
          </bottom>
        </border>
      </ndxf>
    </rcc>
    <rcc rId="0" sId="1" dxf="1">
      <nc r="N16" t="inlineStr">
        <is>
          <t>Carrera 19c No.90-30</t>
        </is>
      </nc>
      <ndxf>
        <alignment horizontal="left" readingOrder="0"/>
        <border outline="0">
          <left style="thin">
            <color indexed="64"/>
          </left>
          <right style="thin">
            <color indexed="64"/>
          </right>
          <top style="thin">
            <color indexed="64"/>
          </top>
          <bottom style="thin">
            <color indexed="64"/>
          </bottom>
        </border>
      </ndxf>
    </rcc>
    <rcc rId="0" sId="1" dxf="1">
      <nc r="O16">
        <v>57</v>
      </nc>
      <ndxf>
        <font>
          <sz val="9"/>
          <color rgb="FF000000"/>
        </font>
        <alignment horizontal="center" readingOrder="0"/>
        <border outline="0">
          <left style="thin">
            <color indexed="64"/>
          </left>
          <right style="thin">
            <color indexed="64"/>
          </right>
          <top style="thin">
            <color indexed="64"/>
          </top>
          <bottom style="thin">
            <color indexed="64"/>
          </bottom>
        </border>
      </ndxf>
    </rcc>
    <rcc rId="0" sId="1" dxf="1">
      <nc r="P16">
        <v>17</v>
      </nc>
      <ndxf>
        <font>
          <sz val="9"/>
          <color rgb="FF000000"/>
        </font>
        <alignment horizontal="center" readingOrder="0"/>
        <border outline="0">
          <left style="thin">
            <color indexed="64"/>
          </left>
          <right style="thin">
            <color indexed="64"/>
          </right>
          <top style="thin">
            <color indexed="64"/>
          </top>
          <bottom style="thin">
            <color indexed="64"/>
          </bottom>
        </border>
      </ndxf>
    </rcc>
    <rfmt sheetId="1" sqref="Q16" start="0" length="0">
      <dxf>
        <font>
          <sz val="9"/>
          <color rgb="FF000000"/>
        </font>
        <border outline="0">
          <left style="thin">
            <color indexed="64"/>
          </left>
          <right style="thin">
            <color indexed="64"/>
          </right>
          <top style="thin">
            <color indexed="64"/>
          </top>
          <bottom style="thin">
            <color indexed="64"/>
          </bottom>
        </border>
      </dxf>
    </rfmt>
    <rfmt sheetId="1" sqref="R16" start="0" length="0">
      <dxf>
        <font>
          <sz val="9"/>
          <color rgb="FF000000"/>
        </font>
        <border outline="0">
          <left style="thin">
            <color indexed="64"/>
          </left>
          <right style="thin">
            <color indexed="64"/>
          </right>
          <top style="thin">
            <color indexed="64"/>
          </top>
          <bottom style="thin">
            <color indexed="64"/>
          </bottom>
        </border>
      </dxf>
    </rfmt>
    <rcc rId="0" sId="1" dxf="1">
      <nc r="S16" t="inlineStr">
        <is>
          <t>PABLO PINTO</t>
        </is>
      </nc>
      <ndxf>
        <font>
          <sz val="9"/>
          <color rgb="FF000000"/>
        </font>
        <alignment wrapText="1" readingOrder="0"/>
        <border outline="0">
          <left style="thin">
            <color indexed="64"/>
          </left>
          <right style="thin">
            <color indexed="64"/>
          </right>
          <top style="thin">
            <color indexed="64"/>
          </top>
          <bottom style="thin">
            <color indexed="64"/>
          </bottom>
        </border>
      </ndxf>
    </rcc>
    <rcc rId="0" sId="1" dxf="1">
      <nc r="T16">
        <v>4.7</v>
      </nc>
      <ndxf>
        <font>
          <sz val="9"/>
          <color rgb="FF000000"/>
        </font>
        <alignment horizontal="center" readingOrder="0"/>
        <border outline="0">
          <left style="thin">
            <color indexed="64"/>
          </left>
          <right style="thin">
            <color indexed="64"/>
          </right>
          <top style="thin">
            <color indexed="64"/>
          </top>
          <bottom style="thin">
            <color indexed="64"/>
          </bottom>
        </border>
      </ndxf>
    </rcc>
    <rfmt sheetId="1" sqref="U16" start="0" length="0">
      <dxf>
        <alignment horizontal="center" readingOrder="0"/>
        <border outline="0">
          <left style="thin">
            <color indexed="64"/>
          </left>
          <right style="thin">
            <color indexed="64"/>
          </right>
          <top style="thin">
            <color indexed="64"/>
          </top>
          <bottom style="thin">
            <color indexed="64"/>
          </bottom>
        </border>
      </dxf>
    </rfmt>
    <rfmt sheetId="1" sqref="V16" start="0" length="0">
      <dxf>
        <alignment horizontal="center" readingOrder="0"/>
        <border outline="0">
          <left style="thin">
            <color indexed="64"/>
          </left>
          <right style="thin">
            <color indexed="64"/>
          </right>
          <top style="thin">
            <color indexed="64"/>
          </top>
          <bottom style="thin">
            <color indexed="64"/>
          </bottom>
        </border>
      </dxf>
    </rfmt>
    <rfmt sheetId="1" sqref="W16" start="0" length="0">
      <dxf>
        <alignment horizontal="center" readingOrder="0"/>
        <border outline="0">
          <left style="thin">
            <color indexed="64"/>
          </left>
          <right style="thin">
            <color indexed="64"/>
          </right>
          <top style="thin">
            <color indexed="64"/>
          </top>
          <bottom style="thin">
            <color indexed="64"/>
          </bottom>
        </border>
      </dxf>
    </rfmt>
  </rrc>
  <rrc rId="1020" sId="1" ref="A8:XFD8"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8:XFD8" start="0" length="0">
      <dxf>
        <font>
          <sz val="10"/>
          <color rgb="FF000000"/>
        </font>
        <alignment vertical="center" readingOrder="0"/>
      </dxf>
    </rfmt>
    <rcc rId="0" sId="1" dxf="1">
      <nc r="A8"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8"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8"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8"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8"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8"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8"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8"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8"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8"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8">
        <v>8</v>
      </nc>
      <ndxf>
        <alignment horizontal="center" readingOrder="0"/>
        <border outline="0">
          <left style="thin">
            <color indexed="64"/>
          </left>
          <right style="thin">
            <color indexed="64"/>
          </right>
          <top style="thin">
            <color indexed="64"/>
          </top>
          <bottom style="thin">
            <color indexed="64"/>
          </bottom>
        </border>
      </ndxf>
    </rcc>
    <rcc rId="0" sId="1" dxf="1" numFmtId="19">
      <nc r="L8">
        <v>43180</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8" t="inlineStr">
        <is>
          <t>CM auditorios</t>
        </is>
      </nc>
      <ndxf>
        <alignment horizontal="left" readingOrder="0"/>
        <border outline="0">
          <left style="thin">
            <color indexed="64"/>
          </left>
          <right style="thin">
            <color indexed="64"/>
          </right>
          <top style="thin">
            <color indexed="64"/>
          </top>
          <bottom style="thin">
            <color indexed="64"/>
          </bottom>
        </border>
      </ndxf>
    </rcc>
    <rcc rId="0" sId="1" dxf="1">
      <nc r="N8" t="inlineStr">
        <is>
          <t>Carrera 19c No.90-30</t>
        </is>
      </nc>
      <ndxf>
        <alignment horizontal="left" readingOrder="0"/>
        <border outline="0">
          <left style="thin">
            <color indexed="64"/>
          </left>
          <right style="thin">
            <color indexed="64"/>
          </right>
          <top style="thin">
            <color indexed="64"/>
          </top>
          <bottom style="thin">
            <color indexed="64"/>
          </bottom>
        </border>
      </ndxf>
    </rcc>
    <rcc rId="0" sId="1" dxf="1">
      <nc r="O8">
        <v>27</v>
      </nc>
      <ndxf>
        <font>
          <sz val="9"/>
          <color rgb="FF000000"/>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c r="P8">
        <v>47</v>
      </nc>
      <ndxf>
        <font>
          <sz val="9"/>
          <color rgb="FF000000"/>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c r="Q8">
        <v>21</v>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R8" t="inlineStr">
        <is>
          <t>La cantidad de certificados restantes no se cargan porque el NIT de la empresa esta errado. Falta confirmar</t>
        </is>
      </nc>
      <ndxf>
        <font>
          <sz val="9"/>
          <color rgb="FF000000"/>
        </font>
        <alignment horizontal="left" wrapText="1" readingOrder="0"/>
        <border outline="0">
          <left style="thin">
            <color indexed="64"/>
          </left>
          <right style="thin">
            <color indexed="64"/>
          </right>
          <top style="thin">
            <color indexed="64"/>
          </top>
          <bottom style="thin">
            <color indexed="64"/>
          </bottom>
        </border>
      </ndxf>
    </rcc>
    <rcc rId="0" sId="1" dxf="1">
      <nc r="S8" t="inlineStr">
        <is>
          <t>PABLO PINTO</t>
        </is>
      </nc>
      <ndxf>
        <font>
          <sz val="9"/>
          <color rgb="FF000000"/>
        </font>
        <alignment horizontal="left" wrapText="1" readingOrder="0"/>
        <border outline="0">
          <left style="thin">
            <color indexed="64"/>
          </left>
          <right style="thin">
            <color indexed="64"/>
          </right>
          <top style="thin">
            <color indexed="64"/>
          </top>
          <bottom style="thin">
            <color indexed="64"/>
          </bottom>
        </border>
      </ndxf>
    </rcc>
    <rcc rId="0" sId="1" dxf="1">
      <nc r="T8">
        <v>4.9000000000000004</v>
      </nc>
      <ndxf>
        <font>
          <sz val="9"/>
          <color rgb="FF000000"/>
        </font>
        <alignment horizontal="center" wrapText="1" readingOrder="0"/>
        <border outline="0">
          <left style="thin">
            <color indexed="64"/>
          </left>
          <right style="thin">
            <color indexed="64"/>
          </right>
          <top style="thin">
            <color indexed="64"/>
          </top>
          <bottom style="thin">
            <color indexed="64"/>
          </bottom>
        </border>
      </ndxf>
    </rcc>
    <rfmt sheetId="1" sqref="U8" start="0" length="0">
      <dxf>
        <alignment horizontal="center" readingOrder="0"/>
        <border outline="0">
          <left style="thin">
            <color indexed="64"/>
          </left>
          <right style="thin">
            <color indexed="64"/>
          </right>
          <top style="thin">
            <color indexed="64"/>
          </top>
          <bottom style="thin">
            <color indexed="64"/>
          </bottom>
        </border>
      </dxf>
    </rfmt>
    <rfmt sheetId="1" sqref="V8" start="0" length="0">
      <dxf>
        <alignment horizontal="center" readingOrder="0"/>
        <border outline="0">
          <left style="thin">
            <color indexed="64"/>
          </left>
          <right style="thin">
            <color indexed="64"/>
          </right>
          <top style="thin">
            <color indexed="64"/>
          </top>
          <bottom style="thin">
            <color indexed="64"/>
          </bottom>
        </border>
      </dxf>
    </rfmt>
    <rfmt sheetId="1" sqref="W8" start="0" length="0">
      <dxf>
        <alignment horizontal="center" readingOrder="0"/>
        <border outline="0">
          <left style="thin">
            <color indexed="64"/>
          </left>
          <right style="thin">
            <color indexed="64"/>
          </right>
          <top style="thin">
            <color indexed="64"/>
          </top>
          <bottom style="thin">
            <color indexed="64"/>
          </bottom>
        </border>
      </dxf>
    </rfmt>
  </rrc>
  <rrc rId="1021" sId="1" ref="A8:XFD8"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8:XFD8" start="0" length="0">
      <dxf>
        <font>
          <sz val="10"/>
          <color rgb="FF000000"/>
        </font>
        <alignment vertical="center" readingOrder="0"/>
      </dxf>
    </rfmt>
    <rcc rId="0" sId="1" dxf="1">
      <nc r="A8"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8"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8" t="inlineStr">
        <is>
          <t>Bogotá</t>
        </is>
      </nc>
      <ndxf>
        <border outline="0">
          <left style="thin">
            <color indexed="64"/>
          </left>
          <right style="thin">
            <color indexed="64"/>
          </right>
          <top style="thin">
            <color indexed="64"/>
          </top>
          <bottom style="thin">
            <color indexed="64"/>
          </bottom>
        </border>
      </ndxf>
    </rcc>
    <rcc rId="0" sId="1" dxf="1">
      <nc r="D8"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8" t="inlineStr">
        <is>
          <t>NIVEL I</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F8"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8" t="inlineStr">
        <is>
          <t>Entregar herramientas de crecimiento en un nivel espiral de desarrollo de la consciencia humana para los SGSST y la organización</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8" t="inlineStr">
        <is>
          <t xml:space="preserve">Certificación Internacional en Liderazgo de Negocios Conscientes desde el enfoque de la seguridad laboral </t>
        </is>
      </nc>
      <ndxf>
        <alignment horizontal="left" wrapText="1" readingOrder="0"/>
        <border outline="0">
          <left style="thin">
            <color indexed="64"/>
          </left>
          <right style="thin">
            <color indexed="64"/>
          </right>
          <top style="thin">
            <color indexed="64"/>
          </top>
          <bottom style="thin">
            <color indexed="64"/>
          </bottom>
        </border>
      </ndxf>
    </rcc>
    <rcc rId="0" sId="1" dxf="1">
      <nc r="I8" t="inlineStr">
        <is>
          <t>Realizar una introducción a los negocios conscientes, mediante exposiciones, dinámicas de adquisición de los conceptos y role plays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J8"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8">
        <v>8</v>
      </nc>
      <ndxf>
        <alignment horizontal="center" readingOrder="0"/>
        <border outline="0">
          <left style="thin">
            <color indexed="64"/>
          </left>
          <right style="thin">
            <color indexed="64"/>
          </right>
          <top style="thin">
            <color indexed="64"/>
          </top>
          <bottom style="thin">
            <color indexed="64"/>
          </bottom>
        </border>
      </ndxf>
    </rcc>
    <rcc rId="0" sId="1" dxf="1" numFmtId="19">
      <nc r="L8">
        <v>43180</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8" t="inlineStr">
        <is>
          <t>Hotel Sonesta</t>
        </is>
      </nc>
      <ndxf>
        <alignment horizontal="left" readingOrder="0"/>
        <border outline="0">
          <left style="thin">
            <color indexed="64"/>
          </left>
          <right style="thin">
            <color indexed="64"/>
          </right>
          <top style="thin">
            <color indexed="64"/>
          </top>
          <bottom style="thin">
            <color indexed="64"/>
          </bottom>
        </border>
      </ndxf>
    </rcc>
    <rcc rId="0" sId="1" dxf="1">
      <nc r="N8" t="inlineStr">
        <is>
          <t>Carrera 15A No 125-26</t>
        </is>
      </nc>
      <ndxf>
        <alignment horizontal="left" readingOrder="0"/>
        <border outline="0">
          <left style="thin">
            <color indexed="64"/>
          </left>
          <right style="thin">
            <color indexed="64"/>
          </right>
          <top style="thin">
            <color indexed="64"/>
          </top>
          <bottom style="thin">
            <color indexed="64"/>
          </bottom>
        </border>
      </ndxf>
    </rcc>
    <rcc rId="0" sId="1" dxf="1">
      <nc r="O8">
        <v>16</v>
      </nc>
      <ndxf>
        <font>
          <sz val="9"/>
          <color rgb="FF000000"/>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c r="P8">
        <v>57</v>
      </nc>
      <ndxf>
        <font>
          <sz val="9"/>
          <color rgb="FF000000"/>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c r="Q8">
        <v>9</v>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R8" t="inlineStr">
        <is>
          <t>La cantidad de certificados restantes no se cargan porque el NIT de la empresa esta errado. Falta confirmar</t>
        </is>
      </nc>
      <ndxf>
        <font>
          <sz val="9"/>
          <color rgb="FF000000"/>
        </font>
        <alignment horizontal="left" wrapText="1" readingOrder="0"/>
        <border outline="0">
          <left style="thin">
            <color indexed="64"/>
          </left>
          <right style="thin">
            <color indexed="64"/>
          </right>
          <top style="thin">
            <color indexed="64"/>
          </top>
          <bottom style="thin">
            <color indexed="64"/>
          </bottom>
        </border>
      </ndxf>
    </rcc>
    <rcc rId="0" sId="1" dxf="1">
      <nc r="S8" t="inlineStr">
        <is>
          <t>ALEJANDRO MARTÍNEZ</t>
        </is>
      </nc>
      <ndxf>
        <border outline="0">
          <left style="thin">
            <color indexed="64"/>
          </left>
          <right style="thin">
            <color indexed="64"/>
          </right>
          <top style="thin">
            <color indexed="64"/>
          </top>
          <bottom style="thin">
            <color indexed="64"/>
          </bottom>
        </border>
      </ndxf>
    </rcc>
    <rcc rId="0" sId="1" dxf="1">
      <nc r="T8">
        <v>4.9000000000000004</v>
      </nc>
      <ndxf>
        <font>
          <sz val="9"/>
          <color rgb="FF000000"/>
        </font>
        <alignment horizontal="center" wrapText="1" readingOrder="0"/>
        <border outline="0">
          <left style="thin">
            <color indexed="64"/>
          </left>
          <right style="thin">
            <color indexed="64"/>
          </right>
          <top style="thin">
            <color indexed="64"/>
          </top>
          <bottom style="thin">
            <color indexed="64"/>
          </bottom>
        </border>
      </ndxf>
    </rcc>
    <rfmt sheetId="1" sqref="U8" start="0" length="0">
      <dxf>
        <alignment horizontal="center" readingOrder="0"/>
        <border outline="0">
          <left style="thin">
            <color indexed="64"/>
          </left>
          <right style="thin">
            <color indexed="64"/>
          </right>
          <top style="thin">
            <color indexed="64"/>
          </top>
          <bottom style="thin">
            <color indexed="64"/>
          </bottom>
        </border>
      </dxf>
    </rfmt>
    <rfmt sheetId="1" sqref="V8" start="0" length="0">
      <dxf>
        <alignment horizontal="center" readingOrder="0"/>
        <border outline="0">
          <left style="thin">
            <color indexed="64"/>
          </left>
          <right style="thin">
            <color indexed="64"/>
          </right>
          <top style="thin">
            <color indexed="64"/>
          </top>
          <bottom style="thin">
            <color indexed="64"/>
          </bottom>
        </border>
      </dxf>
    </rfmt>
    <rfmt sheetId="1" sqref="W8" start="0" length="0">
      <dxf>
        <alignment horizontal="center" readingOrder="0"/>
        <border outline="0">
          <left style="thin">
            <color indexed="64"/>
          </left>
          <right style="thin">
            <color indexed="64"/>
          </right>
          <top style="thin">
            <color indexed="64"/>
          </top>
          <bottom style="thin">
            <color indexed="64"/>
          </bottom>
        </border>
      </dxf>
    </rfmt>
  </rrc>
  <rrc rId="1022" sId="1" ref="A2:XFD2"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XFD2" start="0" length="0">
      <dxf>
        <font>
          <sz val="10"/>
          <color rgb="FF000000"/>
        </font>
        <alignment vertical="center" readingOrder="0"/>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
        <v>8</v>
      </nc>
      <ndxf>
        <alignment horizontal="center" readingOrder="0"/>
        <border outline="0">
          <left style="thin">
            <color indexed="64"/>
          </left>
          <right style="thin">
            <color indexed="64"/>
          </right>
          <top style="thin">
            <color indexed="64"/>
          </top>
          <bottom style="thin">
            <color indexed="64"/>
          </bottom>
        </border>
      </ndxf>
    </rcc>
    <rcc rId="0" sId="1" dxf="1" numFmtId="19">
      <nc r="L2">
        <v>43157</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 t="inlineStr">
        <is>
          <t>Hotel Sonesta</t>
        </is>
      </nc>
      <ndxf>
        <alignment horizontal="left" readingOrder="0"/>
        <border outline="0">
          <left style="thin">
            <color indexed="64"/>
          </left>
          <right style="thin">
            <color indexed="64"/>
          </right>
          <top style="thin">
            <color indexed="64"/>
          </top>
          <bottom style="thin">
            <color indexed="64"/>
          </bottom>
        </border>
      </ndxf>
    </rcc>
    <rcc rId="0" sId="1" dxf="1">
      <nc r="N2" t="inlineStr">
        <is>
          <t>Carrera 15A No 125-26</t>
        </is>
      </nc>
      <ndxf>
        <alignment horizontal="left" readingOrder="0"/>
        <border outline="0">
          <left style="thin">
            <color indexed="64"/>
          </left>
          <right style="thin">
            <color indexed="64"/>
          </right>
          <top style="thin">
            <color indexed="64"/>
          </top>
          <bottom style="thin">
            <color indexed="64"/>
          </bottom>
        </border>
      </ndxf>
    </rcc>
    <rcc rId="0" sId="1" dxf="1">
      <nc r="O2">
        <v>50</v>
      </nc>
      <ndxf>
        <font>
          <sz val="9"/>
          <color rgb="FF000000"/>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c r="P2">
        <v>50</v>
      </nc>
      <ndxf>
        <font>
          <sz val="9"/>
          <color rgb="FF000000"/>
        </font>
        <alignment horizontal="center" readingOrder="0"/>
        <border outline="0">
          <left style="thin">
            <color indexed="64"/>
          </left>
          <right style="thin">
            <color indexed="64"/>
          </right>
          <top style="thin">
            <color indexed="64"/>
          </top>
          <bottom style="thin">
            <color indexed="64"/>
          </bottom>
        </border>
      </ndxf>
    </rcc>
    <rcc rId="0" sId="1" dxf="1">
      <nc r="Q2" t="inlineStr">
        <is>
          <t>ok</t>
        </is>
      </nc>
      <ndxf>
        <font>
          <sz val="9"/>
          <color rgb="FF000000"/>
        </font>
        <border outline="0">
          <left style="thin">
            <color indexed="64"/>
          </left>
          <right style="thin">
            <color indexed="64"/>
          </right>
          <top style="thin">
            <color indexed="64"/>
          </top>
          <bottom style="thin">
            <color indexed="64"/>
          </bottom>
        </border>
      </ndxf>
    </rcc>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PABLO PINTO</t>
        </is>
      </nc>
      <ndxf>
        <font>
          <sz val="9"/>
          <color rgb="FF000000"/>
        </font>
        <border outline="0">
          <left style="thin">
            <color indexed="64"/>
          </left>
          <right style="thin">
            <color indexed="64"/>
          </right>
          <top style="thin">
            <color indexed="64"/>
          </top>
          <bottom style="thin">
            <color indexed="64"/>
          </bottom>
        </border>
      </ndxf>
    </rcc>
    <rcc rId="0" sId="1" dxf="1">
      <nc r="T2">
        <v>5</v>
      </nc>
      <ndxf>
        <font>
          <sz val="9"/>
          <color rgb="FF000000"/>
        </font>
        <alignment horizontal="center" readingOrder="0"/>
        <border outline="0">
          <left style="thin">
            <color indexed="64"/>
          </left>
          <right style="thin">
            <color indexed="64"/>
          </right>
          <top style="thin">
            <color indexed="64"/>
          </top>
          <bottom style="thin">
            <color indexed="64"/>
          </bottom>
        </border>
      </ndxf>
    </rcc>
    <rfmt sheetId="1" sqref="U2" start="0" length="0">
      <dxf>
        <alignment horizontal="center" readingOrder="0"/>
        <border outline="0">
          <left style="thin">
            <color indexed="64"/>
          </left>
          <right style="thin">
            <color indexed="64"/>
          </right>
          <top style="thin">
            <color indexed="64"/>
          </top>
          <bottom style="thin">
            <color indexed="64"/>
          </bottom>
        </border>
      </dxf>
    </rfmt>
    <rfmt sheetId="1" sqref="V2" start="0" length="0">
      <dxf>
        <alignment horizontal="center" readingOrder="0"/>
        <border outline="0">
          <left style="thin">
            <color indexed="64"/>
          </left>
          <right style="thin">
            <color indexed="64"/>
          </right>
          <top style="thin">
            <color indexed="64"/>
          </top>
          <bottom style="thin">
            <color indexed="64"/>
          </bottom>
        </border>
      </dxf>
    </rfmt>
    <rfmt sheetId="1" sqref="W2" start="0" length="0">
      <dxf>
        <alignment horizontal="center" readingOrder="0"/>
        <border outline="0">
          <left style="thin">
            <color indexed="64"/>
          </left>
          <right style="thin">
            <color indexed="64"/>
          </right>
          <top style="thin">
            <color indexed="64"/>
          </top>
          <bottom style="thin">
            <color indexed="64"/>
          </bottom>
        </border>
      </dxf>
    </rfmt>
  </rrc>
  <rrc rId="1023" sId="1" ref="A2:XFD2"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XFD2" start="0" length="0">
      <dxf>
        <font>
          <sz val="10"/>
          <color rgb="FF000000"/>
        </font>
        <alignment vertical="center" readingOrder="0"/>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
        <v>8</v>
      </nc>
      <ndxf>
        <alignment horizontal="center" readingOrder="0"/>
        <border outline="0">
          <left style="thin">
            <color indexed="64"/>
          </left>
          <right style="thin">
            <color indexed="64"/>
          </right>
          <top style="thin">
            <color indexed="64"/>
          </top>
          <bottom style="thin">
            <color indexed="64"/>
          </bottom>
        </border>
      </ndxf>
    </rcc>
    <rcc rId="0" sId="1" dxf="1" numFmtId="19">
      <nc r="L2">
        <v>43158</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 t="inlineStr">
        <is>
          <t>Hotel Sonesta</t>
        </is>
      </nc>
      <ndxf>
        <alignment horizontal="left" readingOrder="0"/>
        <border outline="0">
          <left style="thin">
            <color indexed="64"/>
          </left>
          <right style="thin">
            <color indexed="64"/>
          </right>
          <top style="thin">
            <color indexed="64"/>
          </top>
          <bottom style="thin">
            <color indexed="64"/>
          </bottom>
        </border>
      </ndxf>
    </rcc>
    <rcc rId="0" sId="1" dxf="1">
      <nc r="N2" t="inlineStr">
        <is>
          <t>Carrera 15A No 125-26</t>
        </is>
      </nc>
      <ndxf>
        <alignment horizontal="left" readingOrder="0"/>
        <border outline="0">
          <left style="thin">
            <color indexed="64"/>
          </left>
          <right style="thin">
            <color indexed="64"/>
          </right>
          <top style="thin">
            <color indexed="64"/>
          </top>
          <bottom style="thin">
            <color indexed="64"/>
          </bottom>
        </border>
      </ndxf>
    </rcc>
    <rcc rId="0" sId="1" dxf="1">
      <nc r="O2">
        <v>50</v>
      </nc>
      <ndxf>
        <font>
          <sz val="9"/>
          <color rgb="FF000000"/>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c r="P2">
        <v>50</v>
      </nc>
      <ndxf>
        <font>
          <sz val="9"/>
          <color rgb="FF000000"/>
        </font>
        <alignment horizontal="center" readingOrder="0"/>
        <border outline="0">
          <left style="thin">
            <color indexed="64"/>
          </left>
          <right style="thin">
            <color indexed="64"/>
          </right>
          <top style="thin">
            <color indexed="64"/>
          </top>
          <bottom style="thin">
            <color indexed="64"/>
          </bottom>
        </border>
      </ndxf>
    </rcc>
    <rcc rId="0" sId="1" dxf="1">
      <nc r="Q2" t="inlineStr">
        <is>
          <t>ok</t>
        </is>
      </nc>
      <ndxf>
        <font>
          <sz val="9"/>
          <color rgb="FF000000"/>
        </font>
        <border outline="0">
          <left style="thin">
            <color indexed="64"/>
          </left>
          <right style="thin">
            <color indexed="64"/>
          </right>
          <top style="thin">
            <color indexed="64"/>
          </top>
          <bottom style="thin">
            <color indexed="64"/>
          </bottom>
        </border>
      </ndxf>
    </rcc>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PABLO PINTO</t>
        </is>
      </nc>
      <ndxf>
        <font>
          <sz val="9"/>
          <color rgb="FF000000"/>
        </font>
        <border outline="0">
          <left style="thin">
            <color indexed="64"/>
          </left>
          <right style="thin">
            <color indexed="64"/>
          </right>
          <top style="thin">
            <color indexed="64"/>
          </top>
          <bottom style="thin">
            <color indexed="64"/>
          </bottom>
        </border>
      </ndxf>
    </rcc>
    <rcc rId="0" sId="1" dxf="1">
      <nc r="T2">
        <v>5</v>
      </nc>
      <ndxf>
        <font>
          <sz val="9"/>
          <color rgb="FF000000"/>
        </font>
        <alignment horizontal="center" readingOrder="0"/>
        <border outline="0">
          <left style="thin">
            <color indexed="64"/>
          </left>
          <right style="thin">
            <color indexed="64"/>
          </right>
          <top style="thin">
            <color indexed="64"/>
          </top>
          <bottom style="thin">
            <color indexed="64"/>
          </bottom>
        </border>
      </ndxf>
    </rcc>
    <rfmt sheetId="1" sqref="U2" start="0" length="0">
      <dxf>
        <alignment horizontal="center" readingOrder="0"/>
        <border outline="0">
          <left style="thin">
            <color indexed="64"/>
          </left>
          <right style="thin">
            <color indexed="64"/>
          </right>
          <top style="thin">
            <color indexed="64"/>
          </top>
          <bottom style="thin">
            <color indexed="64"/>
          </bottom>
        </border>
      </dxf>
    </rfmt>
    <rfmt sheetId="1" sqref="V2" start="0" length="0">
      <dxf>
        <alignment horizontal="center" readingOrder="0"/>
        <border outline="0">
          <left style="thin">
            <color indexed="64"/>
          </left>
          <right style="thin">
            <color indexed="64"/>
          </right>
          <top style="thin">
            <color indexed="64"/>
          </top>
          <bottom style="thin">
            <color indexed="64"/>
          </bottom>
        </border>
      </dxf>
    </rfmt>
    <rfmt sheetId="1" sqref="W2" start="0" length="0">
      <dxf>
        <alignment horizontal="center" readingOrder="0"/>
        <border outline="0">
          <left style="thin">
            <color indexed="64"/>
          </left>
          <right style="thin">
            <color indexed="64"/>
          </right>
          <top style="thin">
            <color indexed="64"/>
          </top>
          <bottom style="thin">
            <color indexed="64"/>
          </bottom>
        </border>
      </dxf>
    </rfmt>
  </rrc>
  <rrc rId="1024" sId="1" ref="A2:XFD2"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XFD2" start="0" length="0">
      <dxf>
        <font>
          <sz val="10"/>
          <color rgb="FF000000"/>
        </font>
        <alignment vertical="center" readingOrder="0"/>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
        <v>8</v>
      </nc>
      <ndxf>
        <alignment horizontal="center" readingOrder="0"/>
        <border outline="0">
          <left style="thin">
            <color indexed="64"/>
          </left>
          <right style="thin">
            <color indexed="64"/>
          </right>
          <top style="thin">
            <color indexed="64"/>
          </top>
          <bottom style="thin">
            <color indexed="64"/>
          </bottom>
        </border>
      </ndxf>
    </rcc>
    <rcc rId="0" sId="1" dxf="1" numFmtId="19">
      <nc r="L2">
        <v>43159</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 t="inlineStr">
        <is>
          <t>Hotel Sonesta</t>
        </is>
      </nc>
      <ndxf>
        <alignment horizontal="left" readingOrder="0"/>
        <border outline="0">
          <left style="thin">
            <color indexed="64"/>
          </left>
          <right style="thin">
            <color indexed="64"/>
          </right>
          <top style="thin">
            <color indexed="64"/>
          </top>
          <bottom style="thin">
            <color indexed="64"/>
          </bottom>
        </border>
      </ndxf>
    </rcc>
    <rcc rId="0" sId="1" dxf="1">
      <nc r="N2" t="inlineStr">
        <is>
          <t>Carrera 15A No 125-26</t>
        </is>
      </nc>
      <ndxf>
        <alignment horizontal="left" readingOrder="0"/>
        <border outline="0">
          <left style="thin">
            <color indexed="64"/>
          </left>
          <right style="thin">
            <color indexed="64"/>
          </right>
          <top style="thin">
            <color indexed="64"/>
          </top>
          <bottom style="thin">
            <color indexed="64"/>
          </bottom>
        </border>
      </ndxf>
    </rcc>
    <rcc rId="0" sId="1" dxf="1">
      <nc r="O2">
        <v>63</v>
      </nc>
      <ndxf>
        <font>
          <sz val="9"/>
          <color rgb="FF000000"/>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c r="P2">
        <v>63</v>
      </nc>
      <ndxf>
        <font>
          <sz val="9"/>
          <color rgb="FF000000"/>
        </font>
        <alignment horizontal="center" readingOrder="0"/>
        <border outline="0">
          <left style="thin">
            <color indexed="64"/>
          </left>
          <right style="thin">
            <color indexed="64"/>
          </right>
          <top style="thin">
            <color indexed="64"/>
          </top>
          <bottom style="thin">
            <color indexed="64"/>
          </bottom>
        </border>
      </ndxf>
    </rcc>
    <rcc rId="0" sId="1" dxf="1">
      <nc r="Q2" t="inlineStr">
        <is>
          <t>ok</t>
        </is>
      </nc>
      <ndxf>
        <font>
          <sz val="9"/>
          <color rgb="FF000000"/>
        </font>
        <border outline="0">
          <left style="thin">
            <color indexed="64"/>
          </left>
          <right style="thin">
            <color indexed="64"/>
          </right>
          <top style="thin">
            <color indexed="64"/>
          </top>
          <bottom style="thin">
            <color indexed="64"/>
          </bottom>
        </border>
      </ndxf>
    </rcc>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PABLO PINTO</t>
        </is>
      </nc>
      <ndxf>
        <font>
          <sz val="9"/>
          <color rgb="FF000000"/>
        </font>
        <border outline="0">
          <left style="thin">
            <color indexed="64"/>
          </left>
          <right style="thin">
            <color indexed="64"/>
          </right>
          <top style="thin">
            <color indexed="64"/>
          </top>
          <bottom style="thin">
            <color indexed="64"/>
          </bottom>
        </border>
      </ndxf>
    </rcc>
    <rcc rId="0" sId="1" dxf="1">
      <nc r="T2">
        <v>5</v>
      </nc>
      <ndxf>
        <font>
          <sz val="9"/>
          <color rgb="FF000000"/>
        </font>
        <alignment horizontal="center" readingOrder="0"/>
        <border outline="0">
          <left style="thin">
            <color indexed="64"/>
          </left>
          <right style="thin">
            <color indexed="64"/>
          </right>
          <top style="thin">
            <color indexed="64"/>
          </top>
          <bottom style="thin">
            <color indexed="64"/>
          </bottom>
        </border>
      </ndxf>
    </rcc>
    <rfmt sheetId="1" sqref="U2" start="0" length="0">
      <dxf>
        <alignment horizontal="center" readingOrder="0"/>
        <border outline="0">
          <left style="thin">
            <color indexed="64"/>
          </left>
          <right style="thin">
            <color indexed="64"/>
          </right>
          <top style="thin">
            <color indexed="64"/>
          </top>
          <bottom style="thin">
            <color indexed="64"/>
          </bottom>
        </border>
      </dxf>
    </rfmt>
    <rfmt sheetId="1" sqref="V2" start="0" length="0">
      <dxf>
        <alignment horizontal="center" readingOrder="0"/>
        <border outline="0">
          <left style="thin">
            <color indexed="64"/>
          </left>
          <right style="thin">
            <color indexed="64"/>
          </right>
          <top style="thin">
            <color indexed="64"/>
          </top>
          <bottom style="thin">
            <color indexed="64"/>
          </bottom>
        </border>
      </dxf>
    </rfmt>
    <rfmt sheetId="1" sqref="W2" start="0" length="0">
      <dxf>
        <alignment horizontal="center" readingOrder="0"/>
        <border outline="0">
          <left style="thin">
            <color indexed="64"/>
          </left>
          <right style="thin">
            <color indexed="64"/>
          </right>
          <top style="thin">
            <color indexed="64"/>
          </top>
          <bottom style="thin">
            <color indexed="64"/>
          </bottom>
        </border>
      </dxf>
    </rfmt>
  </rrc>
  <rrc rId="1025" sId="1" ref="A2:XFD2" action="deleteRow">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XFD2" start="0" length="0">
      <dxf>
        <font>
          <sz val="10"/>
          <color rgb="FF000000"/>
        </font>
        <alignment vertical="center" readingOrder="0"/>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
        <v>8</v>
      </nc>
      <ndxf>
        <alignment horizontal="center" readingOrder="0"/>
        <border outline="0">
          <left style="thin">
            <color indexed="64"/>
          </left>
          <right style="thin">
            <color indexed="64"/>
          </right>
          <top style="thin">
            <color indexed="64"/>
          </top>
          <bottom style="thin">
            <color indexed="64"/>
          </bottom>
        </border>
      </ndxf>
    </rcc>
    <rcc rId="0" sId="1" dxf="1" numFmtId="19">
      <nc r="L2">
        <v>43173</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 t="inlineStr">
        <is>
          <t>Hotel Sonesta</t>
        </is>
      </nc>
      <ndxf>
        <alignment horizontal="left" readingOrder="0"/>
        <border outline="0">
          <left style="thin">
            <color indexed="64"/>
          </left>
          <right style="thin">
            <color indexed="64"/>
          </right>
          <top style="thin">
            <color indexed="64"/>
          </top>
          <bottom style="thin">
            <color indexed="64"/>
          </bottom>
        </border>
      </ndxf>
    </rcc>
    <rcc rId="0" sId="1" dxf="1">
      <nc r="N2" t="inlineStr">
        <is>
          <t>Carrera 15A No 125-26</t>
        </is>
      </nc>
      <ndxf>
        <alignment horizontal="left" readingOrder="0"/>
        <border outline="0">
          <left style="thin">
            <color indexed="64"/>
          </left>
          <right style="thin">
            <color indexed="64"/>
          </right>
          <top style="thin">
            <color indexed="64"/>
          </top>
          <bottom style="thin">
            <color indexed="64"/>
          </bottom>
        </border>
      </ndxf>
    </rcc>
    <rcc rId="0" sId="1" dxf="1">
      <nc r="O2">
        <v>50</v>
      </nc>
      <ndxf>
        <font>
          <sz val="9"/>
          <color rgb="FF000000"/>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c r="P2">
        <v>50</v>
      </nc>
      <ndxf>
        <font>
          <sz val="9"/>
          <color rgb="FF000000"/>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c r="Q2">
        <v>45</v>
      </nc>
      <ndxf>
        <font>
          <sz val="9"/>
          <color rgb="FF000000"/>
        </font>
        <border outline="0">
          <left style="thin">
            <color indexed="64"/>
          </left>
          <right style="thin">
            <color indexed="64"/>
          </right>
          <top style="thin">
            <color indexed="64"/>
          </top>
          <bottom style="thin">
            <color indexed="64"/>
          </bottom>
        </border>
      </ndxf>
    </rcc>
    <rcc rId="0" sId="1" dxf="1">
      <nc r="R2" t="inlineStr">
        <is>
          <t>La cantidad de certificados restantes no se cargan porque el NIT de la empresa esta errado. Falta confirmar</t>
        </is>
      </nc>
      <ndxf>
        <font>
          <sz val="9"/>
          <color rgb="FF000000"/>
        </font>
        <alignment horizontal="left" wrapText="1" readingOrder="0"/>
        <border outline="0">
          <left style="thin">
            <color indexed="64"/>
          </left>
          <right style="thin">
            <color indexed="64"/>
          </right>
          <top style="thin">
            <color indexed="64"/>
          </top>
          <bottom style="thin">
            <color indexed="64"/>
          </bottom>
        </border>
      </ndxf>
    </rcc>
    <rcc rId="0" sId="1" dxf="1">
      <nc r="S2" t="inlineStr">
        <is>
          <t>PABLO PINTO</t>
        </is>
      </nc>
      <ndxf>
        <font>
          <sz val="9"/>
          <color rgb="FF000000"/>
        </font>
        <alignment horizontal="left" wrapText="1" readingOrder="0"/>
        <border outline="0">
          <left style="thin">
            <color indexed="64"/>
          </left>
          <right style="thin">
            <color indexed="64"/>
          </right>
          <top style="thin">
            <color indexed="64"/>
          </top>
          <bottom style="thin">
            <color indexed="64"/>
          </bottom>
        </border>
      </ndxf>
    </rcc>
    <rcc rId="0" sId="1" dxf="1">
      <nc r="T2">
        <v>4.9000000000000004</v>
      </nc>
      <ndxf>
        <font>
          <sz val="9"/>
          <color rgb="FF000000"/>
        </font>
        <alignment horizontal="center" wrapText="1" readingOrder="0"/>
        <border outline="0">
          <left style="thin">
            <color indexed="64"/>
          </left>
          <right style="thin">
            <color indexed="64"/>
          </right>
          <top style="thin">
            <color indexed="64"/>
          </top>
          <bottom style="thin">
            <color indexed="64"/>
          </bottom>
        </border>
      </ndxf>
    </rcc>
    <rfmt sheetId="1" sqref="U2" start="0" length="0">
      <dxf>
        <alignment horizontal="center" readingOrder="0"/>
        <border outline="0">
          <left style="thin">
            <color indexed="64"/>
          </left>
          <right style="thin">
            <color indexed="64"/>
          </right>
          <top style="thin">
            <color indexed="64"/>
          </top>
          <bottom style="thin">
            <color indexed="64"/>
          </bottom>
        </border>
      </dxf>
    </rfmt>
    <rfmt sheetId="1" sqref="V2" start="0" length="0">
      <dxf>
        <alignment horizontal="center" readingOrder="0"/>
        <border outline="0">
          <left style="thin">
            <color indexed="64"/>
          </left>
          <right style="thin">
            <color indexed="64"/>
          </right>
          <top style="thin">
            <color indexed="64"/>
          </top>
          <bottom style="thin">
            <color indexed="64"/>
          </bottom>
        </border>
      </dxf>
    </rfmt>
    <rfmt sheetId="1" sqref="W2" start="0" length="0">
      <dxf>
        <alignment horizontal="center" readingOrder="0"/>
        <border outline="0">
          <left style="thin">
            <color indexed="64"/>
          </left>
          <right style="thin">
            <color indexed="64"/>
          </right>
          <top style="thin">
            <color indexed="64"/>
          </top>
          <bottom style="thin">
            <color indexed="64"/>
          </bottom>
        </border>
      </dxf>
    </rfmt>
  </rrc>
  <rrc rId="1026" sId="1" ref="A2:XFD2" action="deleteRow" edge="1">
    <undo index="0" exp="area" ref3D="1" dr="$Q$1:$R$1048576" dn="Z_E9BEE626_E72D_4253_B149_1571D7681786_.wvu.Cols" sId="1"/>
    <undo index="0" exp="area" ref3D="1" dr="$Q$1:$R$1048576" dn="Z_E46E4A72_E43C_4CB6_88ED_4A2AC43DD70A_.wvu.Cols" sId="1"/>
    <undo index="0" exp="area" ref3D="1" dr="$T$1:$W$1048576" dn="Z_79B4AF4C_C14F_4996_80A7_600595A9DD93_.wvu.Cols" sId="1"/>
    <undo index="2" exp="area" ref3D="1" dr="$M$1:$R$1048576" dn="Z_699C852A_6D8E_4EC4_B98D_74CFAF9DE810_.wvu.Cols" sId="1"/>
    <undo index="1" exp="area" ref3D="1" dr="$D$1:$K$1048576" dn="Z_699C852A_6D8E_4EC4_B98D_74CFAF9DE810_.wvu.Cols" sId="1"/>
    <undo index="0" exp="area" ref3D="1" dr="$Q$1:$R$1048576" dn="Z_4F357A7F_6880_44CC_8DCE_A5CC5842DD75_.wvu.Cols" sId="1"/>
    <undo index="0" exp="area" ref3D="1" dr="$Q$1:$R$1048576" dn="Z_47E807F0_03EC_4C07_89C9_726506FFD214_.wvu.Cols" sId="1"/>
    <undo index="0" exp="area" ref3D="1" dr="$Q$1:$R$1048576" dn="Z_324B86FC_6251_4750_B43C_8A0F987DC9C1_.wvu.Cols" sId="1"/>
    <undo index="0" exp="area" ref3D="1" dr="$Q$1:$R$1048576" dn="Z_1FC7841B_6C59_44AE_9A68_A8BD199B93F1_.wvu.Cols" sId="1"/>
    <undo index="0" exp="area" ref3D="1" dr="$Q$1:$R$1048576" dn="Z_13EE91BC_93A0_4522_B6EE_A4FA42351365_.wvu.Cols" sId="1"/>
    <rfmt sheetId="1" xfDxf="1" sqref="A2:XFD2" start="0" length="0">
      <dxf>
        <font>
          <sz val="10"/>
          <color rgb="FF000000"/>
        </font>
        <alignment vertical="center" readingOrder="0"/>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JORNADA EXPERIENCIAL</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NIVEL I</t>
        </is>
      </nc>
      <ndxf>
        <font>
          <sz val="10"/>
          <color auto="1"/>
        </font>
        <alignment horizontal="left" readingOrder="0"/>
        <border outline="0">
          <left style="thin">
            <color indexed="64"/>
          </left>
          <right style="thin">
            <color indexed="64"/>
          </right>
          <top style="thin">
            <color indexed="64"/>
          </top>
          <bottom style="thin">
            <color indexed="64"/>
          </bottom>
        </border>
      </ndxf>
    </rcc>
    <rcc rId="0" sId="1" dxf="1">
      <nc r="F2" t="inlineStr">
        <is>
          <t xml:space="preserve">OPORTUNIDAD DE MEJORA </t>
        </is>
      </nc>
      <ndxf>
        <font>
          <sz val="10"/>
          <color auto="1"/>
        </font>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G2" t="inlineStr">
        <is>
          <t>Conocer técnicas para convertir las acciones educativas, en actividades lúdicas, en el que los trabajadorers son los protagonistas</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H2" t="inlineStr">
        <is>
          <t>Certificación internacional como entrenador lúdico en SST</t>
        </is>
      </nc>
      <ndxf>
        <fill>
          <patternFill patternType="solid">
            <fgColor rgb="FF000000"/>
            <bgColor rgb="FFFFFFFF"/>
          </patternFill>
        </fill>
        <alignment horizontal="left" readingOrder="0"/>
        <border outline="0">
          <left style="thin">
            <color indexed="64"/>
          </left>
          <right style="thin">
            <color indexed="64"/>
          </right>
          <top style="thin">
            <color indexed="64"/>
          </top>
          <bottom style="thin">
            <color indexed="64"/>
          </bottom>
        </border>
      </ndxf>
    </rcc>
    <rcc rId="0" sId="1" dxf="1">
      <nc r="I2" t="inlineStr">
        <is>
          <t>Práctica a través de talleres individuales y grupales en los que se resolverán retos, se propondrán soluciones, se usarán juegos, LEGO, APP y dinámicas</t>
        </is>
      </nc>
      <ndxf>
        <fill>
          <patternFill patternType="solid">
            <fgColor rgb="FF000000"/>
            <bgColor rgb="FFFFFFFF"/>
          </patternFill>
        </fill>
        <alignment horizontal="left" wrapText="1" readingOrder="0"/>
        <border outline="0">
          <left style="thin">
            <color indexed="64"/>
          </left>
          <right style="thin">
            <color indexed="64"/>
          </right>
          <top style="thin">
            <color indexed="64"/>
          </top>
          <bottom style="thin">
            <color indexed="64"/>
          </bottom>
        </border>
      </ndxf>
    </rcc>
    <rcc rId="0" sId="1" dxf="1">
      <nc r="J2" t="inlineStr">
        <is>
          <t>8:00am a 5:00pm</t>
        </is>
      </nc>
      <ndxf>
        <font>
          <sz val="10"/>
          <color auto="1"/>
        </font>
        <fill>
          <patternFill patternType="solid">
            <fgColor rgb="FF000000"/>
            <bgColor rgb="FFFFFFFF"/>
          </patternFill>
        </fill>
        <alignment horizontal="center" readingOrder="0"/>
        <border outline="0">
          <left style="thin">
            <color indexed="64"/>
          </left>
          <right style="thin">
            <color indexed="64"/>
          </right>
          <top style="thin">
            <color indexed="64"/>
          </top>
          <bottom style="thin">
            <color indexed="64"/>
          </bottom>
        </border>
      </ndxf>
    </rcc>
    <rcc rId="0" sId="1" dxf="1">
      <nc r="K2">
        <v>8</v>
      </nc>
      <ndxf>
        <alignment horizontal="center" readingOrder="0"/>
        <border outline="0">
          <left style="thin">
            <color indexed="64"/>
          </left>
          <right style="thin">
            <color indexed="64"/>
          </right>
          <top style="thin">
            <color indexed="64"/>
          </top>
          <bottom style="thin">
            <color indexed="64"/>
          </bottom>
        </border>
      </ndxf>
    </rcc>
    <rcc rId="0" sId="1" dxf="1" numFmtId="19">
      <nc r="L2">
        <v>43174</v>
      </nc>
      <ndxf>
        <numFmt numFmtId="19" formatCode="dd/mm/yyyy"/>
        <alignment horizontal="center" readingOrder="0"/>
        <border outline="0">
          <left style="thin">
            <color indexed="64"/>
          </left>
          <right style="thin">
            <color indexed="64"/>
          </right>
          <top style="thin">
            <color indexed="64"/>
          </top>
          <bottom style="thin">
            <color indexed="64"/>
          </bottom>
        </border>
      </ndxf>
    </rcc>
    <rcc rId="0" sId="1" dxf="1">
      <nc r="M2" t="inlineStr">
        <is>
          <t>Hotel Sonesta</t>
        </is>
      </nc>
      <ndxf>
        <alignment horizontal="left" readingOrder="0"/>
        <border outline="0">
          <left style="thin">
            <color indexed="64"/>
          </left>
          <right style="thin">
            <color indexed="64"/>
          </right>
          <top style="thin">
            <color indexed="64"/>
          </top>
          <bottom style="thin">
            <color indexed="64"/>
          </bottom>
        </border>
      </ndxf>
    </rcc>
    <rcc rId="0" sId="1" dxf="1">
      <nc r="N2" t="inlineStr">
        <is>
          <t>Carrera 15A No 125-26</t>
        </is>
      </nc>
      <ndxf>
        <alignment horizontal="left" readingOrder="0"/>
        <border outline="0">
          <left style="thin">
            <color indexed="64"/>
          </left>
          <right style="thin">
            <color indexed="64"/>
          </right>
          <top style="thin">
            <color indexed="64"/>
          </top>
          <bottom style="thin">
            <color indexed="64"/>
          </bottom>
        </border>
      </ndxf>
    </rcc>
    <rcc rId="0" sId="1" dxf="1">
      <nc r="O2">
        <v>46</v>
      </nc>
      <ndxf>
        <font>
          <sz val="9"/>
          <color rgb="FF000000"/>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c r="P2">
        <v>46</v>
      </nc>
      <ndxf>
        <font>
          <sz val="9"/>
          <color rgb="FF000000"/>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c r="Q2">
        <v>46</v>
      </nc>
      <ndxf>
        <font>
          <sz val="9"/>
          <color rgb="FF000000"/>
        </font>
        <border outline="0">
          <left style="thin">
            <color indexed="64"/>
          </left>
          <right style="thin">
            <color indexed="64"/>
          </right>
          <top style="thin">
            <color indexed="64"/>
          </top>
          <bottom style="thin">
            <color indexed="64"/>
          </bottom>
        </border>
      </ndxf>
    </rcc>
    <rcc rId="0" sId="1" dxf="1">
      <nc r="R2" t="inlineStr">
        <is>
          <t>La cantidad de certificados restantes no se cargan porque el NIT de la empresa esta errado. Falta confirmar</t>
        </is>
      </nc>
      <ndxf>
        <font>
          <sz val="9"/>
          <color rgb="FF000000"/>
        </font>
        <alignment horizontal="left" wrapText="1" readingOrder="0"/>
        <border outline="0">
          <left style="thin">
            <color indexed="64"/>
          </left>
          <right style="thin">
            <color indexed="64"/>
          </right>
          <top style="thin">
            <color indexed="64"/>
          </top>
          <bottom style="thin">
            <color indexed="64"/>
          </bottom>
        </border>
      </ndxf>
    </rcc>
    <rcc rId="0" sId="1" dxf="1">
      <nc r="S2" t="inlineStr">
        <is>
          <t>PABLO PINTO</t>
        </is>
      </nc>
      <ndxf>
        <font>
          <sz val="9"/>
          <color rgb="FF000000"/>
        </font>
        <alignment horizontal="left" wrapText="1" readingOrder="0"/>
        <border outline="0">
          <left style="thin">
            <color indexed="64"/>
          </left>
          <right style="thin">
            <color indexed="64"/>
          </right>
          <top style="thin">
            <color indexed="64"/>
          </top>
          <bottom style="thin">
            <color indexed="64"/>
          </bottom>
        </border>
      </ndxf>
    </rcc>
    <rcc rId="0" sId="1" dxf="1">
      <nc r="T2">
        <v>4.9000000000000004</v>
      </nc>
      <ndxf>
        <font>
          <sz val="9"/>
          <color rgb="FF000000"/>
        </font>
        <alignment horizontal="center" wrapText="1" readingOrder="0"/>
        <border outline="0">
          <left style="thin">
            <color indexed="64"/>
          </left>
          <right style="thin">
            <color indexed="64"/>
          </right>
          <top style="thin">
            <color indexed="64"/>
          </top>
          <bottom style="thin">
            <color indexed="64"/>
          </bottom>
        </border>
      </ndxf>
    </rcc>
    <rfmt sheetId="1" sqref="U2" start="0" length="0">
      <dxf>
        <alignment horizontal="center" readingOrder="0"/>
        <border outline="0">
          <left style="thin">
            <color indexed="64"/>
          </left>
          <right style="thin">
            <color indexed="64"/>
          </right>
          <top style="thin">
            <color indexed="64"/>
          </top>
          <bottom style="thin">
            <color indexed="64"/>
          </bottom>
        </border>
      </dxf>
    </rfmt>
    <rfmt sheetId="1" sqref="V2" start="0" length="0">
      <dxf>
        <alignment horizontal="center" readingOrder="0"/>
        <border outline="0">
          <left style="thin">
            <color indexed="64"/>
          </left>
          <right style="thin">
            <color indexed="64"/>
          </right>
          <top style="thin">
            <color indexed="64"/>
          </top>
          <bottom style="thin">
            <color indexed="64"/>
          </bottom>
        </border>
      </dxf>
    </rfmt>
    <rfmt sheetId="1" sqref="W2" start="0" length="0">
      <dxf>
        <alignment horizontal="center" readingOrder="0"/>
        <border outline="0">
          <left style="thin">
            <color indexed="64"/>
          </left>
          <right style="thin">
            <color indexed="64"/>
          </right>
          <top style="thin">
            <color indexed="64"/>
          </top>
          <bottom style="thin">
            <color indexed="64"/>
          </bottom>
        </border>
      </dxf>
    </rfmt>
  </rrc>
  <rcv guid="{E46E4A72-E43C-4CB6-88ED-4A2AC43DD70A}" action="delete"/>
  <rdn rId="0" localSheetId="1" customView="1" name="Z_E46E4A72_E43C_4CB6_88ED_4A2AC43DD70A_.wvu.Cols" hidden="1" oldHidden="1">
    <formula>'Consolidado PNEP'!$Q:$R</formula>
    <oldFormula>'Consolidado PNEP'!$Q:$R</oldFormula>
  </rdn>
  <rdn rId="0" localSheetId="1" customView="1" name="Z_E46E4A72_E43C_4CB6_88ED_4A2AC43DD70A_.wvu.FilterData" hidden="1" oldHidden="1">
    <formula>'Consolidado PNEP'!$A$1:$W$665</formula>
    <oldFormula>'Consolidado PNEP'!$A$1:$W$663</oldFormula>
  </rdn>
  <rcv guid="{E46E4A72-E43C-4CB6-88ED-4A2AC43DD70A}"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29" sId="1" ref="A7:XFD7"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7:XFD7" start="0" length="0">
      <dxf>
        <font>
          <sz val="10"/>
          <color rgb="FF000000"/>
        </font>
        <alignment vertical="center"/>
      </dxf>
    </rfmt>
    <rcc rId="0" sId="1" dxf="1">
      <nc r="A7"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 t="inlineStr">
        <is>
          <t>Quindío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 t="inlineStr">
        <is>
          <t>Armenia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7"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7"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7"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7"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7"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7"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7"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7">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7">
        <v>43180</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7" t="inlineStr">
        <is>
          <t>Fenalco Quindio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7" t="inlineStr">
        <is>
          <t>Carrera 14 # 8 - 33 - Auditorio Aníbal Jaramillo Botero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7">
        <v>15</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P7">
        <v>13</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Q7">
        <v>6</v>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R7" t="inlineStr">
        <is>
          <t>La cantidad de certificados restantes no se cargan porque el NIT de la empresa esta errado. Falta confirmar</t>
        </is>
      </nc>
      <ndxf>
        <font>
          <sz val="9"/>
          <color rgb="FF000000"/>
        </font>
        <alignment horizontal="left" wrapText="1"/>
        <border outline="0">
          <left style="thin">
            <color indexed="64"/>
          </left>
          <right style="thin">
            <color indexed="64"/>
          </right>
          <top style="thin">
            <color indexed="64"/>
          </top>
          <bottom style="thin">
            <color indexed="64"/>
          </bottom>
        </border>
      </ndxf>
    </rcc>
    <rcc rId="0" sId="1" dxf="1">
      <nc r="S7" t="inlineStr">
        <is>
          <t>DOLLY CRISTINA RODRIGUEZ</t>
        </is>
      </nc>
      <ndxf>
        <font>
          <sz val="9"/>
          <color rgb="FF000000"/>
        </font>
        <alignment horizontal="left" wrapText="1"/>
        <border outline="0">
          <left style="thin">
            <color indexed="64"/>
          </left>
          <right style="thin">
            <color indexed="64"/>
          </right>
          <top style="thin">
            <color indexed="64"/>
          </top>
          <bottom style="thin">
            <color indexed="64"/>
          </bottom>
        </border>
      </ndxf>
    </rcc>
    <rcc rId="0" sId="1" dxf="1">
      <nc r="T7">
        <v>4.8</v>
      </nc>
      <ndxf>
        <font>
          <sz val="9"/>
          <color rgb="FF000000"/>
        </font>
        <alignment horizontal="center" wrapText="1"/>
        <border outline="0">
          <left style="thin">
            <color indexed="64"/>
          </left>
          <right style="thin">
            <color indexed="64"/>
          </right>
          <top style="thin">
            <color indexed="64"/>
          </top>
          <bottom style="thin">
            <color indexed="64"/>
          </bottom>
        </border>
      </ndxf>
    </rcc>
    <rcc rId="0" sId="1" dxf="1">
      <nc r="U7">
        <v>3.7</v>
      </nc>
      <ndxf>
        <alignment horizontal="center"/>
        <border outline="0">
          <left style="thin">
            <color indexed="64"/>
          </left>
          <right style="thin">
            <color indexed="64"/>
          </right>
          <top style="thin">
            <color indexed="64"/>
          </top>
          <bottom style="thin">
            <color indexed="64"/>
          </bottom>
        </border>
      </ndxf>
    </rcc>
    <rcc rId="0" sId="1" dxf="1">
      <nc r="V7">
        <v>3.8</v>
      </nc>
      <ndxf>
        <alignment horizontal="center"/>
        <border outline="0">
          <left style="thin">
            <color indexed="64"/>
          </left>
          <right style="thin">
            <color indexed="64"/>
          </right>
          <top style="thin">
            <color indexed="64"/>
          </top>
          <bottom style="thin">
            <color indexed="64"/>
          </bottom>
        </border>
      </ndxf>
    </rcc>
    <rcc rId="0" sId="1" dxf="1">
      <nc r="W7">
        <v>4.41</v>
      </nc>
      <ndxf>
        <alignment horizontal="center"/>
        <border outline="0">
          <left style="thin">
            <color indexed="64"/>
          </left>
          <right style="thin">
            <color indexed="64"/>
          </right>
          <top style="thin">
            <color indexed="64"/>
          </top>
          <bottom style="thin">
            <color indexed="64"/>
          </bottom>
        </border>
      </ndxf>
    </rcc>
  </rrc>
  <rrc rId="1030"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Bolivar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Cartagena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43180</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Positiva Compañía de Seguros S.A/ Bocados MAJO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 Bocagrande Cra 2 No. 4 - 66. Edificio Karibeam Center piso 4</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27</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P3">
        <v>27</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Q3">
        <v>8</v>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R3" t="inlineStr">
        <is>
          <t>La cantidad de certificados restantes no se cargan porque el NIT de la empresa esta errado. Falta confirmar</t>
        </is>
      </nc>
      <ndxf>
        <font>
          <sz val="9"/>
          <color rgb="FF000000"/>
        </font>
        <alignment horizontal="left" wrapText="1"/>
        <border outline="0">
          <left style="thin">
            <color indexed="64"/>
          </left>
          <right style="thin">
            <color indexed="64"/>
          </right>
          <top style="thin">
            <color indexed="64"/>
          </top>
          <bottom style="thin">
            <color indexed="64"/>
          </bottom>
        </border>
      </ndxf>
    </rcc>
    <rcc rId="0" sId="1" dxf="1">
      <nc r="S3" t="inlineStr">
        <is>
          <t>DIANA HERNÁNDEZ</t>
        </is>
      </nc>
      <ndxf>
        <font>
          <sz val="9"/>
          <color rgb="FF000000"/>
        </font>
        <alignment horizontal="left" wrapText="1"/>
        <border outline="0">
          <left style="thin">
            <color indexed="64"/>
          </left>
          <right style="thin">
            <color indexed="64"/>
          </right>
          <top style="thin">
            <color indexed="64"/>
          </top>
          <bottom style="thin">
            <color indexed="64"/>
          </bottom>
        </border>
      </ndxf>
    </rcc>
    <rcc rId="0" sId="1" dxf="1">
      <nc r="T3">
        <v>4.9000000000000004</v>
      </nc>
      <ndxf>
        <font>
          <sz val="9"/>
          <color rgb="FF000000"/>
        </font>
        <alignment horizontal="center" wrapText="1"/>
        <border outline="0">
          <left style="thin">
            <color indexed="64"/>
          </left>
          <right style="thin">
            <color indexed="64"/>
          </right>
          <top style="thin">
            <color indexed="64"/>
          </top>
          <bottom style="thin">
            <color indexed="64"/>
          </bottom>
        </border>
      </ndxf>
    </rcc>
    <rcc rId="0" sId="1" dxf="1">
      <nc r="U3">
        <v>2.6</v>
      </nc>
      <ndxf>
        <alignment horizontal="center"/>
        <border outline="0">
          <left style="thin">
            <color indexed="64"/>
          </left>
          <right style="thin">
            <color indexed="64"/>
          </right>
          <top style="thin">
            <color indexed="64"/>
          </top>
          <bottom style="thin">
            <color indexed="64"/>
          </bottom>
        </border>
      </ndxf>
    </rcc>
    <rcc rId="0" sId="1" dxf="1">
      <nc r="V3">
        <v>5</v>
      </nc>
      <ndxf>
        <alignment horizontal="center"/>
        <border outline="0">
          <left style="thin">
            <color indexed="64"/>
          </left>
          <right style="thin">
            <color indexed="64"/>
          </right>
          <top style="thin">
            <color indexed="64"/>
          </top>
          <bottom style="thin">
            <color indexed="64"/>
          </bottom>
        </border>
      </ndxf>
    </rcc>
    <rcc rId="0" sId="1" dxf="1">
      <nc r="W3">
        <v>4.7</v>
      </nc>
      <ndxf>
        <alignment horizontal="center"/>
        <border outline="0">
          <left style="thin">
            <color indexed="64"/>
          </left>
          <right style="thin">
            <color indexed="64"/>
          </right>
          <top style="thin">
            <color indexed="64"/>
          </top>
          <bottom style="thin">
            <color indexed="64"/>
          </bottom>
        </border>
      </ndxf>
    </rcc>
  </rrc>
  <rrc rId="1031" sId="1" ref="A5:XFD5"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5:XFD5" start="0" length="0">
      <dxf>
        <font>
          <sz val="10"/>
          <color rgb="FF000000"/>
        </font>
        <alignment vertical="center"/>
      </dxf>
    </rfmt>
    <rcc rId="0" sId="1" dxf="1">
      <nc r="A5" t="inlineStr">
        <is>
          <t>Atlántico</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5" t="inlineStr">
        <is>
          <t>Magdalena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5" t="inlineStr">
        <is>
          <t>Santa Marta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5"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5"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5"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5"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5"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5"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5">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5">
        <v>43180</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5" t="inlineStr">
        <is>
          <t>Sierra Mar Eventos y Recepciones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N5" t="inlineStr">
        <is>
          <t>Cll 22 No. 17-19</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5">
        <v>16</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P5">
        <v>13</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Q5">
        <v>9</v>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R5" t="inlineStr">
        <is>
          <t>La cantidad de certificados restantes no se cargan porque el NIT de la empresa esta errado. Falta confirmar</t>
        </is>
      </nc>
      <ndxf>
        <font>
          <sz val="9"/>
          <color rgb="FF000000"/>
        </font>
        <alignment horizontal="left" wrapText="1"/>
        <border outline="0">
          <left style="thin">
            <color indexed="64"/>
          </left>
          <right style="thin">
            <color indexed="64"/>
          </right>
          <top style="thin">
            <color indexed="64"/>
          </top>
          <bottom style="thin">
            <color indexed="64"/>
          </bottom>
        </border>
      </ndxf>
    </rcc>
    <rcc rId="0" sId="1" dxf="1">
      <nc r="S5" t="inlineStr">
        <is>
          <t>LILIANA ALEXANDRA GONZALEZ PEÑA</t>
        </is>
      </nc>
      <ndxf>
        <border outline="0">
          <left style="thin">
            <color indexed="64"/>
          </left>
          <right style="thin">
            <color indexed="64"/>
          </right>
          <top style="thin">
            <color indexed="64"/>
          </top>
          <bottom style="thin">
            <color indexed="64"/>
          </bottom>
        </border>
      </ndxf>
    </rcc>
    <rcc rId="0" sId="1" dxf="1">
      <nc r="T5">
        <v>4.9000000000000004</v>
      </nc>
      <ndxf>
        <font>
          <sz val="9"/>
          <color rgb="FF000000"/>
        </font>
        <alignment horizontal="center" wrapText="1"/>
        <border outline="0">
          <left style="thin">
            <color indexed="64"/>
          </left>
          <right style="thin">
            <color indexed="64"/>
          </right>
          <top style="thin">
            <color indexed="64"/>
          </top>
          <bottom style="thin">
            <color indexed="64"/>
          </bottom>
        </border>
      </ndxf>
    </rcc>
    <rcc rId="0" sId="1" dxf="1">
      <nc r="U5">
        <v>1</v>
      </nc>
      <ndxf>
        <alignment horizontal="center"/>
        <border outline="0">
          <left style="thin">
            <color indexed="64"/>
          </left>
          <right style="thin">
            <color indexed="64"/>
          </right>
          <top style="thin">
            <color indexed="64"/>
          </top>
          <bottom style="thin">
            <color indexed="64"/>
          </bottom>
        </border>
      </ndxf>
    </rcc>
    <rcc rId="0" sId="1" dxf="1">
      <nc r="V5">
        <v>5</v>
      </nc>
      <ndxf>
        <alignment horizontal="center"/>
        <border outline="0">
          <left style="thin">
            <color indexed="64"/>
          </left>
          <right style="thin">
            <color indexed="64"/>
          </right>
          <top style="thin">
            <color indexed="64"/>
          </top>
          <bottom style="thin">
            <color indexed="64"/>
          </bottom>
        </border>
      </ndxf>
    </rcc>
    <rcc rId="0" sId="1" dxf="1">
      <nc r="W5">
        <v>4.7</v>
      </nc>
      <ndxf>
        <alignment horizontal="center"/>
        <border outline="0">
          <left style="thin">
            <color indexed="64"/>
          </left>
          <right style="thin">
            <color indexed="64"/>
          </right>
          <top style="thin">
            <color indexed="64"/>
          </top>
          <bottom style="thin">
            <color indexed="64"/>
          </bottom>
        </border>
      </ndxf>
    </rcc>
  </rrc>
  <rrc rId="103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43180</v>
      </nc>
      <ndxf>
        <numFmt numFmtId="166" formatCode="d/mm/yyyy;@"/>
        <fill>
          <patternFill patternType="solid">
            <fgColor rgb="FF000000"/>
            <bgColor theme="0"/>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15</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P2">
        <v>3</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Q2">
        <v>3</v>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R2" t="inlineStr">
        <is>
          <t>La cantidad de certificados restantes no se cargan porque el NIT de la empresa esta errado. Falta confirmar</t>
        </is>
      </nc>
      <ndxf>
        <font>
          <sz val="9"/>
          <color rgb="FF000000"/>
        </font>
        <alignment horizontal="left" wrapText="1"/>
        <border outline="0">
          <left style="thin">
            <color indexed="64"/>
          </left>
          <right style="thin">
            <color indexed="64"/>
          </right>
          <top style="thin">
            <color indexed="64"/>
          </top>
          <bottom style="thin">
            <color indexed="64"/>
          </bottom>
        </border>
      </ndxf>
    </rcc>
    <rcc rId="0" sId="1" dxf="1">
      <nc r="S2" t="inlineStr">
        <is>
          <t>EDGAR MAURICIO ACOSTA GALEANO</t>
        </is>
      </nc>
      <ndxf>
        <font>
          <sz val="9"/>
          <color rgb="FF000000"/>
        </font>
        <alignment horizontal="left" wrapText="1"/>
        <border outline="0">
          <left style="thin">
            <color indexed="64"/>
          </left>
          <right style="thin">
            <color indexed="64"/>
          </right>
          <top style="thin">
            <color indexed="64"/>
          </top>
          <bottom style="thin">
            <color indexed="64"/>
          </bottom>
        </border>
      </ndxf>
    </rcc>
    <rcc rId="0" sId="1" dxf="1">
      <nc r="T2">
        <v>4.8</v>
      </nc>
      <ndxf>
        <font>
          <sz val="9"/>
          <color rgb="FF000000"/>
        </font>
        <alignment horizontal="center" wrapText="1"/>
        <border outline="0">
          <left style="thin">
            <color indexed="64"/>
          </left>
          <right style="thin">
            <color indexed="64"/>
          </right>
          <top style="thin">
            <color indexed="64"/>
          </top>
          <bottom style="thin">
            <color indexed="64"/>
          </bottom>
        </border>
      </ndxf>
    </rcc>
    <rcc rId="0" sId="1" dxf="1">
      <nc r="U2">
        <v>3.6</v>
      </nc>
      <ndxf>
        <alignment horizontal="center"/>
        <border outline="0">
          <left style="thin">
            <color indexed="64"/>
          </left>
          <right style="thin">
            <color indexed="64"/>
          </right>
          <top style="thin">
            <color indexed="64"/>
          </top>
          <bottom style="thin">
            <color indexed="64"/>
          </bottom>
        </border>
      </ndxf>
    </rcc>
    <rcc rId="0" sId="1" dxf="1">
      <nc r="V2">
        <v>4.9000000000000004</v>
      </nc>
      <ndxf>
        <alignment horizontal="center"/>
        <border outline="0">
          <left style="thin">
            <color indexed="64"/>
          </left>
          <right style="thin">
            <color indexed="64"/>
          </right>
          <top style="thin">
            <color indexed="64"/>
          </top>
          <bottom style="thin">
            <color indexed="64"/>
          </bottom>
        </border>
      </ndxf>
    </rcc>
    <rcc rId="0" sId="1" dxf="1">
      <nc r="W2">
        <v>5</v>
      </nc>
      <ndxf>
        <alignment horizontal="center"/>
        <border outline="0">
          <left style="thin">
            <color indexed="64"/>
          </left>
          <right style="thin">
            <color indexed="64"/>
          </right>
          <top style="thin">
            <color indexed="64"/>
          </top>
          <bottom style="thin">
            <color indexed="64"/>
          </bottom>
        </border>
      </ndxf>
    </rcc>
  </rrc>
  <rrc rId="1033"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Cundinamarca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Funza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43180</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Colegio integral de Funza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Cra 13, Cl. 17, Funza</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3</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P3">
        <v>9</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Q3">
        <v>9</v>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R3" t="inlineStr">
        <is>
          <t>La cantidad de certificados restantes no se cargan porque el NIT de la empresa esta errado. Falta confirmar</t>
        </is>
      </nc>
      <ndxf>
        <font>
          <sz val="9"/>
          <color rgb="FF000000"/>
        </font>
        <alignment horizontal="left" wrapText="1"/>
        <border outline="0">
          <left style="thin">
            <color indexed="64"/>
          </left>
          <right style="thin">
            <color indexed="64"/>
          </right>
          <top style="thin">
            <color indexed="64"/>
          </top>
          <bottom style="thin">
            <color indexed="64"/>
          </bottom>
        </border>
      </ndxf>
    </rcc>
    <rcc rId="0" sId="1" dxf="1">
      <nc r="S3" t="inlineStr">
        <is>
          <t>DIANA PATRICIA HERNÁNDEZ</t>
        </is>
      </nc>
      <ndxf>
        <font>
          <sz val="10"/>
          <color rgb="FF000000"/>
        </font>
        <border outline="0">
          <left style="thin">
            <color indexed="64"/>
          </left>
          <right style="thin">
            <color indexed="64"/>
          </right>
          <top style="thin">
            <color indexed="64"/>
          </top>
          <bottom style="thin">
            <color indexed="64"/>
          </bottom>
        </border>
      </ndxf>
    </rcc>
    <rcc rId="0" sId="1" dxf="1">
      <nc r="T3">
        <v>4.8</v>
      </nc>
      <ndxf>
        <font>
          <sz val="9"/>
          <color rgb="FF000000"/>
        </font>
        <alignment horizontal="center" wrapText="1"/>
        <border outline="0">
          <left style="thin">
            <color indexed="64"/>
          </left>
          <right style="thin">
            <color indexed="64"/>
          </right>
          <top style="thin">
            <color indexed="64"/>
          </top>
          <bottom style="thin">
            <color indexed="64"/>
          </bottom>
        </border>
      </ndxf>
    </rcc>
    <rcc rId="0" sId="1" dxf="1">
      <nc r="U3">
        <v>4</v>
      </nc>
      <ndxf>
        <alignment horizontal="center"/>
        <border outline="0">
          <left style="thin">
            <color indexed="64"/>
          </left>
          <right style="thin">
            <color indexed="64"/>
          </right>
          <top style="thin">
            <color indexed="64"/>
          </top>
          <bottom style="thin">
            <color indexed="64"/>
          </bottom>
        </border>
      </ndxf>
    </rcc>
    <rcc rId="0" sId="1" dxf="1">
      <nc r="V3">
        <v>5</v>
      </nc>
      <ndxf>
        <alignment horizontal="center"/>
        <border outline="0">
          <left style="thin">
            <color indexed="64"/>
          </left>
          <right style="thin">
            <color indexed="64"/>
          </right>
          <top style="thin">
            <color indexed="64"/>
          </top>
          <bottom style="thin">
            <color indexed="64"/>
          </bottom>
        </border>
      </ndxf>
    </rcc>
    <rcc rId="0" sId="1" dxf="1">
      <nc r="W3">
        <v>4.5999999999999996</v>
      </nc>
      <ndxf>
        <alignment horizontal="center"/>
        <border outline="0">
          <left style="thin">
            <color indexed="64"/>
          </left>
          <right style="thin">
            <color indexed="64"/>
          </right>
          <top style="thin">
            <color indexed="64"/>
          </top>
          <bottom style="thin">
            <color indexed="64"/>
          </bottom>
        </border>
      </ndxf>
    </rcc>
  </rrc>
  <rrc rId="103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Tunja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43180</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Boyaca plaza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Calle18 No.11-22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35</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P2">
        <v>35</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Q2">
        <v>27</v>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R2" t="inlineStr">
        <is>
          <t>La cantidad de certificados restantes no se cargan porque el NIT de la empresa esta errado. Falta confirmar</t>
        </is>
      </nc>
      <ndxf>
        <alignment horizontal="left" wrapText="1"/>
        <border outline="0">
          <left style="thin">
            <color indexed="64"/>
          </left>
          <right style="thin">
            <color indexed="64"/>
          </right>
          <top style="thin">
            <color indexed="64"/>
          </top>
          <bottom style="thin">
            <color indexed="64"/>
          </bottom>
        </border>
      </ndxf>
    </rcc>
    <rcc rId="0" sId="1" dxf="1">
      <nc r="S2" t="inlineStr">
        <is>
          <t>EDWIN YESID ARIZA MORA</t>
        </is>
      </nc>
      <ndxf>
        <border outline="0">
          <left style="thin">
            <color indexed="64"/>
          </left>
          <right style="thin">
            <color indexed="64"/>
          </right>
          <top style="thin">
            <color indexed="64"/>
          </top>
          <bottom style="thin">
            <color indexed="64"/>
          </bottom>
        </border>
      </ndxf>
    </rcc>
    <rcc rId="0" sId="1" dxf="1">
      <nc r="T2">
        <v>4.0999999999999996</v>
      </nc>
      <ndxf>
        <font>
          <sz val="9"/>
          <color rgb="FF000000"/>
        </font>
        <alignment horizontal="center" wrapText="1"/>
        <border outline="0">
          <left style="thin">
            <color indexed="64"/>
          </left>
          <right style="thin">
            <color indexed="64"/>
          </right>
          <top style="thin">
            <color indexed="64"/>
          </top>
          <bottom style="thin">
            <color indexed="64"/>
          </bottom>
        </border>
      </ndxf>
    </rcc>
    <rcc rId="0" sId="1" dxf="1">
      <nc r="U2">
        <v>3.5</v>
      </nc>
      <ndxf>
        <alignment horizontal="center"/>
        <border outline="0">
          <left style="thin">
            <color indexed="64"/>
          </left>
          <right style="thin">
            <color indexed="64"/>
          </right>
          <top style="thin">
            <color indexed="64"/>
          </top>
          <bottom style="thin">
            <color indexed="64"/>
          </bottom>
        </border>
      </ndxf>
    </rcc>
    <rcc rId="0" sId="1" dxf="1">
      <nc r="V2">
        <v>4.5</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035" sId="1" ref="A7:XFD7"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7:XFD7" start="0" length="0">
      <dxf>
        <font>
          <sz val="10"/>
          <color rgb="FF000000"/>
        </font>
        <alignment vertical="center"/>
      </dxf>
    </rfmt>
    <rcc rId="0" sId="1" dxf="1">
      <nc r="A7"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 t="inlineStr">
        <is>
          <t>Risaralda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 t="inlineStr">
        <is>
          <t>Pereira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7"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7"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7"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7"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7"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7"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7"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7">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7">
        <v>43181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7" t="inlineStr">
        <is>
          <t>Zione Luxury Hotel-Salon Terraza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7" t="inlineStr">
        <is>
          <t xml:space="preserve">Avenida Circunvalar Cra 13 #12-28 </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7">
        <v>56</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P7">
        <v>56</v>
      </nc>
      <ndxf>
        <font>
          <sz val="9"/>
          <color rgb="FF000000"/>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Q7">
        <v>10</v>
      </nc>
      <ndxf>
        <font>
          <sz val="9"/>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R7" t="inlineStr">
        <is>
          <t>La cantidad de certificados restantes no se cargan porque el NIT de la empresa esta errado. Falta confirmar</t>
        </is>
      </nc>
      <ndxf>
        <font>
          <sz val="9"/>
          <color rgb="FF000000"/>
        </font>
        <alignment horizontal="left" wrapText="1"/>
        <border outline="0">
          <left style="thin">
            <color indexed="64"/>
          </left>
          <right style="thin">
            <color indexed="64"/>
          </right>
          <top style="thin">
            <color indexed="64"/>
          </top>
          <bottom style="thin">
            <color indexed="64"/>
          </bottom>
        </border>
      </ndxf>
    </rcc>
    <rcc rId="0" sId="1" dxf="1">
      <nc r="S7" t="inlineStr">
        <is>
          <t>FABER CANO</t>
        </is>
      </nc>
      <ndxf>
        <font>
          <sz val="9"/>
          <color rgb="FF000000"/>
        </font>
        <alignment horizontal="left" wrapText="1"/>
        <border outline="0">
          <left style="thin">
            <color indexed="64"/>
          </left>
          <right style="thin">
            <color indexed="64"/>
          </right>
          <top style="thin">
            <color indexed="64"/>
          </top>
          <bottom style="thin">
            <color indexed="64"/>
          </bottom>
        </border>
      </ndxf>
    </rcc>
    <rcc rId="0" sId="1" dxf="1">
      <nc r="T7">
        <v>4.8</v>
      </nc>
      <ndxf>
        <font>
          <sz val="9"/>
          <color rgb="FF000000"/>
        </font>
        <alignment horizontal="center" wrapText="1"/>
        <border outline="0">
          <left style="thin">
            <color indexed="64"/>
          </left>
          <right style="thin">
            <color indexed="64"/>
          </right>
          <top style="thin">
            <color indexed="64"/>
          </top>
          <bottom style="thin">
            <color indexed="64"/>
          </bottom>
        </border>
      </ndxf>
    </rcc>
    <rcc rId="0" sId="1" dxf="1">
      <nc r="U7">
        <v>3</v>
      </nc>
      <ndxf>
        <alignment horizontal="center"/>
        <border outline="0">
          <left style="thin">
            <color indexed="64"/>
          </left>
          <right style="thin">
            <color indexed="64"/>
          </right>
          <top style="thin">
            <color indexed="64"/>
          </top>
          <bottom style="thin">
            <color indexed="64"/>
          </bottom>
        </border>
      </ndxf>
    </rcc>
    <rcc rId="0" sId="1" dxf="1">
      <nc r="V7">
        <v>4.5999999999999996</v>
      </nc>
      <ndxf>
        <alignment horizontal="center"/>
        <border outline="0">
          <left style="thin">
            <color indexed="64"/>
          </left>
          <right style="thin">
            <color indexed="64"/>
          </right>
          <top style="thin">
            <color indexed="64"/>
          </top>
          <bottom style="thin">
            <color indexed="64"/>
          </bottom>
        </border>
      </ndxf>
    </rcc>
    <rcc rId="0" sId="1" dxf="1">
      <nc r="W7">
        <v>4.9000000000000004</v>
      </nc>
      <ndxf>
        <alignment horizontal="center"/>
        <border outline="0">
          <left style="thin">
            <color indexed="64"/>
          </left>
          <right style="thin">
            <color indexed="64"/>
          </right>
          <top style="thin">
            <color indexed="64"/>
          </top>
          <bottom style="thin">
            <color indexed="64"/>
          </bottom>
        </border>
      </ndxf>
    </rcc>
  </rrc>
  <rrc rId="103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Primeros Auxilios Básico</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I2" t="inlineStr">
        <is>
          <t>Brindar herramientas teórico – prácticas sobre primeros auxilios, que permitan proceder de manera responsable en situaciones de emergencia.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43181</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48</v>
      </nc>
      <ndxf>
        <font>
          <sz val="9"/>
          <color rgb="FF000000"/>
        </font>
        <alignment horizontal="center"/>
        <border outline="0">
          <left style="thin">
            <color indexed="64"/>
          </left>
          <right style="thin">
            <color indexed="64"/>
          </right>
          <top style="thin">
            <color indexed="64"/>
          </top>
          <bottom style="thin">
            <color indexed="64"/>
          </bottom>
        </border>
      </ndxf>
    </rcc>
    <rcc rId="0" sId="1" dxf="1">
      <nc r="P2">
        <v>13</v>
      </nc>
      <ndxf>
        <font>
          <sz val="9"/>
          <color rgb="FF000000"/>
        </font>
        <alignment horizontal="center"/>
        <border outline="0">
          <left style="thin">
            <color indexed="64"/>
          </left>
          <right style="thin">
            <color indexed="64"/>
          </right>
          <top style="thin">
            <color indexed="64"/>
          </top>
          <bottom style="thin">
            <color indexed="64"/>
          </bottom>
        </border>
      </ndxf>
    </rcc>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MARIO HOYOS</t>
        </is>
      </nc>
      <ndxf>
        <font>
          <sz val="9"/>
          <color rgb="FF000000"/>
        </font>
        <alignment horizontal="left" wrapText="1"/>
        <border outline="0">
          <left style="thin">
            <color indexed="64"/>
          </left>
          <right style="thin">
            <color indexed="64"/>
          </right>
          <top style="thin">
            <color indexed="64"/>
          </top>
          <bottom style="thin">
            <color indexed="64"/>
          </bottom>
        </border>
      </ndxf>
    </rcc>
    <rcc rId="0" sId="1" dxf="1">
      <nc r="T2">
        <v>4.8</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2</v>
      </nc>
      <ndxf>
        <alignment horizontal="center"/>
        <border outline="0">
          <left style="thin">
            <color indexed="64"/>
          </left>
          <right style="thin">
            <color indexed="64"/>
          </right>
          <top style="thin">
            <color indexed="64"/>
          </top>
          <bottom style="thin">
            <color indexed="64"/>
          </bottom>
        </border>
      </ndxf>
    </rcc>
    <rcc rId="0" sId="1" dxf="1">
      <nc r="V2">
        <v>4.7</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037"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4" t="inlineStr">
        <is>
          <t>Meta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4" t="inlineStr">
        <is>
          <t>Villavicencio</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43181</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A Y R Gestion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CALLE 36 #36-50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10</v>
      </nc>
      <ndxf>
        <font>
          <sz val="9"/>
          <color rgb="FF000000"/>
        </font>
        <alignment horizontal="center"/>
        <border outline="0">
          <left style="thin">
            <color indexed="64"/>
          </left>
          <right style="thin">
            <color indexed="64"/>
          </right>
          <top style="thin">
            <color indexed="64"/>
          </top>
          <bottom style="thin">
            <color indexed="64"/>
          </bottom>
        </border>
      </ndxf>
    </rcc>
    <rcc rId="0" sId="1" dxf="1">
      <nc r="P4">
        <v>50</v>
      </nc>
      <ndxf>
        <font>
          <sz val="9"/>
          <color rgb="FF000000"/>
        </font>
        <alignment horizontal="center"/>
        <border outline="0">
          <left style="thin">
            <color indexed="64"/>
          </left>
          <right style="thin">
            <color indexed="64"/>
          </right>
          <top style="thin">
            <color indexed="64"/>
          </top>
          <bottom style="thin">
            <color indexed="64"/>
          </bottom>
        </border>
      </ndxf>
    </rcc>
    <rfmt sheetId="1" sqref="Q4" start="0" length="0">
      <dxf>
        <font>
          <sz val="9"/>
          <color rgb="FF000000"/>
        </font>
        <border outline="0">
          <left style="thin">
            <color indexed="64"/>
          </left>
          <right style="thin">
            <color indexed="64"/>
          </right>
          <top style="thin">
            <color indexed="64"/>
          </top>
          <bottom style="thin">
            <color indexed="64"/>
          </bottom>
        </border>
      </dxf>
    </rfmt>
    <rfmt sheetId="1" sqref="R4" start="0" length="0">
      <dxf>
        <font>
          <sz val="9"/>
          <color rgb="FF000000"/>
        </font>
        <border outline="0">
          <left style="thin">
            <color indexed="64"/>
          </left>
          <right style="thin">
            <color indexed="64"/>
          </right>
          <top style="thin">
            <color indexed="64"/>
          </top>
          <bottom style="thin">
            <color indexed="64"/>
          </bottom>
        </border>
      </dxf>
    </rfmt>
    <rcc rId="0" sId="1" dxf="1">
      <nc r="S4" t="inlineStr">
        <is>
          <t>DIANA CAROLINA VEGA CASTILLO</t>
        </is>
      </nc>
      <ndxf>
        <font>
          <sz val="9"/>
          <color rgb="FF000000"/>
        </font>
        <alignment wrapText="1"/>
        <border outline="0">
          <left style="thin">
            <color indexed="64"/>
          </left>
          <right style="thin">
            <color indexed="64"/>
          </right>
          <top style="thin">
            <color indexed="64"/>
          </top>
          <bottom style="thin">
            <color indexed="64"/>
          </bottom>
        </border>
      </ndxf>
    </rcc>
    <rcc rId="0" sId="1" dxf="1">
      <nc r="T4">
        <v>4.5999999999999996</v>
      </nc>
      <ndxf>
        <font>
          <sz val="9"/>
          <color rgb="FF000000"/>
        </font>
        <alignment horizontal="center"/>
        <border outline="0">
          <left style="thin">
            <color indexed="64"/>
          </left>
          <right style="thin">
            <color indexed="64"/>
          </right>
          <top style="thin">
            <color indexed="64"/>
          </top>
          <bottom style="thin">
            <color indexed="64"/>
          </bottom>
        </border>
      </ndxf>
    </rcc>
    <rcc rId="0" sId="1" dxf="1">
      <nc r="U4">
        <v>3</v>
      </nc>
      <ndxf>
        <alignment horizontal="center"/>
        <border outline="0">
          <left style="thin">
            <color indexed="64"/>
          </left>
          <right style="thin">
            <color indexed="64"/>
          </right>
          <top style="thin">
            <color indexed="64"/>
          </top>
          <bottom style="thin">
            <color indexed="64"/>
          </bottom>
        </border>
      </ndxf>
    </rcc>
    <rcc rId="0" sId="1" dxf="1">
      <nc r="V4">
        <v>4.5</v>
      </nc>
      <ndxf>
        <alignment horizontal="center"/>
        <border outline="0">
          <left style="thin">
            <color indexed="64"/>
          </left>
          <right style="thin">
            <color indexed="64"/>
          </right>
          <top style="thin">
            <color indexed="64"/>
          </top>
          <bottom style="thin">
            <color indexed="64"/>
          </bottom>
        </border>
      </ndxf>
    </rcc>
    <rcc rId="0" sId="1" dxf="1">
      <nc r="W4">
        <v>4.8</v>
      </nc>
      <ndxf>
        <alignment horizontal="center"/>
        <border outline="0">
          <left style="thin">
            <color indexed="64"/>
          </left>
          <right style="thin">
            <color indexed="64"/>
          </right>
          <top style="thin">
            <color indexed="64"/>
          </top>
          <bottom style="thin">
            <color indexed="64"/>
          </bottom>
        </border>
      </ndxf>
    </rcc>
  </rrc>
  <rrc rId="1038" sId="1" ref="A5:XFD5"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5:XFD5" start="0" length="0">
      <dxf>
        <font>
          <sz val="10"/>
          <color rgb="FF000000"/>
        </font>
        <alignment vertical="center"/>
      </dxf>
    </rfmt>
    <rcc rId="0" sId="1" dxf="1">
      <nc r="A5"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5"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5" t="inlineStr">
        <is>
          <t>Barrancabermeja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5"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5"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5"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5"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5"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5"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5">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5">
        <v>43181</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5" t="inlineStr">
        <is>
          <t>Club de Infantas-Salon Orito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5" t="inlineStr">
        <is>
          <t>Calle 67 No. 18 - 79 Barrio el Parnaso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5">
        <v>12</v>
      </nc>
      <ndxf>
        <font>
          <sz val="9"/>
          <color rgb="FF000000"/>
        </font>
        <alignment horizontal="center" wrapText="1"/>
        <border outline="0">
          <left style="thin">
            <color indexed="64"/>
          </left>
          <right style="thin">
            <color indexed="64"/>
          </right>
          <top style="thin">
            <color indexed="64"/>
          </top>
          <bottom style="thin">
            <color indexed="64"/>
          </bottom>
        </border>
      </ndxf>
    </rcc>
    <rcc rId="0" sId="1" dxf="1">
      <nc r="P5">
        <v>10</v>
      </nc>
      <ndxf>
        <font>
          <sz val="9"/>
          <color rgb="FF000000"/>
        </font>
        <alignment horizontal="center"/>
        <border outline="0">
          <left style="thin">
            <color indexed="64"/>
          </left>
          <right style="thin">
            <color indexed="64"/>
          </right>
          <top style="thin">
            <color indexed="64"/>
          </top>
          <bottom style="thin">
            <color indexed="64"/>
          </bottom>
        </border>
      </ndxf>
    </rcc>
    <rcc rId="0" sId="1" dxf="1">
      <nc r="Q5">
        <v>6</v>
      </nc>
      <ndxf>
        <font>
          <sz val="9"/>
          <color rgb="FF000000"/>
        </font>
        <border outline="0">
          <left style="thin">
            <color indexed="64"/>
          </left>
          <right style="thin">
            <color indexed="64"/>
          </right>
          <top style="thin">
            <color indexed="64"/>
          </top>
          <bottom style="thin">
            <color indexed="64"/>
          </bottom>
        </border>
      </ndxf>
    </rcc>
    <rcc rId="0" sId="1" dxf="1">
      <nc r="R5" t="inlineStr">
        <is>
          <t>La cantidad de certificados restantes no se cargan porque el NIT de la empresa esta errado. Falta confirmar</t>
        </is>
      </nc>
      <ndxf>
        <alignment horizontal="left" wrapText="1"/>
        <border outline="0">
          <left style="thin">
            <color indexed="64"/>
          </left>
          <right style="thin">
            <color indexed="64"/>
          </right>
          <top style="thin">
            <color indexed="64"/>
          </top>
          <bottom style="thin">
            <color indexed="64"/>
          </bottom>
        </border>
      </ndxf>
    </rcc>
    <rcc rId="0" sId="1" dxf="1">
      <nc r="S5" t="inlineStr">
        <is>
          <t>RONALD SOSA MACMAHON</t>
        </is>
      </nc>
      <ndxf>
        <border outline="0">
          <left style="thin">
            <color indexed="64"/>
          </left>
          <right style="thin">
            <color indexed="64"/>
          </right>
          <top style="thin">
            <color indexed="64"/>
          </top>
          <bottom style="thin">
            <color indexed="64"/>
          </bottom>
        </border>
      </ndxf>
    </rcc>
    <rcc rId="0" sId="1" dxf="1">
      <nc r="T5">
        <v>4.5999999999999996</v>
      </nc>
      <ndxf>
        <font>
          <sz val="9"/>
          <color rgb="FF000000"/>
        </font>
        <alignment horizontal="center"/>
        <border outline="0">
          <left style="thin">
            <color indexed="64"/>
          </left>
          <right style="thin">
            <color indexed="64"/>
          </right>
          <top style="thin">
            <color indexed="64"/>
          </top>
          <bottom style="thin">
            <color indexed="64"/>
          </bottom>
        </border>
      </ndxf>
    </rcc>
    <rfmt sheetId="1" sqref="U5" start="0" length="0">
      <dxf>
        <alignment horizontal="center"/>
        <border outline="0">
          <left style="thin">
            <color indexed="64"/>
          </left>
          <right style="thin">
            <color indexed="64"/>
          </right>
          <top style="thin">
            <color indexed="64"/>
          </top>
          <bottom style="thin">
            <color indexed="64"/>
          </bottom>
        </border>
      </dxf>
    </rfmt>
    <rfmt sheetId="1" sqref="V5" start="0" length="0">
      <dxf>
        <alignment horizontal="center"/>
        <border outline="0">
          <left style="thin">
            <color indexed="64"/>
          </left>
          <right style="thin">
            <color indexed="64"/>
          </right>
          <top style="thin">
            <color indexed="64"/>
          </top>
          <bottom style="thin">
            <color indexed="64"/>
          </bottom>
        </border>
      </dxf>
    </rfmt>
    <rfmt sheetId="1" sqref="W5" start="0" length="0">
      <dxf>
        <alignment horizontal="center"/>
        <border outline="0">
          <left style="thin">
            <color indexed="64"/>
          </left>
          <right style="thin">
            <color indexed="64"/>
          </right>
          <top style="thin">
            <color indexed="64"/>
          </top>
          <bottom style="thin">
            <color indexed="64"/>
          </bottom>
        </border>
      </dxf>
    </rfmt>
  </rrc>
  <rrc rId="1039" sId="1" ref="A5:XFD5"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5:XFD5" start="0" length="0">
      <dxf>
        <font>
          <sz val="10"/>
          <color rgb="FF000000"/>
        </font>
        <alignment vertical="center"/>
      </dxf>
    </rfmt>
    <rcc rId="0" sId="1" dxf="1">
      <nc r="A5"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5"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5"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5"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5"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5"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5"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5"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5"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5">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5">
        <v>43181</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5"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5"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5">
        <v>64</v>
      </nc>
      <ndxf>
        <font>
          <sz val="9"/>
          <color rgb="FF000000"/>
        </font>
        <alignment horizontal="center"/>
        <border outline="0">
          <left style="thin">
            <color indexed="64"/>
          </left>
          <right style="thin">
            <color indexed="64"/>
          </right>
          <top style="thin">
            <color indexed="64"/>
          </top>
          <bottom style="thin">
            <color indexed="64"/>
          </bottom>
        </border>
      </ndxf>
    </rcc>
    <rcc rId="0" sId="1" dxf="1">
      <nc r="P5">
        <v>57</v>
      </nc>
      <ndxf>
        <font>
          <sz val="9"/>
          <color rgb="FF000000"/>
        </font>
        <alignment horizontal="center"/>
        <border outline="0">
          <left style="thin">
            <color indexed="64"/>
          </left>
          <right style="thin">
            <color indexed="64"/>
          </right>
          <top style="thin">
            <color indexed="64"/>
          </top>
          <bottom style="thin">
            <color indexed="64"/>
          </bottom>
        </border>
      </ndxf>
    </rcc>
    <rcc rId="0" sId="1" dxf="1">
      <nc r="Q5">
        <v>44</v>
      </nc>
      <ndxf>
        <font>
          <sz val="9"/>
          <color rgb="FF000000"/>
        </font>
        <border outline="0">
          <left style="thin">
            <color indexed="64"/>
          </left>
          <right style="thin">
            <color indexed="64"/>
          </right>
          <top style="thin">
            <color indexed="64"/>
          </top>
          <bottom style="thin">
            <color indexed="64"/>
          </bottom>
        </border>
      </ndxf>
    </rcc>
    <rcc rId="0" sId="1" dxf="1">
      <nc r="R5" t="inlineStr">
        <is>
          <t>La cantidad de certificados restantes no se cargan porque el NIT de la empresa esta errado. Falta confirmar</t>
        </is>
      </nc>
      <ndxf>
        <alignment horizontal="left" wrapText="1"/>
        <border outline="0">
          <left style="thin">
            <color indexed="64"/>
          </left>
          <right style="thin">
            <color indexed="64"/>
          </right>
          <top style="thin">
            <color indexed="64"/>
          </top>
          <bottom style="thin">
            <color indexed="64"/>
          </bottom>
        </border>
      </ndxf>
    </rcc>
    <rcc rId="0" sId="1" dxf="1">
      <nc r="S5" t="inlineStr">
        <is>
          <t>JHOANNY RANGEL</t>
        </is>
      </nc>
      <ndxf>
        <border outline="0">
          <left style="thin">
            <color indexed="64"/>
          </left>
          <right style="thin">
            <color indexed="64"/>
          </right>
          <top style="thin">
            <color indexed="64"/>
          </top>
          <bottom style="thin">
            <color indexed="64"/>
          </bottom>
        </border>
      </ndxf>
    </rcc>
    <rcc rId="0" sId="1" dxf="1">
      <nc r="T5">
        <v>4.7</v>
      </nc>
      <ndxf>
        <font>
          <sz val="9"/>
          <color rgb="FF000000"/>
        </font>
        <alignment horizontal="center"/>
        <border outline="0">
          <left style="thin">
            <color indexed="64"/>
          </left>
          <right style="thin">
            <color indexed="64"/>
          </right>
          <top style="thin">
            <color indexed="64"/>
          </top>
          <bottom style="thin">
            <color indexed="64"/>
          </bottom>
        </border>
      </ndxf>
    </rcc>
    <rcc rId="0" sId="1" dxf="1">
      <nc r="U5">
        <v>3.2</v>
      </nc>
      <ndxf>
        <alignment horizontal="center"/>
        <border outline="0">
          <left style="thin">
            <color indexed="64"/>
          </left>
          <right style="thin">
            <color indexed="64"/>
          </right>
          <top style="thin">
            <color indexed="64"/>
          </top>
          <bottom style="thin">
            <color indexed="64"/>
          </bottom>
        </border>
      </ndxf>
    </rcc>
    <rcc rId="0" sId="1" dxf="1">
      <nc r="V5">
        <v>3.6</v>
      </nc>
      <ndxf>
        <alignment horizontal="center"/>
        <border outline="0">
          <left style="thin">
            <color indexed="64"/>
          </left>
          <right style="thin">
            <color indexed="64"/>
          </right>
          <top style="thin">
            <color indexed="64"/>
          </top>
          <bottom style="thin">
            <color indexed="64"/>
          </bottom>
        </border>
      </ndxf>
    </rcc>
    <rcc rId="0" sId="1" dxf="1">
      <nc r="W5">
        <v>4.8</v>
      </nc>
      <ndxf>
        <alignment horizontal="center"/>
        <border outline="0">
          <left style="thin">
            <color indexed="64"/>
          </left>
          <right style="thin">
            <color indexed="64"/>
          </right>
          <top style="thin">
            <color indexed="64"/>
          </top>
          <bottom style="thin">
            <color indexed="64"/>
          </bottom>
        </border>
      </ndxf>
    </rcc>
  </rrc>
  <rrc rId="104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Popayán</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43181</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Comfacauca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2 norte No.6A-54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47</v>
      </nc>
      <ndxf>
        <font>
          <sz val="9"/>
          <color rgb="FF000000"/>
        </font>
        <alignment horizontal="center"/>
        <border outline="0">
          <left style="thin">
            <color indexed="64"/>
          </left>
          <right style="thin">
            <color indexed="64"/>
          </right>
          <top style="thin">
            <color indexed="64"/>
          </top>
          <bottom style="thin">
            <color indexed="64"/>
          </bottom>
        </border>
      </ndxf>
    </rcc>
    <rcc rId="0" sId="1" dxf="1">
      <nc r="P2">
        <v>47</v>
      </nc>
      <ndxf>
        <font>
          <sz val="9"/>
          <color rgb="FF000000"/>
        </font>
        <alignment horizontal="center"/>
        <border outline="0">
          <left style="thin">
            <color indexed="64"/>
          </left>
          <right style="thin">
            <color indexed="64"/>
          </right>
          <top style="thin">
            <color indexed="64"/>
          </top>
          <bottom style="thin">
            <color indexed="64"/>
          </bottom>
        </border>
      </ndxf>
    </rcc>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DAVID ZARETSKY</t>
        </is>
      </nc>
      <ndxf>
        <font>
          <sz val="9"/>
          <color rgb="FF000000"/>
        </font>
        <border outline="0">
          <left style="thin">
            <color indexed="64"/>
          </left>
          <right style="thin">
            <color indexed="64"/>
          </right>
          <top style="thin">
            <color indexed="64"/>
          </top>
          <bottom style="thin">
            <color indexed="64"/>
          </bottom>
        </border>
      </ndxf>
    </rcc>
    <rcc rId="0" sId="1" dxf="1">
      <nc r="T2">
        <v>4.9000000000000004</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4.3</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4.82</v>
      </nc>
      <ndxf>
        <alignment horizontal="center"/>
        <border outline="0">
          <left style="thin">
            <color indexed="64"/>
          </left>
          <right style="thin">
            <color indexed="64"/>
          </right>
          <top style="thin">
            <color indexed="64"/>
          </top>
          <bottom style="thin">
            <color indexed="64"/>
          </bottom>
        </border>
      </ndxf>
    </rcc>
  </rrc>
  <rrc rId="104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Huila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Neiva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43181</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Dinastia real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carrera 4 #9-43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32</v>
      </nc>
      <ndxf>
        <font>
          <sz val="9"/>
          <color rgb="FF000000"/>
        </font>
        <alignment horizontal="center"/>
        <border outline="0">
          <left style="thin">
            <color indexed="64"/>
          </left>
          <right style="thin">
            <color indexed="64"/>
          </right>
          <top style="thin">
            <color indexed="64"/>
          </top>
          <bottom style="thin">
            <color indexed="64"/>
          </bottom>
        </border>
      </ndxf>
    </rcc>
    <rfmt sheetId="1" sqref="P2"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JOSE AGUSTIN MOLINARES POLO</t>
        </is>
      </nc>
      <ndxf>
        <font>
          <sz val="10"/>
          <color rgb="FF000000"/>
        </font>
        <alignment wrapText="1"/>
        <border outline="0">
          <left style="thin">
            <color indexed="64"/>
          </left>
          <right style="thin">
            <color indexed="64"/>
          </right>
          <top style="thin">
            <color indexed="64"/>
          </top>
          <bottom style="thin">
            <color indexed="64"/>
          </bottom>
        </border>
      </ndxf>
    </rcc>
    <rcc rId="0" sId="1" dxf="1">
      <nc r="T2">
        <v>4.5</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4</v>
      </nc>
      <ndxf>
        <alignment horizontal="center"/>
        <border outline="0">
          <left style="thin">
            <color indexed="64"/>
          </left>
          <right style="thin">
            <color indexed="64"/>
          </right>
          <top style="thin">
            <color indexed="64"/>
          </top>
          <bottom style="thin">
            <color indexed="64"/>
          </bottom>
        </border>
      </ndxf>
    </rcc>
    <rcc rId="0" sId="1" dxf="1">
      <nc r="V2">
        <v>4</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04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Nariño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Pasto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43181</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Galerias</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26 No. 18 - 71 Tercer Piso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29</v>
      </nc>
      <ndxf>
        <font>
          <sz val="9"/>
          <color rgb="FF000000"/>
        </font>
        <alignment horizontal="center"/>
        <border outline="0">
          <left style="thin">
            <color indexed="64"/>
          </left>
          <right style="thin">
            <color indexed="64"/>
          </right>
          <top style="thin">
            <color indexed="64"/>
          </top>
          <bottom style="thin">
            <color indexed="64"/>
          </bottom>
        </border>
      </ndxf>
    </rcc>
    <rcc rId="0" sId="1" dxf="1">
      <nc r="P2">
        <v>29</v>
      </nc>
      <ndxf>
        <font>
          <sz val="9"/>
          <color rgb="FF000000"/>
        </font>
        <alignment horizontal="center"/>
        <border outline="0">
          <left style="thin">
            <color indexed="64"/>
          </left>
          <right style="thin">
            <color indexed="64"/>
          </right>
          <top style="thin">
            <color indexed="64"/>
          </top>
          <bottom style="thin">
            <color indexed="64"/>
          </bottom>
        </border>
      </ndxf>
    </rcc>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ANDREA CAÑON</t>
        </is>
      </nc>
      <ndxf>
        <font>
          <sz val="9"/>
          <color rgb="FF000000"/>
        </font>
        <border outline="0">
          <left style="thin">
            <color indexed="64"/>
          </left>
          <right style="thin">
            <color indexed="64"/>
          </right>
          <top style="thin">
            <color indexed="64"/>
          </top>
          <bottom style="thin">
            <color indexed="64"/>
          </bottom>
        </border>
      </ndxf>
    </rcc>
    <rcc rId="0" sId="1" dxf="1">
      <nc r="T2">
        <v>4.5</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0</v>
      </nc>
      <ndxf>
        <alignment horizontal="center"/>
        <border outline="0">
          <left style="thin">
            <color indexed="64"/>
          </left>
          <right style="thin">
            <color indexed="64"/>
          </right>
          <top style="thin">
            <color indexed="64"/>
          </top>
          <bottom style="thin">
            <color indexed="64"/>
          </bottom>
        </border>
      </ndxf>
    </rcc>
    <rcc rId="0" sId="1" dxf="1">
      <nc r="V2">
        <v>0</v>
      </nc>
      <ndxf>
        <alignment horizontal="center"/>
        <border outline="0">
          <left style="thin">
            <color indexed="64"/>
          </left>
          <right style="thin">
            <color indexed="64"/>
          </right>
          <top style="thin">
            <color indexed="64"/>
          </top>
          <bottom style="thin">
            <color indexed="64"/>
          </bottom>
        </border>
      </ndxf>
    </rcc>
    <rcc rId="0" sId="1" dxf="1">
      <nc r="W2">
        <v>0</v>
      </nc>
      <ndxf>
        <alignment horizontal="center"/>
        <border outline="0">
          <left style="thin">
            <color indexed="64"/>
          </left>
          <right style="thin">
            <color indexed="64"/>
          </right>
          <top style="thin">
            <color indexed="64"/>
          </top>
          <bottom style="thin">
            <color indexed="64"/>
          </bottom>
        </border>
      </ndxf>
    </rcc>
  </rrc>
  <rrc rId="104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43181</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38</v>
      </nc>
      <ndxf>
        <font>
          <sz val="9"/>
          <color rgb="FF000000"/>
        </font>
        <alignment horizontal="center"/>
        <border outline="0">
          <left style="thin">
            <color indexed="64"/>
          </left>
          <right style="thin">
            <color indexed="64"/>
          </right>
          <top style="thin">
            <color indexed="64"/>
          </top>
          <bottom style="thin">
            <color indexed="64"/>
          </bottom>
        </border>
      </ndxf>
    </rcc>
    <rfmt sheetId="1" sqref="P2"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JOHNNY ALEXANDER POSSO</t>
        </is>
      </nc>
      <ndxf>
        <font>
          <sz val="9"/>
          <color rgb="FF000000"/>
        </font>
        <border outline="0">
          <left style="thin">
            <color indexed="64"/>
          </left>
          <right style="thin">
            <color indexed="64"/>
          </right>
          <top style="thin">
            <color indexed="64"/>
          </top>
          <bottom style="thin">
            <color indexed="64"/>
          </bottom>
        </border>
      </ndxf>
    </rcc>
    <rcc rId="0" sId="1" dxf="1">
      <nc r="T2">
        <v>4.8</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3</v>
      </nc>
      <ndxf>
        <alignment horizontal="center"/>
        <border outline="0">
          <left style="thin">
            <color indexed="64"/>
          </left>
          <right style="thin">
            <color indexed="64"/>
          </right>
          <top style="thin">
            <color indexed="64"/>
          </top>
          <bottom style="thin">
            <color indexed="64"/>
          </bottom>
        </border>
      </ndxf>
    </rcc>
    <rcc rId="0" sId="1" dxf="1">
      <nc r="V2">
        <v>4.7</v>
      </nc>
      <ndxf>
        <alignment horizontal="center"/>
        <border outline="0">
          <left style="thin">
            <color indexed="64"/>
          </left>
          <right style="thin">
            <color indexed="64"/>
          </right>
          <top style="thin">
            <color indexed="64"/>
          </top>
          <bottom style="thin">
            <color indexed="64"/>
          </bottom>
        </border>
      </ndxf>
    </rcc>
    <rcc rId="0" sId="1" dxf="1">
      <nc r="W2">
        <v>4.9000000000000004</v>
      </nc>
      <ndxf>
        <alignment horizontal="center"/>
        <border outline="0">
          <left style="thin">
            <color indexed="64"/>
          </left>
          <right style="thin">
            <color indexed="64"/>
          </right>
          <top style="thin">
            <color indexed="64"/>
          </top>
          <bottom style="thin">
            <color indexed="64"/>
          </bottom>
        </border>
      </ndxf>
    </rcc>
  </rrc>
  <rrc rId="104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Palmira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43181</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Fundación Coomeva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28 N° 44 - 137</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20</v>
      </nc>
      <ndxf>
        <font>
          <sz val="9"/>
          <color rgb="FF000000"/>
        </font>
        <alignment horizontal="center"/>
        <border outline="0">
          <left style="thin">
            <color indexed="64"/>
          </left>
          <right style="thin">
            <color indexed="64"/>
          </right>
          <top style="thin">
            <color indexed="64"/>
          </top>
          <bottom style="thin">
            <color indexed="64"/>
          </bottom>
        </border>
      </ndxf>
    </rcc>
    <rfmt sheetId="1" sqref="P2"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CLAUDIA LUCIA RAMÍREZ LÓPEZ</t>
        </is>
      </nc>
      <ndxf>
        <font>
          <sz val="9"/>
          <color rgb="FF000000"/>
        </font>
        <border outline="0">
          <left style="thin">
            <color indexed="64"/>
          </left>
          <right style="thin">
            <color indexed="64"/>
          </right>
          <top style="thin">
            <color indexed="64"/>
          </top>
          <bottom style="thin">
            <color indexed="64"/>
          </bottom>
        </border>
      </ndxf>
    </rcc>
    <rfmt sheetId="1" sqref="T2" start="0" length="0">
      <dxf>
        <font>
          <sz val="9"/>
          <color rgb="FF000000"/>
        </font>
        <alignment horizontal="center"/>
        <border outline="0">
          <left style="thin">
            <color indexed="64"/>
          </left>
          <right style="thin">
            <color indexed="64"/>
          </right>
          <top style="thin">
            <color indexed="64"/>
          </top>
          <bottom style="thin">
            <color indexed="64"/>
          </bottom>
        </border>
      </dxf>
    </rfmt>
    <rcc rId="0" sId="1" dxf="1">
      <nc r="U2">
        <v>2.2000000000000002</v>
      </nc>
      <ndxf>
        <alignment horizontal="center"/>
        <border outline="0">
          <left style="thin">
            <color indexed="64"/>
          </left>
          <right style="thin">
            <color indexed="64"/>
          </right>
          <top style="thin">
            <color indexed="64"/>
          </top>
          <bottom style="thin">
            <color indexed="64"/>
          </bottom>
        </border>
      </ndxf>
    </rcc>
    <rcc rId="0" sId="1" dxf="1">
      <nc r="V2">
        <v>4.5999999999999996</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045"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Caldas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Manizales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43182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Cámara de Comercio Centro-Salon del café</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Cra 23 No 26-60</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19</v>
      </nc>
      <ndxf>
        <font>
          <sz val="9"/>
          <color rgb="FF000000"/>
        </font>
        <alignment horizontal="center"/>
        <border outline="0">
          <left style="thin">
            <color indexed="64"/>
          </left>
          <right style="thin">
            <color indexed="64"/>
          </right>
          <top style="thin">
            <color indexed="64"/>
          </top>
          <bottom style="thin">
            <color indexed="64"/>
          </bottom>
        </border>
      </ndxf>
    </rcc>
    <rfmt sheetId="1" sqref="P3"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3" start="0" length="0">
      <dxf>
        <font>
          <sz val="9"/>
          <color rgb="FF000000"/>
        </font>
        <border outline="0">
          <left style="thin">
            <color indexed="64"/>
          </left>
          <right style="thin">
            <color indexed="64"/>
          </right>
          <top style="thin">
            <color indexed="64"/>
          </top>
          <bottom style="thin">
            <color indexed="64"/>
          </bottom>
        </border>
      </dxf>
    </rfmt>
    <rfmt sheetId="1" sqref="R3" start="0" length="0">
      <dxf>
        <font>
          <sz val="9"/>
          <color rgb="FF000000"/>
        </font>
        <border outline="0">
          <left style="thin">
            <color indexed="64"/>
          </left>
          <right style="thin">
            <color indexed="64"/>
          </right>
          <top style="thin">
            <color indexed="64"/>
          </top>
          <bottom style="thin">
            <color indexed="64"/>
          </bottom>
        </border>
      </dxf>
    </rfmt>
    <rcc rId="0" sId="1" dxf="1">
      <nc r="S3" t="inlineStr">
        <is>
          <t>FABER CANO</t>
        </is>
      </nc>
      <ndxf>
        <font>
          <sz val="10"/>
          <color rgb="FF000000"/>
        </font>
        <border outline="0">
          <left style="thin">
            <color indexed="64"/>
          </left>
          <right style="thin">
            <color indexed="64"/>
          </right>
          <top style="thin">
            <color indexed="64"/>
          </top>
          <bottom style="thin">
            <color indexed="64"/>
          </bottom>
        </border>
      </ndxf>
    </rcc>
    <rcc rId="0" sId="1" dxf="1">
      <nc r="T3">
        <v>4.5999999999999996</v>
      </nc>
      <ndxf>
        <font>
          <sz val="9"/>
          <color rgb="FF000000"/>
        </font>
        <alignment horizontal="center"/>
        <border outline="0">
          <left style="thin">
            <color indexed="64"/>
          </left>
          <right style="thin">
            <color indexed="64"/>
          </right>
          <top style="thin">
            <color indexed="64"/>
          </top>
          <bottom style="thin">
            <color indexed="64"/>
          </bottom>
        </border>
      </ndxf>
    </rcc>
    <rcc rId="0" sId="1" dxf="1">
      <nc r="U3">
        <v>3</v>
      </nc>
      <ndxf>
        <alignment horizontal="center"/>
        <border outline="0">
          <left style="thin">
            <color indexed="64"/>
          </left>
          <right style="thin">
            <color indexed="64"/>
          </right>
          <top style="thin">
            <color indexed="64"/>
          </top>
          <bottom style="thin">
            <color indexed="64"/>
          </bottom>
        </border>
      </ndxf>
    </rcc>
    <rcc rId="0" sId="1" dxf="1">
      <nc r="V3">
        <v>5</v>
      </nc>
      <ndxf>
        <alignment horizontal="center"/>
        <border outline="0">
          <left style="thin">
            <color indexed="64"/>
          </left>
          <right style="thin">
            <color indexed="64"/>
          </right>
          <top style="thin">
            <color indexed="64"/>
          </top>
          <bottom style="thin">
            <color indexed="64"/>
          </bottom>
        </border>
      </ndxf>
    </rcc>
    <rcc rId="0" sId="1" dxf="1">
      <nc r="W3">
        <v>4.8</v>
      </nc>
      <ndxf>
        <alignment horizontal="center"/>
        <border outline="0">
          <left style="thin">
            <color indexed="64"/>
          </left>
          <right style="thin">
            <color indexed="64"/>
          </right>
          <top style="thin">
            <color indexed="64"/>
          </top>
          <bottom style="thin">
            <color indexed="64"/>
          </bottom>
        </border>
      </ndxf>
    </rcc>
  </rrc>
  <rrc rId="104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43182</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Positiva Compañía de Seguros S.A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45 No. 94-72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24</v>
      </nc>
      <ndxf>
        <font>
          <sz val="9"/>
          <color rgb="FF000000"/>
        </font>
        <alignment horizontal="center"/>
        <border outline="0">
          <left style="thin">
            <color indexed="64"/>
          </left>
          <right style="thin">
            <color indexed="64"/>
          </right>
          <top style="thin">
            <color indexed="64"/>
          </top>
          <bottom style="thin">
            <color indexed="64"/>
          </bottom>
        </border>
      </ndxf>
    </rcc>
    <rfmt sheetId="1" sqref="P2"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DIANA ISABEL POLO ESCORCIA</t>
        </is>
      </nc>
      <ndxf>
        <font>
          <sz val="10"/>
          <color rgb="FF000000"/>
        </font>
        <border outline="0">
          <left style="thin">
            <color indexed="64"/>
          </left>
          <right style="thin">
            <color indexed="64"/>
          </right>
          <top style="thin">
            <color indexed="64"/>
          </top>
          <bottom style="thin">
            <color indexed="64"/>
          </bottom>
        </border>
      </ndxf>
    </rcc>
    <rcc rId="0" sId="1" dxf="1">
      <nc r="T2">
        <v>4.8</v>
      </nc>
      <ndxf>
        <font>
          <sz val="9"/>
          <color rgb="FF000000"/>
        </font>
        <alignment horizontal="center" vertical="top"/>
        <border outline="0">
          <left style="thin">
            <color indexed="64"/>
          </left>
          <right style="thin">
            <color indexed="64"/>
          </right>
          <top style="thin">
            <color indexed="64"/>
          </top>
          <bottom style="thin">
            <color indexed="64"/>
          </bottom>
        </border>
      </ndxf>
    </rcc>
    <rcc rId="0" sId="1" dxf="1">
      <nc r="U2">
        <v>2</v>
      </nc>
      <ndxf>
        <alignment horizontal="center" vertical="top"/>
        <border outline="0">
          <left style="thin">
            <color indexed="64"/>
          </left>
          <right style="thin">
            <color indexed="64"/>
          </right>
          <top style="thin">
            <color indexed="64"/>
          </top>
          <bottom style="thin">
            <color indexed="64"/>
          </bottom>
        </border>
      </ndxf>
    </rcc>
    <rcc rId="0" sId="1" dxf="1">
      <nc r="V2">
        <v>4.8</v>
      </nc>
      <ndxf>
        <alignment horizontal="center" vertical="top"/>
        <border outline="0">
          <left style="thin">
            <color indexed="64"/>
          </left>
          <right style="thin">
            <color indexed="64"/>
          </right>
          <top style="thin">
            <color indexed="64"/>
          </top>
          <bottom style="thin">
            <color indexed="64"/>
          </bottom>
        </border>
      </ndxf>
    </rcc>
    <rcc rId="0" sId="1" dxf="1">
      <nc r="W2">
        <v>4.9000000000000004</v>
      </nc>
      <ndxf>
        <alignment horizontal="center" vertical="top"/>
        <border outline="0">
          <left style="thin">
            <color indexed="64"/>
          </left>
          <right style="thin">
            <color indexed="64"/>
          </right>
          <top style="thin">
            <color indexed="64"/>
          </top>
          <bottom style="thin">
            <color indexed="64"/>
          </bottom>
        </border>
      </ndxf>
    </rcc>
  </rrc>
  <rrc rId="104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Casanare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Yopal</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43182</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Salon de eventos la Mamona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11 No. 18-44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25</v>
      </nc>
      <ndxf>
        <font>
          <sz val="9"/>
          <color rgb="FF000000"/>
        </font>
        <alignment horizontal="center"/>
        <border outline="0">
          <left style="thin">
            <color indexed="64"/>
          </left>
          <right style="thin">
            <color indexed="64"/>
          </right>
          <top style="thin">
            <color indexed="64"/>
          </top>
          <bottom style="thin">
            <color indexed="64"/>
          </bottom>
        </border>
      </ndxf>
    </rcc>
    <rcc rId="0" sId="1" dxf="1">
      <nc r="P2">
        <v>25</v>
      </nc>
      <ndxf>
        <font>
          <sz val="9"/>
          <color rgb="FF000000"/>
        </font>
        <alignment horizontal="center"/>
        <border outline="0">
          <left style="thin">
            <color indexed="64"/>
          </left>
          <right style="thin">
            <color indexed="64"/>
          </right>
          <top style="thin">
            <color indexed="64"/>
          </top>
          <bottom style="thin">
            <color indexed="64"/>
          </bottom>
        </border>
      </ndxf>
    </rcc>
    <rcc rId="0" sId="1" dxf="1">
      <nc r="Q2">
        <v>24</v>
      </nc>
      <ndxf>
        <font>
          <sz val="9"/>
          <color rgb="FF000000"/>
        </font>
        <border outline="0">
          <left style="thin">
            <color indexed="64"/>
          </left>
          <right style="thin">
            <color indexed="64"/>
          </right>
          <top style="thin">
            <color indexed="64"/>
          </top>
          <bottom style="thin">
            <color indexed="64"/>
          </bottom>
        </border>
      </ndxf>
    </rcc>
    <rcc rId="0" sId="1" dxf="1">
      <nc r="R2" t="inlineStr">
        <is>
          <t>La cantidad de certificados restantes no se cargan porque el NIT de la empresa esta errado. Falta confirmar</t>
        </is>
      </nc>
      <ndxf>
        <alignment horizontal="left" wrapText="1"/>
        <border outline="0">
          <left style="thin">
            <color indexed="64"/>
          </left>
          <right style="thin">
            <color indexed="64"/>
          </right>
          <top style="thin">
            <color indexed="64"/>
          </top>
          <bottom style="thin">
            <color indexed="64"/>
          </bottom>
        </border>
      </ndxf>
    </rcc>
    <rcc rId="0" sId="1" dxf="1">
      <nc r="S2" t="inlineStr">
        <is>
          <t>CLAUDIA MILENA INFANTE VALDERRAMA</t>
        </is>
      </nc>
      <ndxf>
        <border outline="0">
          <left style="thin">
            <color indexed="64"/>
          </left>
          <right style="thin">
            <color indexed="64"/>
          </right>
          <top style="thin">
            <color indexed="64"/>
          </top>
          <bottom style="thin">
            <color indexed="64"/>
          </bottom>
        </border>
      </ndxf>
    </rcc>
    <rcc rId="0" sId="1" dxf="1">
      <nc r="T2">
        <v>4.9000000000000004</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2.2999999999999998</v>
      </nc>
      <ndxf>
        <alignment horizontal="center"/>
        <border outline="0">
          <left style="thin">
            <color indexed="64"/>
          </left>
          <right style="thin">
            <color indexed="64"/>
          </right>
          <top style="thin">
            <color indexed="64"/>
          </top>
          <bottom style="thin">
            <color indexed="64"/>
          </bottom>
        </border>
      </ndxf>
    </rcc>
    <rcc rId="0" sId="1" dxf="1">
      <nc r="V2">
        <v>4.7</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04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Tolima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Espinal</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43182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Camara de Comercio Espinal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3 call 21 Barrio Belen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30</v>
      </nc>
      <ndxf>
        <font>
          <sz val="9"/>
          <color rgb="FF000000"/>
        </font>
        <alignment horizontal="center"/>
        <border outline="0">
          <left style="thin">
            <color indexed="64"/>
          </left>
          <right style="thin">
            <color indexed="64"/>
          </right>
          <top style="thin">
            <color indexed="64"/>
          </top>
          <bottom style="thin">
            <color indexed="64"/>
          </bottom>
        </border>
      </ndxf>
    </rcc>
    <rfmt sheetId="1" sqref="P2"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INGRID APONTE</t>
        </is>
      </nc>
      <ndxf>
        <font>
          <sz val="9"/>
          <color rgb="FF000000"/>
        </font>
        <border outline="0">
          <left style="thin">
            <color indexed="64"/>
          </left>
          <right style="thin">
            <color indexed="64"/>
          </right>
          <top style="thin">
            <color indexed="64"/>
          </top>
          <bottom style="thin">
            <color indexed="64"/>
          </bottom>
        </border>
      </ndxf>
    </rcc>
    <rcc rId="0" sId="1" dxf="1">
      <nc r="T2">
        <v>4.5</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2.2999999999999998</v>
      </nc>
      <ndxf>
        <alignment horizontal="center"/>
        <border outline="0">
          <left style="thin">
            <color indexed="64"/>
          </left>
          <right style="thin">
            <color indexed="64"/>
          </right>
          <top style="thin">
            <color indexed="64"/>
          </top>
          <bottom style="thin">
            <color indexed="64"/>
          </bottom>
        </border>
      </ndxf>
    </rcc>
    <rcc rId="0" sId="1" dxf="1">
      <nc r="V2">
        <v>4.5999999999999996</v>
      </nc>
      <ndxf>
        <alignment horizontal="center"/>
        <border outline="0">
          <left style="thin">
            <color indexed="64"/>
          </left>
          <right style="thin">
            <color indexed="64"/>
          </right>
          <top style="thin">
            <color indexed="64"/>
          </top>
          <bottom style="thin">
            <color indexed="64"/>
          </bottom>
        </border>
      </ndxf>
    </rcc>
    <rcc rId="0" sId="1" dxf="1">
      <nc r="W2">
        <v>4.2</v>
      </nc>
      <ndxf>
        <alignment horizontal="center"/>
        <border outline="0">
          <left style="thin">
            <color indexed="64"/>
          </left>
          <right style="thin">
            <color indexed="64"/>
          </right>
          <top style="thin">
            <color indexed="64"/>
          </top>
          <bottom style="thin">
            <color indexed="64"/>
          </bottom>
        </border>
      </ndxf>
    </rcc>
  </rrc>
  <rrc rId="104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Wyndham Garden Barranquilla-Salon Wyndham Garden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CL 87 No.47-88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42</v>
      </nc>
      <ndxf>
        <font>
          <sz val="9"/>
          <color rgb="FF000000"/>
        </font>
        <alignment horizontal="center"/>
        <border outline="0">
          <left style="thin">
            <color indexed="64"/>
          </left>
          <right style="thin">
            <color indexed="64"/>
          </right>
          <top style="thin">
            <color indexed="64"/>
          </top>
          <bottom style="thin">
            <color indexed="64"/>
          </bottom>
        </border>
      </ndxf>
    </rcc>
    <rfmt sheetId="1" sqref="P2"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KARINA PALACIO DE LIMA</t>
        </is>
      </nc>
      <ndxf>
        <font>
          <sz val="10"/>
          <color rgb="FF000000"/>
        </font>
        <border outline="0">
          <left style="thin">
            <color indexed="64"/>
          </left>
          <right style="thin">
            <color indexed="64"/>
          </right>
          <top style="thin">
            <color indexed="64"/>
          </top>
          <bottom style="thin">
            <color indexed="64"/>
          </bottom>
        </border>
      </ndxf>
    </rcc>
    <rcc rId="0" sId="1" dxf="1">
      <nc r="T2">
        <v>4.8</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2</v>
      </nc>
      <ndxf>
        <alignment horizontal="center"/>
        <border outline="0">
          <left style="thin">
            <color indexed="64"/>
          </left>
          <right style="thin">
            <color indexed="64"/>
          </right>
          <top style="thin">
            <color indexed="64"/>
          </top>
          <bottom style="thin">
            <color indexed="64"/>
          </bottom>
        </border>
      </ndxf>
    </rcc>
    <rcc rId="0" sId="1" dxf="1">
      <nc r="V2">
        <v>3.8</v>
      </nc>
      <ndxf>
        <alignment horizontal="center"/>
        <border outline="0">
          <left style="thin">
            <color indexed="64"/>
          </left>
          <right style="thin">
            <color indexed="64"/>
          </right>
          <top style="thin">
            <color indexed="64"/>
          </top>
          <bottom style="thin">
            <color indexed="64"/>
          </bottom>
        </border>
      </ndxf>
    </rcc>
    <rcc rId="0" sId="1" dxf="1">
      <nc r="W2">
        <v>4.5</v>
      </nc>
      <ndxf>
        <alignment horizontal="center"/>
        <border outline="0">
          <left style="thin">
            <color indexed="64"/>
          </left>
          <right style="thin">
            <color indexed="64"/>
          </right>
          <top style="thin">
            <color indexed="64"/>
          </top>
          <bottom style="thin">
            <color indexed="64"/>
          </bottom>
        </border>
      </ndxf>
    </rcc>
  </rrc>
  <rrc rId="105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14</v>
      </nc>
      <ndxf>
        <font>
          <sz val="9"/>
          <color rgb="FF000000"/>
        </font>
        <alignment horizontal="center"/>
        <border outline="0">
          <left style="thin">
            <color indexed="64"/>
          </left>
          <right style="thin">
            <color indexed="64"/>
          </right>
          <top style="thin">
            <color indexed="64"/>
          </top>
          <bottom style="thin">
            <color indexed="64"/>
          </bottom>
        </border>
      </ndxf>
    </rcc>
    <rfmt sheetId="1" sqref="P2"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MARIO HOYOS</t>
        </is>
      </nc>
      <ndxf>
        <font>
          <sz val="9"/>
          <color rgb="FF000000"/>
        </font>
        <alignment wrapText="1"/>
        <border outline="0">
          <left style="thin">
            <color indexed="64"/>
          </left>
          <right style="thin">
            <color indexed="64"/>
          </right>
          <top style="thin">
            <color indexed="64"/>
          </top>
          <bottom style="thin">
            <color indexed="64"/>
          </bottom>
        </border>
      </ndxf>
    </rcc>
    <rcc rId="0" sId="1" dxf="1">
      <nc r="T2">
        <v>4.8</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0.9</v>
      </nc>
      <ndxf>
        <alignment horizontal="center"/>
        <border outline="0">
          <left style="thin">
            <color indexed="64"/>
          </left>
          <right style="thin">
            <color indexed="64"/>
          </right>
          <top style="thin">
            <color indexed="64"/>
          </top>
          <bottom style="thin">
            <color indexed="64"/>
          </bottom>
        </border>
      </ndxf>
    </rcc>
    <rcc rId="0" sId="1" dxf="1">
      <nc r="V2">
        <v>4.9000000000000004</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05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Sogamoso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43193</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Club suamox-Salón Grill Suamox</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12#10-70</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43</v>
      </nc>
      <ndxf>
        <font>
          <sz val="9"/>
          <color rgb="FF000000"/>
        </font>
        <alignment horizontal="center"/>
        <border outline="0">
          <left style="thin">
            <color indexed="64"/>
          </left>
          <right style="thin">
            <color indexed="64"/>
          </right>
          <top style="thin">
            <color indexed="64"/>
          </top>
          <bottom style="thin">
            <color indexed="64"/>
          </bottom>
        </border>
      </ndxf>
    </rcc>
    <rcc rId="0" sId="1" dxf="1">
      <nc r="P2">
        <v>43</v>
      </nc>
      <ndxf>
        <font>
          <sz val="9"/>
          <color rgb="FF000000"/>
        </font>
        <alignment horizontal="center"/>
        <border outline="0">
          <left style="thin">
            <color indexed="64"/>
          </left>
          <right style="thin">
            <color indexed="64"/>
          </right>
          <top style="thin">
            <color indexed="64"/>
          </top>
          <bottom style="thin">
            <color indexed="64"/>
          </bottom>
        </border>
      </ndxf>
    </rcc>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NATALIA BARRERA</t>
        </is>
      </nc>
      <ndxf>
        <font>
          <sz val="9"/>
          <color rgb="FF000000"/>
        </font>
        <border outline="0">
          <left style="thin">
            <color indexed="64"/>
          </left>
          <right style="thin">
            <color indexed="64"/>
          </right>
          <top style="thin">
            <color indexed="64"/>
          </top>
          <bottom style="thin">
            <color indexed="64"/>
          </bottom>
        </border>
      </ndxf>
    </rcc>
    <rcc rId="0" sId="1" dxf="1">
      <nc r="T2">
        <v>4.7</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4</v>
      </nc>
      <ndxf>
        <alignment horizontal="center"/>
        <border outline="0">
          <left style="thin">
            <color indexed="64"/>
          </left>
          <right style="thin">
            <color indexed="64"/>
          </right>
          <top style="thin">
            <color indexed="64"/>
          </top>
          <bottom style="thin">
            <color indexed="64"/>
          </bottom>
        </border>
      </ndxf>
    </rcc>
    <rcc rId="0" sId="1" dxf="1">
      <nc r="V2">
        <v>4.9000000000000004</v>
      </nc>
      <ndxf>
        <alignment horizontal="center"/>
        <border outline="0">
          <left style="thin">
            <color indexed="64"/>
          </left>
          <right style="thin">
            <color indexed="64"/>
          </right>
          <top style="thin">
            <color indexed="64"/>
          </top>
          <bottom style="thin">
            <color indexed="64"/>
          </bottom>
        </border>
      </ndxf>
    </rcc>
    <rcc rId="0" sId="1" dxf="1">
      <nc r="W2">
        <v>4.2</v>
      </nc>
      <ndxf>
        <alignment horizontal="center"/>
        <border outline="0">
          <left style="thin">
            <color indexed="64"/>
          </left>
          <right style="thin">
            <color indexed="64"/>
          </right>
          <top style="thin">
            <color indexed="64"/>
          </top>
          <bottom style="thin">
            <color indexed="64"/>
          </bottom>
        </border>
      </ndxf>
    </rcc>
  </rrc>
  <rrc rId="105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Norte de 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Cúcuta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43193</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Edificio Comfanorte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9 Avenida 1 esquina Barrio Latino</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55</v>
      </nc>
      <ndxf>
        <font>
          <sz val="9"/>
          <color rgb="FF000000"/>
        </font>
        <alignment horizontal="center"/>
        <border outline="0">
          <left style="thin">
            <color indexed="64"/>
          </left>
          <right style="thin">
            <color indexed="64"/>
          </right>
          <top style="thin">
            <color indexed="64"/>
          </top>
          <bottom style="thin">
            <color indexed="64"/>
          </bottom>
        </border>
      </ndxf>
    </rcc>
    <rcc rId="0" sId="1" dxf="1">
      <nc r="P2">
        <v>51</v>
      </nc>
      <ndxf>
        <font>
          <sz val="9"/>
          <color rgb="FF000000"/>
        </font>
        <alignment horizontal="center"/>
        <border outline="0">
          <left style="thin">
            <color indexed="64"/>
          </left>
          <right style="thin">
            <color indexed="64"/>
          </right>
          <top style="thin">
            <color indexed="64"/>
          </top>
          <bottom style="thin">
            <color indexed="64"/>
          </bottom>
        </border>
      </ndxf>
    </rcc>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JULIO ANNICCHIARICO</t>
        </is>
      </nc>
      <ndxf>
        <border outline="0">
          <left style="thin">
            <color indexed="64"/>
          </left>
          <right style="thin">
            <color indexed="64"/>
          </right>
          <top style="thin">
            <color indexed="64"/>
          </top>
          <bottom style="thin">
            <color indexed="64"/>
          </bottom>
        </border>
      </ndxf>
    </rcc>
    <rcc rId="0" sId="1" dxf="1">
      <nc r="T2">
        <v>4.9000000000000004</v>
      </nc>
      <ndxf>
        <font>
          <sz val="9"/>
          <color rgb="FF000000"/>
        </font>
        <alignment horizontal="center"/>
        <border outline="0">
          <left style="thin">
            <color indexed="64"/>
          </left>
          <right style="thin">
            <color indexed="64"/>
          </right>
          <top style="thin">
            <color indexed="64"/>
          </top>
          <bottom style="thin">
            <color indexed="64"/>
          </bottom>
        </border>
      </ndxf>
    </rcc>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05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G2" t="inlineStr">
        <is>
          <t>IDENTIFICAR DE LOS DIFERENTES TIPOS DE RIESGOS -  ENTENDER LOS EFECTOS QUE CAUSAN LOS CONTAMINANTES EN LOS   TRABAJADORES -  SELECCIONAR DEL RESPIRADOR  APROPIADO
ENTRENAR EN EL USO Y CUIDADO DEL RESPIRADOR</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Seminario de Gestión de la Enfermedad de laboral y accidentes de trabajo con enfoque al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La seguridad e higiene en el trabajo cobran cada día mayor importancia en todo el mundo. Sin embargo, es común que en  muchos casos todavía se desconozcan los riesgos respiratorios que existen en las industrias ya que a veces no se pueden ver, oler ni sentir de manera alguna. Además de esto, los efectos adversos de los contaminantes en la salud no aparecen hasta después de mucho tiempo.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5:00pm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2">
        <v>8</v>
      </nc>
      <ndxf>
        <alignment horizontal="center"/>
        <border outline="0">
          <left style="thin">
            <color indexed="64"/>
          </left>
          <right style="thin">
            <color indexed="64"/>
          </right>
          <top style="thin">
            <color indexed="64"/>
          </top>
          <bottom style="thin">
            <color indexed="64"/>
          </bottom>
        </border>
      </ndxf>
    </rcc>
    <rcc rId="0" sId="1" dxf="1" numFmtId="19">
      <nc r="L2">
        <v>43193</v>
      </nc>
      <ndxf>
        <numFmt numFmtId="19" formatCode="dd/mm/yyyy"/>
        <alignment horizontal="center"/>
        <border outline="0">
          <left style="thin">
            <color indexed="64"/>
          </left>
          <right style="thin">
            <color indexed="64"/>
          </right>
          <top style="thin">
            <color indexed="64"/>
          </top>
          <bottom style="thin">
            <color indexed="64"/>
          </bottom>
        </border>
      </ndxf>
    </rcc>
    <rcc rId="0" sId="1" dxf="1">
      <nc r="M2" t="inlineStr">
        <is>
          <t>Hotel Guane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23</v>
      </nc>
      <ndxf>
        <font>
          <sz val="9"/>
          <color rgb="FF000000"/>
        </font>
        <alignment horizontal="center"/>
        <border outline="0">
          <left style="thin">
            <color indexed="64"/>
          </left>
          <right style="thin">
            <color indexed="64"/>
          </right>
          <top style="thin">
            <color indexed="64"/>
          </top>
          <bottom style="thin">
            <color indexed="64"/>
          </bottom>
        </border>
      </ndxf>
    </rcc>
    <rcc rId="0" sId="1" dxf="1">
      <nc r="P2">
        <v>17</v>
      </nc>
      <ndxf>
        <font>
          <sz val="9"/>
          <color rgb="FF000000"/>
        </font>
        <alignment horizontal="center"/>
        <border outline="0">
          <left style="thin">
            <color indexed="64"/>
          </left>
          <right style="thin">
            <color indexed="64"/>
          </right>
          <top style="thin">
            <color indexed="64"/>
          </top>
          <bottom style="thin">
            <color indexed="64"/>
          </bottom>
        </border>
      </ndxf>
    </rcc>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RAMÓN LAGO</t>
        </is>
      </nc>
      <ndxf>
        <border outline="0">
          <left style="thin">
            <color indexed="64"/>
          </left>
          <right style="thin">
            <color indexed="64"/>
          </right>
          <top style="thin">
            <color indexed="64"/>
          </top>
          <bottom style="thin">
            <color indexed="64"/>
          </bottom>
        </border>
      </ndxf>
    </rcc>
    <rfmt sheetId="1" sqref="T2"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05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MONITOREO Y CONTROL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DIAGNÓSTICO INTEGRAL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fmt sheetId="1" sqref="G2" start="0" length="0">
      <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dxf>
    </rfmt>
    <rcc rId="0" sId="1" dxf="1">
      <nc r="H2" t="inlineStr">
        <is>
          <t>SG-SST proceso para la ejecución de auditoria y establecer acciones para la mejora continua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lineamientos para la ejecución de auditoría internas del SGSST, evidenciando el cumplimiento y efectividad en la organización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40</v>
      </nc>
      <ndxf>
        <font>
          <sz val="9"/>
          <color rgb="FF000000"/>
        </font>
        <alignment horizontal="center"/>
        <border outline="0">
          <left style="thin">
            <color indexed="64"/>
          </left>
          <right style="thin">
            <color indexed="64"/>
          </right>
          <top style="thin">
            <color indexed="64"/>
          </top>
          <bottom style="thin">
            <color indexed="64"/>
          </bottom>
        </border>
      </ndxf>
    </rcc>
    <rfmt sheetId="1" sqref="P2"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JOHNNY ALEXANDER POSSO</t>
        </is>
      </nc>
      <ndxf>
        <font>
          <sz val="9"/>
          <color rgb="FF000000"/>
        </font>
        <border outline="0">
          <left style="thin">
            <color indexed="64"/>
          </left>
          <right style="thin">
            <color indexed="64"/>
          </right>
          <top style="thin">
            <color indexed="64"/>
          </top>
          <bottom style="thin">
            <color indexed="64"/>
          </bottom>
        </border>
      </ndxf>
    </rcc>
    <rcc rId="0" sId="1" dxf="1">
      <nc r="T2">
        <v>4.7</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4</v>
      </nc>
      <ndxf>
        <alignment horizontal="center"/>
        <border outline="0">
          <left style="thin">
            <color indexed="64"/>
          </left>
          <right style="thin">
            <color indexed="64"/>
          </right>
          <top style="thin">
            <color indexed="64"/>
          </top>
          <bottom style="thin">
            <color indexed="64"/>
          </bottom>
        </border>
      </ndxf>
    </rcc>
    <rcc rId="0" sId="1" dxf="1">
      <nc r="V2">
        <v>5</v>
      </nc>
      <ndxf>
        <alignment horizontal="center"/>
        <border outline="0">
          <left style="thin">
            <color indexed="64"/>
          </left>
          <right style="thin">
            <color indexed="64"/>
          </right>
          <top style="thin">
            <color indexed="64"/>
          </top>
          <bottom style="thin">
            <color indexed="64"/>
          </bottom>
        </border>
      </ndxf>
    </rcc>
    <rcc rId="0" sId="1" dxf="1">
      <nc r="W2">
        <v>4.4000000000000004</v>
      </nc>
      <ndxf>
        <alignment horizontal="center"/>
        <border outline="0">
          <left style="thin">
            <color indexed="64"/>
          </left>
          <right style="thin">
            <color indexed="64"/>
          </right>
          <top style="thin">
            <color indexed="64"/>
          </top>
          <bottom style="thin">
            <color indexed="64"/>
          </bottom>
        </border>
      </ndxf>
    </rcc>
  </rrc>
  <rrc rId="105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 ENTENDER LOS EFECTOS QUE CAUSAN LOS CONTAMINANTES EN LOS   TRABAJADORES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43194</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56</v>
      </nc>
      <ndxf>
        <font>
          <sz val="9"/>
          <color rgb="FF000000"/>
        </font>
        <alignment horizontal="center"/>
        <border outline="0">
          <left style="thin">
            <color indexed="64"/>
          </left>
          <right style="thin">
            <color indexed="64"/>
          </right>
          <top style="thin">
            <color indexed="64"/>
          </top>
          <bottom style="thin">
            <color indexed="64"/>
          </bottom>
        </border>
      </ndxf>
    </rcc>
    <rcc rId="0" sId="1" dxf="1">
      <nc r="P2">
        <v>53</v>
      </nc>
      <ndxf>
        <font>
          <sz val="9"/>
          <color rgb="FF000000"/>
        </font>
        <alignment horizontal="center"/>
        <border outline="0">
          <left style="thin">
            <color indexed="64"/>
          </left>
          <right style="thin">
            <color indexed="64"/>
          </right>
          <top style="thin">
            <color indexed="64"/>
          </top>
          <bottom style="thin">
            <color indexed="64"/>
          </bottom>
        </border>
      </ndxf>
    </rcc>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OSCAR YEPES</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3.8</v>
      </nc>
      <ndxf>
        <alignment horizontal="center"/>
        <border outline="0">
          <left style="thin">
            <color indexed="64"/>
          </left>
          <right style="thin">
            <color indexed="64"/>
          </right>
          <top style="thin">
            <color indexed="64"/>
          </top>
          <bottom style="thin">
            <color indexed="64"/>
          </bottom>
        </border>
      </ndxf>
    </rcc>
    <rcc rId="0" sId="1" dxf="1">
      <nc r="V2">
        <v>4.0999999999999996</v>
      </nc>
      <ndxf>
        <alignment horizontal="center"/>
        <border outline="0">
          <left style="thin">
            <color indexed="64"/>
          </left>
          <right style="thin">
            <color indexed="64"/>
          </right>
          <top style="thin">
            <color indexed="64"/>
          </top>
          <bottom style="thin">
            <color indexed="64"/>
          </bottom>
        </border>
      </ndxf>
    </rcc>
    <rcc rId="0" sId="1" dxf="1">
      <nc r="W2">
        <v>4.4000000000000004</v>
      </nc>
      <ndxf>
        <alignment horizontal="center"/>
        <border outline="0">
          <left style="thin">
            <color indexed="64"/>
          </left>
          <right style="thin">
            <color indexed="64"/>
          </right>
          <top style="thin">
            <color indexed="64"/>
          </top>
          <bottom style="thin">
            <color indexed="64"/>
          </bottom>
        </border>
      </ndxf>
    </rcc>
  </rrc>
  <rrc rId="1056"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Bolivar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Cartagena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3" t="inlineStr">
        <is>
          <t>IMPLEMENTACIÓN DE MEJORA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3" t="inlineStr">
        <is>
          <t>GESTIÓN DE LA PREVENCIÓN Y PROMOCIÓN DE LA SALUD</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fmt sheetId="1" s="1" sqref="G3" start="0" length="0">
      <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dxf>
    </rfmt>
    <rcc rId="0" sId="1" dxf="1">
      <nc r="H3" t="inlineStr">
        <is>
          <t>Higiene postural y medidas de prevención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Brindar herramientas que propendan por mantener la correcta posición del cuerpo al realizar las actividades diarias, evitando que se presenten lesiones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43194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Positiva Compañía de Seguros S.A/ Bocados MAJO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 Bocagrande Cra 2 No. 4 - 66. Edificio Karibeam Center piso 4</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51</v>
      </nc>
      <ndxf>
        <font>
          <sz val="9"/>
          <color rgb="FF000000"/>
        </font>
        <alignment horizontal="center"/>
        <border outline="0">
          <left style="thin">
            <color indexed="64"/>
          </left>
          <right style="thin">
            <color indexed="64"/>
          </right>
          <top style="thin">
            <color indexed="64"/>
          </top>
          <bottom style="thin">
            <color indexed="64"/>
          </bottom>
        </border>
      </ndxf>
    </rcc>
    <rfmt sheetId="1" sqref="P3"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3" start="0" length="0">
      <dxf>
        <font>
          <sz val="9"/>
          <color rgb="FF000000"/>
        </font>
        <border outline="0">
          <left style="thin">
            <color indexed="64"/>
          </left>
          <right style="thin">
            <color indexed="64"/>
          </right>
          <top style="thin">
            <color indexed="64"/>
          </top>
          <bottom style="thin">
            <color indexed="64"/>
          </bottom>
        </border>
      </dxf>
    </rfmt>
    <rfmt sheetId="1" sqref="R3" start="0" length="0">
      <dxf>
        <font>
          <sz val="9"/>
          <color rgb="FF000000"/>
        </font>
        <border outline="0">
          <left style="thin">
            <color indexed="64"/>
          </left>
          <right style="thin">
            <color indexed="64"/>
          </right>
          <top style="thin">
            <color indexed="64"/>
          </top>
          <bottom style="thin">
            <color indexed="64"/>
          </bottom>
        </border>
      </dxf>
    </rfmt>
    <rcc rId="0" sId="1" dxf="1">
      <nc r="S3" t="inlineStr">
        <is>
          <t>KARINA PALACIO DE LIMA</t>
        </is>
      </nc>
      <ndxf>
        <font>
          <sz val="10"/>
          <color rgb="FF000000"/>
        </font>
        <border outline="0">
          <left style="thin">
            <color indexed="64"/>
          </left>
          <right style="thin">
            <color indexed="64"/>
          </right>
          <top style="thin">
            <color indexed="64"/>
          </top>
          <bottom style="thin">
            <color indexed="64"/>
          </bottom>
        </border>
      </ndxf>
    </rcc>
    <rcc rId="0" sId="1" dxf="1">
      <nc r="T3">
        <v>4.9000000000000004</v>
      </nc>
      <ndxf>
        <font>
          <sz val="9"/>
          <color rgb="FF000000"/>
        </font>
        <alignment horizontal="center"/>
        <border outline="0">
          <left style="thin">
            <color indexed="64"/>
          </left>
          <right style="thin">
            <color indexed="64"/>
          </right>
          <top style="thin">
            <color indexed="64"/>
          </top>
          <bottom style="thin">
            <color indexed="64"/>
          </bottom>
        </border>
      </ndxf>
    </rcc>
    <rfmt sheetId="1" sqref="U3" start="0" length="0">
      <dxf>
        <alignment horizontal="center"/>
        <border outline="0">
          <left style="thin">
            <color indexed="64"/>
          </left>
          <right style="thin">
            <color indexed="64"/>
          </right>
          <top style="thin">
            <color indexed="64"/>
          </top>
          <bottom style="thin">
            <color indexed="64"/>
          </bottom>
        </border>
      </dxf>
    </rfmt>
    <rfmt sheetId="1" sqref="V3" start="0" length="0">
      <dxf>
        <alignment horizontal="center"/>
        <border outline="0">
          <left style="thin">
            <color indexed="64"/>
          </left>
          <right style="thin">
            <color indexed="64"/>
          </right>
          <top style="thin">
            <color indexed="64"/>
          </top>
          <bottom style="thin">
            <color indexed="64"/>
          </bottom>
        </border>
      </dxf>
    </rfmt>
    <rcc rId="0" sId="1" dxf="1">
      <nc r="W3">
        <v>4.9000000000000004</v>
      </nc>
      <ndxf>
        <alignment horizontal="center"/>
        <border outline="0">
          <left style="thin">
            <color indexed="64"/>
          </left>
          <right style="thin">
            <color indexed="64"/>
          </right>
          <top style="thin">
            <color indexed="64"/>
          </top>
          <bottom style="thin">
            <color indexed="64"/>
          </bottom>
        </border>
      </ndxf>
    </rcc>
  </rrc>
  <rrc rId="1057"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Atlántico</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4" t="inlineStr">
        <is>
          <t>Magdalena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4" t="inlineStr">
        <is>
          <t>Santa Marta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4" t="inlineStr">
        <is>
          <t>PLANEACIÓN ESTRATÉGICA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4" t="inlineStr">
        <is>
          <t>PLANEACIÓN ESTRATÉGICA DEL RECURSO EN 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4" t="inlineStr">
        <is>
          <t xml:space="preserve"> SELECCIONAR DEL RESPIRADOR  APROPIADO</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El copasst como equipo de trabajo efectivo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Identificar aspectos legales y técnicos para la efectividad del COPASST orientado a resultados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43194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Sierra Mar Eventos y Recepciones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N4" t="inlineStr">
        <is>
          <t>Cll 22 No. 17-19</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45</v>
      </nc>
      <ndxf>
        <font>
          <sz val="9"/>
          <color rgb="FF000000"/>
        </font>
        <alignment horizontal="center"/>
        <border outline="0">
          <left style="thin">
            <color indexed="64"/>
          </left>
          <right style="thin">
            <color indexed="64"/>
          </right>
          <top style="thin">
            <color indexed="64"/>
          </top>
          <bottom style="thin">
            <color indexed="64"/>
          </bottom>
        </border>
      </ndxf>
    </rcc>
    <rfmt sheetId="1" sqref="P4"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4" start="0" length="0">
      <dxf>
        <font>
          <sz val="9"/>
          <color rgb="FF000000"/>
        </font>
        <border outline="0">
          <left style="thin">
            <color indexed="64"/>
          </left>
          <right style="thin">
            <color indexed="64"/>
          </right>
          <top style="thin">
            <color indexed="64"/>
          </top>
          <bottom style="thin">
            <color indexed="64"/>
          </bottom>
        </border>
      </dxf>
    </rfmt>
    <rfmt sheetId="1" sqref="R4" start="0" length="0">
      <dxf>
        <font>
          <sz val="9"/>
          <color rgb="FF000000"/>
        </font>
        <border outline="0">
          <left style="thin">
            <color indexed="64"/>
          </left>
          <right style="thin">
            <color indexed="64"/>
          </right>
          <top style="thin">
            <color indexed="64"/>
          </top>
          <bottom style="thin">
            <color indexed="64"/>
          </bottom>
        </border>
      </dxf>
    </rfmt>
    <rcc rId="0" sId="1" dxf="1">
      <nc r="S4" t="inlineStr">
        <is>
          <t>LILIANA ALEXANDRA GONZALEZ PEÑA</t>
        </is>
      </nc>
      <ndxf>
        <font>
          <sz val="10"/>
          <color rgb="FF000000"/>
        </font>
        <border outline="0">
          <left style="thin">
            <color indexed="64"/>
          </left>
          <right style="thin">
            <color indexed="64"/>
          </right>
          <top style="thin">
            <color indexed="64"/>
          </top>
          <bottom style="thin">
            <color indexed="64"/>
          </bottom>
        </border>
      </ndxf>
    </rcc>
    <rcc rId="0" sId="1" dxf="1">
      <nc r="T4">
        <v>4.5</v>
      </nc>
      <ndxf>
        <font>
          <sz val="9"/>
          <color rgb="FF000000"/>
        </font>
        <alignment horizontal="center"/>
        <border outline="0">
          <left style="thin">
            <color indexed="64"/>
          </left>
          <right style="thin">
            <color indexed="64"/>
          </right>
          <top style="thin">
            <color indexed="64"/>
          </top>
          <bottom style="thin">
            <color indexed="64"/>
          </bottom>
        </border>
      </ndxf>
    </rcc>
    <rfmt sheetId="1" sqref="U4" start="0" length="0">
      <dxf>
        <alignment horizontal="center"/>
        <border outline="0">
          <left style="thin">
            <color indexed="64"/>
          </left>
          <right style="thin">
            <color indexed="64"/>
          </right>
          <top style="thin">
            <color indexed="64"/>
          </top>
          <bottom style="thin">
            <color indexed="64"/>
          </bottom>
        </border>
      </dxf>
    </rfmt>
    <rfmt sheetId="1" sqref="V4" start="0" length="0">
      <dxf>
        <alignment horizontal="center"/>
        <border outline="0">
          <left style="thin">
            <color indexed="64"/>
          </left>
          <right style="thin">
            <color indexed="64"/>
          </right>
          <top style="thin">
            <color indexed="64"/>
          </top>
          <bottom style="thin">
            <color indexed="64"/>
          </bottom>
        </border>
      </dxf>
    </rfmt>
    <rcc rId="0" sId="1" dxf="1">
      <nc r="W4">
        <v>4.7</v>
      </nc>
      <ndxf>
        <alignment horizontal="center"/>
        <border outline="0">
          <left style="thin">
            <color indexed="64"/>
          </left>
          <right style="thin">
            <color indexed="64"/>
          </right>
          <top style="thin">
            <color indexed="64"/>
          </top>
          <bottom style="thin">
            <color indexed="64"/>
          </bottom>
        </border>
      </ndxf>
    </rcc>
  </rrc>
  <rrc rId="105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fmt sheetId="1" sqref="G2" start="0" length="0">
      <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dxf>
    </rfmt>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20</v>
      </nc>
      <ndxf>
        <font>
          <sz val="9"/>
          <color rgb="FF000000"/>
        </font>
        <alignment horizontal="center"/>
        <border outline="0">
          <left style="thin">
            <color indexed="64"/>
          </left>
          <right style="thin">
            <color indexed="64"/>
          </right>
          <top style="thin">
            <color indexed="64"/>
          </top>
          <bottom style="thin">
            <color indexed="64"/>
          </bottom>
        </border>
      </ndxf>
    </rcc>
    <rfmt sheetId="1" sqref="P2"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JUAN SEBASTIAN BARRERA</t>
        </is>
      </nc>
      <ndxf>
        <font>
          <sz val="9"/>
          <color rgb="FF000000"/>
        </font>
        <border outline="0">
          <left style="thin">
            <color indexed="64"/>
          </left>
          <right style="thin">
            <color indexed="64"/>
          </right>
          <top style="thin">
            <color indexed="64"/>
          </top>
          <bottom style="thin">
            <color indexed="64"/>
          </bottom>
        </border>
      </ndxf>
    </rcc>
    <rcc rId="0" sId="1" dxf="1">
      <nc r="T2">
        <v>4.5999999999999996</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2.7</v>
      </nc>
      <ndxf>
        <alignment horizontal="center"/>
        <border outline="0">
          <left style="thin">
            <color indexed="64"/>
          </left>
          <right style="thin">
            <color indexed="64"/>
          </right>
          <top style="thin">
            <color indexed="64"/>
          </top>
          <bottom style="thin">
            <color indexed="64"/>
          </bottom>
        </border>
      </ndxf>
    </rcc>
    <rcc rId="0" sId="1" dxf="1">
      <nc r="V2">
        <v>4.9000000000000004</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059"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 xml:space="preserve">MONITOREO Y CONTROL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DIAGNÓSTICO INTEGRAL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ENTRENAR EN EL USO Y CUIDADO DEL RESPIRADOR</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SG-SST proceso para la ejecución de auditoria y establecer acciones para la mejora continua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Proporcionar lineamientos para la ejecución de auditoría internas del SGSST, evidenciando el cumplimiento y efectividad en la organización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43194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52</v>
      </nc>
      <ndxf>
        <font>
          <sz val="9"/>
          <color rgb="FF000000"/>
        </font>
        <alignment horizontal="center"/>
        <border outline="0">
          <left style="thin">
            <color indexed="64"/>
          </left>
          <right style="thin">
            <color indexed="64"/>
          </right>
          <top style="thin">
            <color indexed="64"/>
          </top>
          <bottom style="thin">
            <color indexed="64"/>
          </bottom>
        </border>
      </ndxf>
    </rcc>
    <rcc rId="0" sId="1" dxf="1">
      <nc r="P3">
        <v>52</v>
      </nc>
      <ndxf>
        <font>
          <sz val="9"/>
          <color rgb="FF000000"/>
        </font>
        <alignment horizontal="center"/>
        <border outline="0">
          <left style="thin">
            <color indexed="64"/>
          </left>
          <right style="thin">
            <color indexed="64"/>
          </right>
          <top style="thin">
            <color indexed="64"/>
          </top>
          <bottom style="thin">
            <color indexed="64"/>
          </bottom>
        </border>
      </ndxf>
    </rcc>
    <rfmt sheetId="1" sqref="Q3" start="0" length="0">
      <dxf>
        <font>
          <sz val="9"/>
          <color rgb="FF000000"/>
        </font>
        <border outline="0">
          <left style="thin">
            <color indexed="64"/>
          </left>
          <right style="thin">
            <color indexed="64"/>
          </right>
          <top style="thin">
            <color indexed="64"/>
          </top>
          <bottom style="thin">
            <color indexed="64"/>
          </bottom>
        </border>
      </dxf>
    </rfmt>
    <rfmt sheetId="1" sqref="R3" start="0" length="0">
      <dxf>
        <font>
          <sz val="9"/>
          <color rgb="FF000000"/>
        </font>
        <border outline="0">
          <left style="thin">
            <color indexed="64"/>
          </left>
          <right style="thin">
            <color indexed="64"/>
          </right>
          <top style="thin">
            <color indexed="64"/>
          </top>
          <bottom style="thin">
            <color indexed="64"/>
          </bottom>
        </border>
      </dxf>
    </rfmt>
    <rcc rId="0" sId="1" dxf="1">
      <nc r="S3" t="inlineStr">
        <is>
          <t>JHOANNY RANGEL</t>
        </is>
      </nc>
      <ndxf>
        <border outline="0">
          <left style="thin">
            <color indexed="64"/>
          </left>
          <right style="thin">
            <color indexed="64"/>
          </right>
          <top style="thin">
            <color indexed="64"/>
          </top>
          <bottom style="thin">
            <color indexed="64"/>
          </bottom>
        </border>
      </ndxf>
    </rcc>
    <rcc rId="0" sId="1" dxf="1">
      <nc r="T3">
        <v>4.8</v>
      </nc>
      <ndxf>
        <font>
          <sz val="9"/>
          <color rgb="FF000000"/>
        </font>
        <alignment horizontal="center"/>
        <border outline="0">
          <left style="thin">
            <color indexed="64"/>
          </left>
          <right style="thin">
            <color indexed="64"/>
          </right>
          <top style="thin">
            <color indexed="64"/>
          </top>
          <bottom style="thin">
            <color indexed="64"/>
          </bottom>
        </border>
      </ndxf>
    </rcc>
    <rfmt sheetId="1" sqref="U3" start="0" length="0">
      <dxf>
        <alignment horizontal="center"/>
        <border outline="0">
          <left style="thin">
            <color indexed="64"/>
          </left>
          <right style="thin">
            <color indexed="64"/>
          </right>
          <top style="thin">
            <color indexed="64"/>
          </top>
          <bottom style="thin">
            <color indexed="64"/>
          </bottom>
        </border>
      </dxf>
    </rfmt>
    <rfmt sheetId="1" sqref="V3" start="0" length="0">
      <dxf>
        <alignment horizontal="center"/>
        <border outline="0">
          <left style="thin">
            <color indexed="64"/>
          </left>
          <right style="thin">
            <color indexed="64"/>
          </right>
          <top style="thin">
            <color indexed="64"/>
          </top>
          <bottom style="thin">
            <color indexed="64"/>
          </bottom>
        </border>
      </dxf>
    </rfmt>
    <rfmt sheetId="1" sqref="W3" start="0" length="0">
      <dxf>
        <alignment horizontal="center"/>
        <border outline="0">
          <left style="thin">
            <color indexed="64"/>
          </left>
          <right style="thin">
            <color indexed="64"/>
          </right>
          <top style="thin">
            <color indexed="64"/>
          </top>
          <bottom style="thin">
            <color indexed="64"/>
          </bottom>
        </border>
      </dxf>
    </rfmt>
  </rrc>
  <rrc rId="106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Santander de Quilichao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fmt sheetId="1" sqref="G2" start="0" length="0">
      <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dxf>
    </rfmt>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Confacauca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5 No.9-50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30</v>
      </nc>
      <ndxf>
        <font>
          <sz val="9"/>
          <color rgb="FF000000"/>
        </font>
        <alignment horizontal="center"/>
        <border outline="0">
          <left style="thin">
            <color indexed="64"/>
          </left>
          <right style="thin">
            <color indexed="64"/>
          </right>
          <top style="thin">
            <color indexed="64"/>
          </top>
          <bottom style="thin">
            <color indexed="64"/>
          </bottom>
        </border>
      </ndxf>
    </rcc>
    <rfmt sheetId="1" sqref="P2" start="0" length="0">
      <dxf>
        <font>
          <sz val="9"/>
          <color rgb="FF000000"/>
        </font>
        <alignment horizontal="center"/>
        <border outline="0">
          <left style="thin">
            <color indexed="64"/>
          </left>
          <right style="thin">
            <color indexed="64"/>
          </right>
          <top style="thin">
            <color indexed="64"/>
          </top>
          <bottom style="thin">
            <color indexed="64"/>
          </bottom>
        </border>
      </dxf>
    </rfmt>
    <rfmt sheetId="1" sqref="Q2" start="0" length="0">
      <dxf>
        <font>
          <sz val="9"/>
          <color rgb="FF000000"/>
        </font>
        <border outline="0">
          <left style="thin">
            <color indexed="64"/>
          </left>
          <right style="thin">
            <color indexed="64"/>
          </right>
          <top style="thin">
            <color indexed="64"/>
          </top>
          <bottom style="thin">
            <color indexed="64"/>
          </bottom>
        </border>
      </dxf>
    </rfmt>
    <rfmt sheetId="1" sqref="R2" start="0" length="0">
      <dxf>
        <font>
          <sz val="9"/>
          <color rgb="FF000000"/>
        </font>
        <border outline="0">
          <left style="thin">
            <color indexed="64"/>
          </left>
          <right style="thin">
            <color indexed="64"/>
          </right>
          <top style="thin">
            <color indexed="64"/>
          </top>
          <bottom style="thin">
            <color indexed="64"/>
          </bottom>
        </border>
      </dxf>
    </rfmt>
    <rcc rId="0" sId="1" dxf="1">
      <nc r="S2" t="inlineStr">
        <is>
          <t>JOHNNY ALEXANDER POSSO</t>
        </is>
      </nc>
      <ndxf>
        <font>
          <sz val="9"/>
          <color rgb="FF000000"/>
        </font>
        <border outline="0">
          <left style="thin">
            <color indexed="64"/>
          </left>
          <right style="thin">
            <color indexed="64"/>
          </right>
          <top style="thin">
            <color indexed="64"/>
          </top>
          <bottom style="thin">
            <color indexed="64"/>
          </bottom>
        </border>
      </ndxf>
    </rcc>
    <rcc rId="0" sId="1" dxf="1">
      <nc r="T2">
        <v>4.7</v>
      </nc>
      <ndxf>
        <font>
          <sz val="9"/>
          <color rgb="FF000000"/>
        </font>
        <alignment horizontal="center"/>
        <border outline="0">
          <left style="thin">
            <color indexed="64"/>
          </left>
          <right style="thin">
            <color indexed="64"/>
          </right>
          <top style="thin">
            <color indexed="64"/>
          </top>
          <bottom style="thin">
            <color indexed="64"/>
          </bottom>
        </border>
      </ndxf>
    </rcc>
    <rcc rId="0" sId="1" dxf="1">
      <nc r="U2">
        <v>4</v>
      </nc>
      <ndxf>
        <alignment horizontal="center"/>
        <border outline="0">
          <left style="thin">
            <color indexed="64"/>
          </left>
          <right style="thin">
            <color indexed="64"/>
          </right>
          <top style="thin">
            <color indexed="64"/>
          </top>
          <bottom style="thin">
            <color indexed="64"/>
          </bottom>
        </border>
      </ndxf>
    </rcc>
    <rcc rId="0" sId="1" dxf="1">
      <nc r="V2">
        <v>5</v>
      </nc>
      <ndxf>
        <alignment horizontal="center"/>
        <border outline="0">
          <left style="thin">
            <color indexed="64"/>
          </left>
          <right style="thin">
            <color indexed="64"/>
          </right>
          <top style="thin">
            <color indexed="64"/>
          </top>
          <bottom style="thin">
            <color indexed="64"/>
          </bottom>
        </border>
      </ndxf>
    </rcc>
    <rcc rId="0" sId="1" dxf="1">
      <nc r="W2">
        <v>4.4000000000000004</v>
      </nc>
      <ndxf>
        <alignment horizontal="center"/>
        <border outline="0">
          <left style="thin">
            <color indexed="64"/>
          </left>
          <right style="thin">
            <color indexed="64"/>
          </right>
          <top style="thin">
            <color indexed="64"/>
          </top>
          <bottom style="thin">
            <color indexed="64"/>
          </bottom>
        </border>
      </ndxf>
    </rcc>
  </rrc>
  <rrc rId="1061"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Caldas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Manizales</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PLANEACIÓN ESTRATÉGICA DEL RECURSO EN SST</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G3"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H3" t="inlineStr">
        <is>
          <t>Requisitos legales en Seguridad y Salud en el trabajo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Identificar el marco legal y la legislación básica del Sistema General de Riesgos Laborales y su actualización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43195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Cámara de Comercio Centro-Salon del café</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Cra 23 No 26-60</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72</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3">
        <v>57</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NELLY PARRA</t>
        </is>
      </nc>
      <ndxf>
        <fill>
          <patternFill patternType="solid">
            <bgColor theme="0"/>
          </patternFill>
        </fill>
        <border outline="0">
          <left style="thin">
            <color indexed="64"/>
          </left>
          <right style="thin">
            <color indexed="64"/>
          </right>
          <top style="thin">
            <color indexed="64"/>
          </top>
          <bottom style="thin">
            <color indexed="64"/>
          </bottom>
        </border>
      </ndxf>
    </rcc>
    <rcc rId="0" sId="1" dxf="1">
      <nc r="T3">
        <v>4.7</v>
      </nc>
      <ndxf>
        <alignment horizontal="center"/>
        <border outline="0">
          <left style="thin">
            <color indexed="64"/>
          </left>
          <right style="thin">
            <color indexed="64"/>
          </right>
          <top style="thin">
            <color indexed="64"/>
          </top>
          <bottom style="thin">
            <color indexed="64"/>
          </bottom>
        </border>
      </ndxf>
    </rcc>
    <rcc rId="0" sId="1" dxf="1">
      <nc r="U3">
        <v>3.9</v>
      </nc>
      <ndxf>
        <alignment horizontal="center"/>
        <border outline="0">
          <left style="thin">
            <color indexed="64"/>
          </left>
          <right style="thin">
            <color indexed="64"/>
          </right>
          <top style="thin">
            <color indexed="64"/>
          </top>
          <bottom style="thin">
            <color indexed="64"/>
          </bottom>
        </border>
      </ndxf>
    </rcc>
    <rcc rId="0" sId="1" dxf="1">
      <nc r="V3">
        <v>4.8</v>
      </nc>
      <ndxf>
        <alignment horizontal="center"/>
        <border outline="0">
          <left style="thin">
            <color indexed="64"/>
          </left>
          <right style="thin">
            <color indexed="64"/>
          </right>
          <top style="thin">
            <color indexed="64"/>
          </top>
          <bottom style="thin">
            <color indexed="64"/>
          </bottom>
        </border>
      </ndxf>
    </rcc>
    <rcc rId="0" sId="1" dxf="1">
      <nc r="W3">
        <v>4.5</v>
      </nc>
      <ndxf>
        <alignment horizontal="center"/>
        <border outline="0">
          <left style="thin">
            <color indexed="64"/>
          </left>
          <right style="thin">
            <color indexed="64"/>
          </right>
          <top style="thin">
            <color indexed="64"/>
          </top>
          <bottom style="thin">
            <color indexed="64"/>
          </bottom>
        </border>
      </ndxf>
    </rcc>
  </rrc>
  <rrc rId="1062" sId="1" ref="A8:XFD8"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8:XFD8" start="0" length="0">
      <dxf>
        <font>
          <sz val="10"/>
          <color rgb="FF000000"/>
        </font>
        <alignment vertical="center"/>
      </dxf>
    </rfmt>
    <rcc rId="0" sId="1" dxf="1">
      <nc r="A8"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8" t="inlineStr">
        <is>
          <t>Quindío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8" t="inlineStr">
        <is>
          <t>Armenia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8"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8" t="inlineStr">
        <is>
          <t>PLANEACIÓN ESTRATÉGICA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8" t="inlineStr">
        <is>
          <t>PLANEACIÓN ESTRATÉGICA DEL RECURSO EN 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8"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8" t="inlineStr">
        <is>
          <t>El copasst como equipo de trabajo efectivo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8" t="inlineStr">
        <is>
          <t>Identificar aspectos legales y técnicos para la efectividad del COPASST orientado a resultados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8"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8">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8">
        <v>43195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8" t="inlineStr">
        <is>
          <t>Fenalco Quindio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8" t="inlineStr">
        <is>
          <t>Carrera 14 # 8 - 33 - Auditorio Aníbal Jaramillo Botero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8">
        <v>46</v>
      </nc>
      <ndxf>
        <font>
          <sz val="9"/>
          <color rgb="FF000000"/>
        </font>
        <alignment horizontal="center"/>
        <border outline="0">
          <left style="thin">
            <color indexed="64"/>
          </left>
          <right style="thin">
            <color indexed="64"/>
          </right>
          <top style="thin">
            <color indexed="64"/>
          </top>
          <bottom style="thin">
            <color indexed="64"/>
          </bottom>
        </border>
      </ndxf>
    </rcc>
    <rcc rId="0" sId="1" dxf="1">
      <nc r="P8">
        <v>38</v>
      </nc>
      <ndxf>
        <font>
          <sz val="9"/>
          <color rgb="FF000000"/>
        </font>
        <alignment horizontal="center"/>
        <border outline="0">
          <left style="thin">
            <color indexed="64"/>
          </left>
          <right style="thin">
            <color indexed="64"/>
          </right>
          <top style="thin">
            <color indexed="64"/>
          </top>
          <bottom style="thin">
            <color indexed="64"/>
          </bottom>
        </border>
      </ndxf>
    </rcc>
    <rfmt sheetId="1" sqref="Q8" start="0" length="0">
      <dxf>
        <font>
          <sz val="9"/>
          <color rgb="FF000000"/>
        </font>
        <border outline="0">
          <left style="thin">
            <color indexed="64"/>
          </left>
          <right style="thin">
            <color indexed="64"/>
          </right>
          <top style="thin">
            <color indexed="64"/>
          </top>
          <bottom style="thin">
            <color indexed="64"/>
          </bottom>
        </border>
      </dxf>
    </rfmt>
    <rfmt sheetId="1" sqref="R8" start="0" length="0">
      <dxf>
        <font>
          <sz val="9"/>
          <color rgb="FF000000"/>
        </font>
        <border outline="0">
          <left style="thin">
            <color indexed="64"/>
          </left>
          <right style="thin">
            <color indexed="64"/>
          </right>
          <top style="thin">
            <color indexed="64"/>
          </top>
          <bottom style="thin">
            <color indexed="64"/>
          </bottom>
        </border>
      </dxf>
    </rfmt>
    <rcc rId="0" sId="1" dxf="1">
      <nc r="S8" t="inlineStr">
        <is>
          <t>FABER CANO</t>
        </is>
      </nc>
      <ndxf>
        <border outline="0">
          <left style="thin">
            <color indexed="64"/>
          </left>
          <right style="thin">
            <color indexed="64"/>
          </right>
          <top style="thin">
            <color indexed="64"/>
          </top>
          <bottom style="thin">
            <color indexed="64"/>
          </bottom>
        </border>
      </ndxf>
    </rcc>
    <rcc rId="0" sId="1" dxf="1">
      <nc r="T8">
        <v>4.5</v>
      </nc>
      <ndxf>
        <font>
          <sz val="9"/>
          <color rgb="FF000000"/>
        </font>
        <alignment horizontal="center"/>
        <border outline="0">
          <left style="thin">
            <color indexed="64"/>
          </left>
          <right style="thin">
            <color indexed="64"/>
          </right>
          <top style="thin">
            <color indexed="64"/>
          </top>
          <bottom style="thin">
            <color indexed="64"/>
          </bottom>
        </border>
      </ndxf>
    </rcc>
    <rcc rId="0" sId="1" dxf="1">
      <nc r="U8">
        <v>3.9</v>
      </nc>
      <ndxf>
        <alignment horizontal="center"/>
        <border outline="0">
          <left style="thin">
            <color indexed="64"/>
          </left>
          <right style="thin">
            <color indexed="64"/>
          </right>
          <top style="thin">
            <color indexed="64"/>
          </top>
          <bottom style="thin">
            <color indexed="64"/>
          </bottom>
        </border>
      </ndxf>
    </rcc>
    <rcc rId="0" sId="1" dxf="1">
      <nc r="V8">
        <v>4.8</v>
      </nc>
      <ndxf>
        <alignment horizontal="center"/>
        <border outline="0">
          <left style="thin">
            <color indexed="64"/>
          </left>
          <right style="thin">
            <color indexed="64"/>
          </right>
          <top style="thin">
            <color indexed="64"/>
          </top>
          <bottom style="thin">
            <color indexed="64"/>
          </bottom>
        </border>
      </ndxf>
    </rcc>
    <rcc rId="0" sId="1" dxf="1">
      <nc r="W8">
        <v>4.3</v>
      </nc>
      <ndxf>
        <alignment horizontal="center"/>
        <border outline="0">
          <left style="thin">
            <color indexed="64"/>
          </left>
          <right style="thin">
            <color indexed="64"/>
          </right>
          <top style="thin">
            <color indexed="64"/>
          </top>
          <bottom style="thin">
            <color indexed="64"/>
          </bottom>
        </border>
      </ndxf>
    </rcc>
  </rrc>
  <rrc rId="1063" sId="1" ref="A8:XFD8"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8:XFD8" start="0" length="0">
      <dxf>
        <font>
          <sz val="10"/>
          <color rgb="FF000000"/>
        </font>
        <alignment vertical="center"/>
      </dxf>
    </rfmt>
    <rcc rId="0" sId="1" dxf="1">
      <nc r="A8"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8" t="inlineStr">
        <is>
          <t>Sucre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8" t="inlineStr">
        <is>
          <t>Sincelejo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8"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8"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8"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8"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8"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8"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8"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8">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8">
        <v>43195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8" t="inlineStr">
        <is>
          <t>Hotel Panorama-Salón Alcatraz</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8" t="inlineStr">
        <is>
          <t>Carrera 25#23-108 Avenida Las Peñitas</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8">
        <v>37</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8">
        <v>36</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8" start="0" length="0">
      <dxf>
        <border outline="0">
          <left style="thin">
            <color indexed="64"/>
          </left>
          <right style="thin">
            <color indexed="64"/>
          </right>
          <top style="thin">
            <color indexed="64"/>
          </top>
          <bottom style="thin">
            <color indexed="64"/>
          </bottom>
        </border>
      </dxf>
    </rfmt>
    <rfmt sheetId="1" sqref="R8" start="0" length="0">
      <dxf>
        <border outline="0">
          <left style="thin">
            <color indexed="64"/>
          </left>
          <right style="thin">
            <color indexed="64"/>
          </right>
          <top style="thin">
            <color indexed="64"/>
          </top>
          <bottom style="thin">
            <color indexed="64"/>
          </bottom>
        </border>
      </dxf>
    </rfmt>
    <rcc rId="0" sId="1" dxf="1">
      <nc r="S8" t="inlineStr">
        <is>
          <t>HAUDY SAMIR MONTERROSO</t>
        </is>
      </nc>
      <ndxf>
        <border outline="0">
          <left style="thin">
            <color indexed="64"/>
          </left>
          <right style="thin">
            <color indexed="64"/>
          </right>
          <top style="thin">
            <color indexed="64"/>
          </top>
          <bottom style="thin">
            <color indexed="64"/>
          </bottom>
        </border>
      </ndxf>
    </rcc>
    <rfmt sheetId="1" sqref="T8" start="0" length="0">
      <dxf>
        <alignment horizontal="center"/>
        <border outline="0">
          <left style="thin">
            <color indexed="64"/>
          </left>
          <right style="thin">
            <color indexed="64"/>
          </right>
          <top style="thin">
            <color indexed="64"/>
          </top>
          <bottom style="thin">
            <color indexed="64"/>
          </bottom>
        </border>
      </dxf>
    </rfmt>
    <rcc rId="0" sId="1" dxf="1">
      <nc r="U8">
        <v>2.7</v>
      </nc>
      <ndxf>
        <alignment horizontal="center"/>
        <border outline="0">
          <left style="thin">
            <color indexed="64"/>
          </left>
          <right style="thin">
            <color indexed="64"/>
          </right>
          <top style="thin">
            <color indexed="64"/>
          </top>
          <bottom style="thin">
            <color indexed="64"/>
          </bottom>
        </border>
      </ndxf>
    </rcc>
    <rcc rId="0" sId="1" dxf="1">
      <nc r="V8">
        <v>4.7</v>
      </nc>
      <ndxf>
        <alignment horizontal="center"/>
        <border outline="0">
          <left style="thin">
            <color indexed="64"/>
          </left>
          <right style="thin">
            <color indexed="64"/>
          </right>
          <top style="thin">
            <color indexed="64"/>
          </top>
          <bottom style="thin">
            <color indexed="64"/>
          </bottom>
        </border>
      </ndxf>
    </rcc>
    <rcc rId="0" sId="1" dxf="1">
      <nc r="W8">
        <v>4.7</v>
      </nc>
      <ndxf>
        <alignment horizontal="center"/>
        <border outline="0">
          <left style="thin">
            <color indexed="64"/>
          </left>
          <right style="thin">
            <color indexed="64"/>
          </right>
          <top style="thin">
            <color indexed="64"/>
          </top>
          <bottom style="thin">
            <color indexed="64"/>
          </bottom>
        </border>
      </ndxf>
    </rcc>
  </rrc>
  <rrc rId="1064"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 t="inlineStr">
        <is>
          <t>Cesár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 t="inlineStr">
        <is>
          <t>Valledupar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43195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Hotel Vajamar-salón Poniaimo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Carrera 7 No 16 A – 30</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16</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4">
        <v>16</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KARINA ALCIRA SUAREZ VANEGAS</t>
        </is>
      </nc>
      <ndxf>
        <border outline="0">
          <left style="thin">
            <color indexed="64"/>
          </left>
          <right style="thin">
            <color indexed="64"/>
          </right>
          <top style="thin">
            <color indexed="64"/>
          </top>
          <bottom style="thin">
            <color indexed="64"/>
          </bottom>
        </border>
      </ndxf>
    </rcc>
    <rfmt sheetId="1" sqref="T4" start="0" length="0">
      <dxf>
        <alignment horizontal="center"/>
        <border outline="0">
          <left style="thin">
            <color indexed="64"/>
          </left>
          <right style="thin">
            <color indexed="64"/>
          </right>
          <top style="thin">
            <color indexed="64"/>
          </top>
          <bottom style="thin">
            <color indexed="64"/>
          </bottom>
        </border>
      </dxf>
    </rfmt>
    <rcc rId="0" sId="1" dxf="1">
      <nc r="U4">
        <v>3.1</v>
      </nc>
      <ndxf>
        <alignment horizontal="center"/>
        <border outline="0">
          <left style="thin">
            <color indexed="64"/>
          </left>
          <right style="thin">
            <color indexed="64"/>
          </right>
          <top style="thin">
            <color indexed="64"/>
          </top>
          <bottom style="thin">
            <color indexed="64"/>
          </bottom>
        </border>
      </ndxf>
    </rcc>
    <rcc rId="0" sId="1" dxf="1">
      <nc r="V4">
        <v>3.7</v>
      </nc>
      <ndxf>
        <alignment horizontal="center"/>
        <border outline="0">
          <left style="thin">
            <color indexed="64"/>
          </left>
          <right style="thin">
            <color indexed="64"/>
          </right>
          <top style="thin">
            <color indexed="64"/>
          </top>
          <bottom style="thin">
            <color indexed="64"/>
          </bottom>
        </border>
      </ndxf>
    </rcc>
    <rcc rId="0" sId="1" dxf="1">
      <nc r="W4">
        <v>4.4000000000000004</v>
      </nc>
      <ndxf>
        <alignment horizontal="center"/>
        <border outline="0">
          <left style="thin">
            <color indexed="64"/>
          </left>
          <right style="thin">
            <color indexed="64"/>
          </right>
          <top style="thin">
            <color indexed="64"/>
          </top>
          <bottom style="thin">
            <color indexed="64"/>
          </bottom>
        </border>
      </ndxf>
    </rcc>
  </rrc>
  <rrc rId="106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2" t="inlineStr">
        <is>
          <t>PLANEACIÓN ESTRATÉGICA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2" t="inlineStr">
        <is>
          <t>PLANEACIÓN ESTRATÉGICA DEL RECURSO EN 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2"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El copasst como equipo de trabajo efectivo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aspectos legales y técnicos para la efectividad del COPASST orientado a resultados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51</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50</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EDGAR MAURICIO ACOSTA GALEANO</t>
        </is>
      </nc>
      <ndxf>
        <alignment wrapText="1"/>
        <border outline="0">
          <left style="thin">
            <color indexed="64"/>
          </left>
          <right style="thin">
            <color indexed="64"/>
          </right>
          <top style="thin">
            <color indexed="64"/>
          </top>
          <bottom style="thin">
            <color indexed="64"/>
          </bottom>
        </border>
      </ndxf>
    </rcc>
    <rcc rId="0" sId="1" dxf="1">
      <nc r="T2">
        <v>4.8</v>
      </nc>
      <ndxf>
        <alignment horizontal="center"/>
        <border outline="0">
          <left style="thin">
            <color indexed="64"/>
          </left>
          <right style="thin">
            <color indexed="64"/>
          </right>
          <top style="thin">
            <color indexed="64"/>
          </top>
          <bottom style="thin">
            <color indexed="64"/>
          </bottom>
        </border>
      </ndxf>
    </rcc>
    <rcc rId="0" sId="1" dxf="1">
      <nc r="U2">
        <v>3.9</v>
      </nc>
      <ndxf>
        <alignment horizontal="center"/>
        <border outline="0">
          <left style="thin">
            <color indexed="64"/>
          </left>
          <right style="thin">
            <color indexed="64"/>
          </right>
          <top style="thin">
            <color indexed="64"/>
          </top>
          <bottom style="thin">
            <color indexed="64"/>
          </bottom>
        </border>
      </ndxf>
    </rcc>
    <rcc rId="0" sId="1" dxf="1">
      <nc r="V2">
        <v>4.5</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066"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3" t="inlineStr">
        <is>
          <t>Cundinamarca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3" t="inlineStr">
        <is>
          <t>Soacha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43195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salon de recepciones la casa de mi vieja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Cra. 9 #11-49</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29</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3">
        <v>29</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ANDREA CAÑON</t>
        </is>
      </nc>
      <ndxf>
        <border outline="0">
          <left style="thin">
            <color indexed="64"/>
          </left>
          <right style="thin">
            <color indexed="64"/>
          </right>
          <top style="thin">
            <color indexed="64"/>
          </top>
          <bottom style="thin">
            <color indexed="64"/>
          </bottom>
        </border>
      </ndxf>
    </rcc>
    <rcc rId="0" sId="1" dxf="1">
      <nc r="T3">
        <v>4.5</v>
      </nc>
      <ndxf>
        <alignment horizontal="center"/>
        <border outline="0">
          <left style="thin">
            <color indexed="64"/>
          </left>
          <right style="thin">
            <color indexed="64"/>
          </right>
          <top style="thin">
            <color indexed="64"/>
          </top>
          <bottom style="thin">
            <color indexed="64"/>
          </bottom>
        </border>
      </ndxf>
    </rcc>
    <rcc rId="0" sId="1" dxf="1">
      <nc r="U3">
        <v>4.0999999999999996</v>
      </nc>
      <ndxf>
        <alignment horizontal="center"/>
        <border outline="0">
          <left style="thin">
            <color indexed="64"/>
          </left>
          <right style="thin">
            <color indexed="64"/>
          </right>
          <top style="thin">
            <color indexed="64"/>
          </top>
          <bottom style="thin">
            <color indexed="64"/>
          </bottom>
        </border>
      </ndxf>
    </rcc>
    <rcc rId="0" sId="1" dxf="1">
      <nc r="V3">
        <v>5</v>
      </nc>
      <ndxf>
        <alignment horizontal="center"/>
        <border outline="0">
          <left style="thin">
            <color indexed="64"/>
          </left>
          <right style="thin">
            <color indexed="64"/>
          </right>
          <top style="thin">
            <color indexed="64"/>
          </top>
          <bottom style="thin">
            <color indexed="64"/>
          </bottom>
        </border>
      </ndxf>
    </rcc>
    <rcc rId="0" sId="1" dxf="1">
      <nc r="W3">
        <v>4.8</v>
      </nc>
      <ndxf>
        <alignment horizontal="center"/>
        <border outline="0">
          <left style="thin">
            <color indexed="64"/>
          </left>
          <right style="thin">
            <color indexed="64"/>
          </right>
          <top style="thin">
            <color indexed="64"/>
          </top>
          <bottom style="thin">
            <color indexed="64"/>
          </bottom>
        </border>
      </ndxf>
    </rcc>
  </rrc>
  <rrc rId="1067"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4" t="inlineStr">
        <is>
          <t>Meta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4" t="inlineStr">
        <is>
          <t>Villavicencio</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43195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A Y R Gestion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CALLE 36 #36 50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53</v>
      </nc>
      <ndxf>
        <alignment horizontal="center" wrapText="1"/>
        <border outline="0">
          <left style="thin">
            <color indexed="64"/>
          </left>
          <right style="thin">
            <color indexed="64"/>
          </right>
          <top style="thin">
            <color indexed="64"/>
          </top>
          <bottom style="thin">
            <color indexed="64"/>
          </bottom>
        </border>
      </ndxf>
    </rcc>
    <rcc rId="0" sId="1" dxf="1">
      <nc r="P4">
        <v>53</v>
      </nc>
      <ndxf>
        <alignment horizontal="center"/>
        <border outline="0">
          <left style="thin">
            <color indexed="64"/>
          </left>
          <right style="thin">
            <color indexed="64"/>
          </right>
          <top style="thin">
            <color indexed="64"/>
          </top>
          <bottom style="thin">
            <color indexed="64"/>
          </bottom>
        </border>
      </ndxf>
    </rcc>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SAMUEL ALBERTO MOLINA ORTIZ</t>
        </is>
      </nc>
      <ndxf>
        <border outline="0">
          <left style="thin">
            <color indexed="64"/>
          </left>
          <right style="thin">
            <color indexed="64"/>
          </right>
          <top style="thin">
            <color indexed="64"/>
          </top>
          <bottom style="thin">
            <color indexed="64"/>
          </bottom>
        </border>
      </ndxf>
    </rcc>
    <rcc rId="0" sId="1" dxf="1">
      <nc r="T4">
        <v>4.5</v>
      </nc>
      <ndxf>
        <alignment horizontal="center"/>
        <border outline="0">
          <left style="thin">
            <color indexed="64"/>
          </left>
          <right style="thin">
            <color indexed="64"/>
          </right>
          <top style="thin">
            <color indexed="64"/>
          </top>
          <bottom style="thin">
            <color indexed="64"/>
          </bottom>
        </border>
      </ndxf>
    </rcc>
    <rcc rId="0" sId="1" dxf="1">
      <nc r="U4">
        <v>3</v>
      </nc>
      <ndxf>
        <alignment horizontal="center"/>
        <border outline="0">
          <left style="thin">
            <color indexed="64"/>
          </left>
          <right style="thin">
            <color indexed="64"/>
          </right>
          <top style="thin">
            <color indexed="64"/>
          </top>
          <bottom style="thin">
            <color indexed="64"/>
          </bottom>
        </border>
      </ndxf>
    </rcc>
    <rcc rId="0" sId="1" dxf="1">
      <nc r="V4">
        <v>3.5</v>
      </nc>
      <ndxf>
        <alignment horizontal="center"/>
        <border outline="0">
          <left style="thin">
            <color indexed="64"/>
          </left>
          <right style="thin">
            <color indexed="64"/>
          </right>
          <top style="thin">
            <color indexed="64"/>
          </top>
          <bottom style="thin">
            <color indexed="64"/>
          </bottom>
        </border>
      </ndxf>
    </rcc>
    <rcc rId="0" sId="1" dxf="1">
      <nc r="W4">
        <v>4.2</v>
      </nc>
      <ndxf>
        <alignment horizontal="center"/>
        <border outline="0">
          <left style="thin">
            <color indexed="64"/>
          </left>
          <right style="thin">
            <color indexed="64"/>
          </right>
          <top style="thin">
            <color indexed="64"/>
          </top>
          <bottom style="thin">
            <color indexed="64"/>
          </bottom>
        </border>
      </ndxf>
    </rcc>
  </rrc>
  <rrc rId="106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Popayán</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43195</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Comfacauca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2 norte No.6A-54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26</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24</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CLAUDIA RAMÍREZ</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06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Huila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Neiva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Tumburagua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5A No. 5-40</t>
        </is>
      </nc>
      <ndxf>
        <font>
          <sz val="10"/>
          <color rgb="FF222222"/>
        </font>
        <alignment horizontal="left"/>
        <border outline="0">
          <left style="thin">
            <color indexed="64"/>
          </left>
          <right style="thin">
            <color indexed="64"/>
          </right>
          <top style="thin">
            <color indexed="64"/>
          </top>
          <bottom style="thin">
            <color indexed="64"/>
          </bottom>
        </border>
      </ndxf>
    </rcc>
    <rcc rId="0" sId="1" dxf="1">
      <nc r="O2">
        <v>33</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30</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FELIPE MURCIA</t>
        </is>
      </nc>
      <ndxf>
        <border outline="0">
          <left style="thin">
            <color indexed="64"/>
          </left>
          <right style="thin">
            <color indexed="64"/>
          </right>
          <top style="thin">
            <color indexed="64"/>
          </top>
          <bottom style="thin">
            <color indexed="64"/>
          </bottom>
        </border>
      </ndxf>
    </rcc>
    <rcc rId="0" sId="1" dxf="1">
      <nc r="T2">
        <v>4.5999999999999996</v>
      </nc>
      <ndxf>
        <alignment horizontal="center" vertical="top"/>
        <border outline="0">
          <left style="thin">
            <color indexed="64"/>
          </left>
          <right style="thin">
            <color indexed="64"/>
          </right>
          <top style="thin">
            <color indexed="64"/>
          </top>
          <bottom style="thin">
            <color indexed="64"/>
          </bottom>
        </border>
      </ndxf>
    </rcc>
    <rcc rId="0" sId="1" dxf="1">
      <nc r="U2">
        <v>3.6</v>
      </nc>
      <ndxf>
        <alignment horizontal="center" vertical="top"/>
        <border outline="0">
          <left style="thin">
            <color indexed="64"/>
          </left>
          <right style="thin">
            <color indexed="64"/>
          </right>
          <top style="thin">
            <color indexed="64"/>
          </top>
          <bottom style="thin">
            <color indexed="64"/>
          </bottom>
        </border>
      </ndxf>
    </rcc>
    <rcc rId="0" sId="1" dxf="1">
      <nc r="V2">
        <v>4.4000000000000004</v>
      </nc>
      <ndxf>
        <alignment horizontal="center" vertical="top"/>
        <border outline="0">
          <left style="thin">
            <color indexed="64"/>
          </left>
          <right style="thin">
            <color indexed="64"/>
          </right>
          <top style="thin">
            <color indexed="64"/>
          </top>
          <bottom style="thin">
            <color indexed="64"/>
          </bottom>
        </border>
      </ndxf>
    </rcc>
    <rcc rId="0" sId="1" dxf="1">
      <nc r="W2">
        <v>4.4000000000000004</v>
      </nc>
      <ndxf>
        <alignment horizontal="center" vertical="top"/>
        <border outline="0">
          <left style="thin">
            <color indexed="64"/>
          </left>
          <right style="thin">
            <color indexed="64"/>
          </right>
          <top style="thin">
            <color indexed="64"/>
          </top>
          <bottom style="thin">
            <color indexed="64"/>
          </bottom>
        </border>
      </ndxf>
    </rcc>
  </rrc>
  <rrc rId="107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Tolima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Ibagué</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43195</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Hotel Los Ocobos Plaza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4 No. 16 - 65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DAYAN ANDREA BARRIOS CHAVEZ</t>
        </is>
      </nc>
      <ndxf>
        <border outline="0">
          <left style="thin">
            <color indexed="64"/>
          </left>
          <right style="thin">
            <color indexed="64"/>
          </right>
          <top style="thin">
            <color indexed="64"/>
          </top>
          <bottom style="thin">
            <color indexed="64"/>
          </bottom>
        </border>
      </ndxf>
    </rcc>
    <rcc rId="0" sId="1" dxf="1">
      <nc r="T2">
        <v>4.5</v>
      </nc>
      <ndxf>
        <alignment horizontal="center"/>
        <border outline="0">
          <left style="thin">
            <color indexed="64"/>
          </left>
          <right style="thin">
            <color indexed="64"/>
          </right>
          <top style="thin">
            <color indexed="64"/>
          </top>
          <bottom style="thin">
            <color indexed="64"/>
          </bottom>
        </border>
      </ndxf>
    </rcc>
    <rcc rId="0" sId="1" dxf="1">
      <nc r="U2">
        <v>3.1</v>
      </nc>
      <ndxf>
        <alignment horizontal="center"/>
        <border outline="0">
          <left style="thin">
            <color indexed="64"/>
          </left>
          <right style="thin">
            <color indexed="64"/>
          </right>
          <top style="thin">
            <color indexed="64"/>
          </top>
          <bottom style="thin">
            <color indexed="64"/>
          </bottom>
        </border>
      </ndxf>
    </rcc>
    <rcc rId="0" sId="1" dxf="1">
      <nc r="V2">
        <v>4</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07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Tolima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Honda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Camara De Comercio de Honda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12A N° 10A-06</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42</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41</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JOSE LOPEZ</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3.1</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07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AJUSTES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OPORTUNIDAD DE MEJORA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Reconocer las acciones preventivas y correctivas con base en los resultados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Herramientas para tomar decisiones efectivas en SST bajo Indicadores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herramientas para la adecuada interpretación de los indicadores en SST y sus planes de acción efectivos para la mejora continua del SG-SST.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12</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12</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CLAUDIA SANCHEZ</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3.1</v>
      </nc>
      <ndxf>
        <alignment horizontal="center"/>
        <border outline="0">
          <left style="thin">
            <color indexed="64"/>
          </left>
          <right style="thin">
            <color indexed="64"/>
          </right>
          <top style="thin">
            <color indexed="64"/>
          </top>
          <bottom style="thin">
            <color indexed="64"/>
          </bottom>
        </border>
      </ndxf>
    </rcc>
    <rcc rId="0" sId="1" dxf="1">
      <nc r="V2">
        <v>4.2</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07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2" t="inlineStr">
        <is>
          <t>PLANEACIÓN ESTRATÉGICA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2" t="inlineStr">
        <is>
          <t>PLANEACIÓN ESTRATÉGICA DEL RECURSO EN 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2"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El copasst como equipo de trabajo efectivo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aspectos legales y técnicos para la efectividad del COPASST orientado a resultados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28</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27</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HILDA MARCELA CEBALLOS HURTADO</t>
        </is>
      </nc>
      <ndxf>
        <border outline="0">
          <left style="thin">
            <color indexed="64"/>
          </left>
          <right style="thin">
            <color indexed="64"/>
          </right>
          <top style="thin">
            <color indexed="64"/>
          </top>
          <bottom style="thin">
            <color indexed="64"/>
          </bottom>
        </border>
      </ndxf>
    </rcc>
    <rcc rId="0" sId="1" dxf="1">
      <nc r="T2">
        <v>4.8</v>
      </nc>
      <ndxf>
        <alignment horizontal="center"/>
        <border outline="0">
          <left style="thin">
            <color indexed="64"/>
          </left>
          <right style="thin">
            <color indexed="64"/>
          </right>
          <top style="thin">
            <color indexed="64"/>
          </top>
          <bottom style="thin">
            <color indexed="64"/>
          </bottom>
        </border>
      </ndxf>
    </rcc>
    <rcc rId="0" sId="1" dxf="1">
      <nc r="U2">
        <v>3.5</v>
      </nc>
      <ndxf>
        <alignment horizontal="center"/>
        <border outline="0">
          <left style="thin">
            <color indexed="64"/>
          </left>
          <right style="thin">
            <color indexed="64"/>
          </right>
          <top style="thin">
            <color indexed="64"/>
          </top>
          <bottom style="thin">
            <color indexed="64"/>
          </bottom>
        </border>
      </ndxf>
    </rcc>
    <rcc rId="0" sId="1" dxf="1">
      <nc r="V2">
        <v>4.5</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07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Vigilancia epidemiológica herramientas para la competitividad</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y aplicar los lineamientos que componen un PVE, estableciendo la gestión por etapas en un modelo de mejora continua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Positiva Compañía de Seguros S.A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45 No. 94-72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35</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25</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ADRIANA TALERO PARRA</t>
        </is>
      </nc>
      <ndxf>
        <alignment wrapText="1"/>
        <border outline="0">
          <left style="thin">
            <color indexed="64"/>
          </left>
          <right style="thin">
            <color indexed="64"/>
          </right>
          <top style="thin">
            <color indexed="64"/>
          </top>
          <bottom style="thin">
            <color indexed="64"/>
          </bottom>
        </border>
      </ndxf>
    </rcc>
    <rcc rId="0" sId="1" dxf="1">
      <nc r="T2">
        <v>4.5</v>
      </nc>
      <ndxf>
        <alignment horizontal="center"/>
        <border outline="0">
          <left style="thin">
            <color indexed="64"/>
          </left>
          <right style="thin">
            <color indexed="64"/>
          </right>
          <top style="thin">
            <color indexed="64"/>
          </top>
          <bottom style="thin">
            <color indexed="64"/>
          </bottom>
        </border>
      </ndxf>
    </rcc>
    <rcc rId="0" sId="1" dxf="1">
      <nc r="U2">
        <v>3.7</v>
      </nc>
      <ndxf>
        <alignment horizontal="center"/>
        <border outline="0">
          <left style="thin">
            <color indexed="64"/>
          </left>
          <right style="thin">
            <color indexed="64"/>
          </right>
          <top style="thin">
            <color indexed="64"/>
          </top>
          <bottom style="thin">
            <color indexed="64"/>
          </bottom>
        </border>
      </ndxf>
    </rcc>
    <rcc rId="0" sId="1" dxf="1">
      <nc r="V2">
        <v>4</v>
      </nc>
      <ndxf>
        <alignment horizontal="center"/>
        <border outline="0">
          <left style="thin">
            <color indexed="64"/>
          </left>
          <right style="thin">
            <color indexed="64"/>
          </right>
          <top style="thin">
            <color indexed="64"/>
          </top>
          <bottom style="thin">
            <color indexed="64"/>
          </bottom>
        </border>
      </ndxf>
    </rcc>
    <rcc rId="0" sId="1" dxf="1">
      <nc r="W2">
        <v>4.3</v>
      </nc>
      <ndxf>
        <alignment horizontal="center"/>
        <border outline="0">
          <left style="thin">
            <color indexed="64"/>
          </left>
          <right style="thin">
            <color indexed="64"/>
          </right>
          <top style="thin">
            <color indexed="64"/>
          </top>
          <bottom style="thin">
            <color indexed="64"/>
          </bottom>
        </border>
      </ndxf>
    </rcc>
  </rrc>
  <rrc rId="107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Tunja</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Boyaca plaza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Calle18 No.11-22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36</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36</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JUAN SEBASTIAN BARRERA</t>
        </is>
      </nc>
      <ndxf>
        <alignment wrapText="1"/>
        <border outline="0">
          <left style="thin">
            <color indexed="64"/>
          </left>
          <right style="thin">
            <color indexed="64"/>
          </right>
          <top style="thin">
            <color indexed="64"/>
          </top>
          <bottom style="thin">
            <color indexed="64"/>
          </bottom>
        </border>
      </ndxf>
    </rcc>
    <rcc rId="0" sId="1" dxf="1">
      <nc r="T2">
        <f>(20+4+5+4.7+5+4.4+4.4+4.9)/11</f>
      </nc>
      <ndxf>
        <numFmt numFmtId="170" formatCode="0.0"/>
        <alignment horizontal="center" vertical="top"/>
        <border outline="0">
          <left style="thin">
            <color indexed="64"/>
          </left>
          <right style="thin">
            <color indexed="64"/>
          </right>
          <top style="thin">
            <color indexed="64"/>
          </top>
          <bottom style="thin">
            <color indexed="64"/>
          </bottom>
        </border>
      </ndxf>
    </rcc>
    <rcc rId="0" sId="1" dxf="1">
      <nc r="U2">
        <v>3.7</v>
      </nc>
      <ndxf>
        <alignment horizontal="center" vertical="top"/>
        <border outline="0">
          <left style="thin">
            <color indexed="64"/>
          </left>
          <right style="thin">
            <color indexed="64"/>
          </right>
          <top style="thin">
            <color indexed="64"/>
          </top>
          <bottom style="thin">
            <color indexed="64"/>
          </bottom>
        </border>
      </ndxf>
    </rcc>
    <rcc rId="0" sId="1" dxf="1">
      <nc r="V2">
        <v>5</v>
      </nc>
      <ndxf>
        <alignment horizontal="center" vertical="top"/>
        <border outline="0">
          <left style="thin">
            <color indexed="64"/>
          </left>
          <right style="thin">
            <color indexed="64"/>
          </right>
          <top style="thin">
            <color indexed="64"/>
          </top>
          <bottom style="thin">
            <color indexed="64"/>
          </bottom>
        </border>
      </ndxf>
    </rcc>
    <rcc rId="0" sId="1" dxf="1">
      <nc r="W2">
        <v>4.7</v>
      </nc>
      <ndxf>
        <alignment horizontal="center" vertical="top"/>
        <border outline="0">
          <left style="thin">
            <color indexed="64"/>
          </left>
          <right style="thin">
            <color indexed="64"/>
          </right>
          <top style="thin">
            <color indexed="64"/>
          </top>
          <bottom style="thin">
            <color indexed="64"/>
          </bottom>
        </border>
      </ndxf>
    </rcc>
  </rrc>
  <rrc rId="107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Primeros Auxilios Básico</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I2" t="inlineStr">
        <is>
          <t>Brindar herramientas teórico – prácticas sobre primeros auxilios, que permitan proceder de manera responsable en situaciones de emergencia.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43196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45</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44</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alignment wrapText="1"/>
        <border outline="0">
          <left style="thin">
            <color indexed="64"/>
          </left>
          <right style="thin">
            <color indexed="64"/>
          </right>
          <top style="thin">
            <color indexed="64"/>
          </top>
          <bottom style="thin">
            <color indexed="64"/>
          </bottom>
        </border>
      </dxf>
    </rfmt>
    <rcc rId="0" sId="1" dxf="1">
      <nc r="S2" t="inlineStr">
        <is>
          <t>JHOANNY RANGEL</t>
        </is>
      </nc>
      <ndxf>
        <border outline="0">
          <left style="thin">
            <color indexed="64"/>
          </left>
          <right style="thin">
            <color indexed="64"/>
          </right>
          <top style="thin">
            <color indexed="64"/>
          </top>
          <bottom style="thin">
            <color indexed="64"/>
          </bottom>
        </border>
      </ndxf>
    </rcc>
    <rcc rId="0" sId="1" dxf="1">
      <nc r="T2">
        <f>(4.4+5+5+5+5+5+4.2+4.9+4.8+5+5+5)/12</f>
      </nc>
      <ndxf>
        <numFmt numFmtId="170" formatCode="0.0"/>
        <alignment horizontal="center"/>
        <border outline="0">
          <left style="thin">
            <color indexed="64"/>
          </left>
          <right style="thin">
            <color indexed="64"/>
          </right>
          <top style="thin">
            <color indexed="64"/>
          </top>
          <bottom style="thin">
            <color indexed="64"/>
          </bottom>
        </border>
      </ndxf>
    </rcc>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07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Apartadó</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Camara de comercio- Salon enlace Cameral piso 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104 # 101 - 15</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20</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P2" start="0" length="0">
      <dxf>
        <font>
          <sz val="10"/>
          <color rgb="FF000000"/>
          <name val="Arial"/>
          <scheme val="none"/>
        </font>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JESUS ARISTIZABAL</t>
        </is>
      </nc>
      <ndxf>
        <border outline="0">
          <left style="thin">
            <color indexed="64"/>
          </left>
          <right style="thin">
            <color indexed="64"/>
          </right>
          <top style="thin">
            <color indexed="64"/>
          </top>
          <bottom style="thin">
            <color indexed="64"/>
          </bottom>
        </border>
      </ndxf>
    </rcc>
    <rcc rId="0" sId="1" dxf="1">
      <nc r="T2">
        <v>4.4000000000000004</v>
      </nc>
      <ndxf>
        <alignment horizontal="center"/>
        <border outline="0">
          <left style="thin">
            <color indexed="64"/>
          </left>
          <right style="thin">
            <color indexed="64"/>
          </right>
          <top style="thin">
            <color indexed="64"/>
          </top>
          <bottom style="thin">
            <color indexed="64"/>
          </bottom>
        </border>
      </ndxf>
    </rcc>
    <rcc rId="0" sId="1" dxf="1">
      <nc r="U2">
        <v>2.8</v>
      </nc>
      <ndxf>
        <alignment horizontal="center"/>
        <border outline="0">
          <left style="thin">
            <color indexed="64"/>
          </left>
          <right style="thin">
            <color indexed="64"/>
          </right>
          <top style="thin">
            <color indexed="64"/>
          </top>
          <bottom style="thin">
            <color indexed="64"/>
          </bottom>
        </border>
      </ndxf>
    </rcc>
    <rcc rId="0" sId="1" dxf="1">
      <nc r="V2">
        <v>4.9000000000000004</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07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2" t="inlineStr">
        <is>
          <t>IMPLEMENTACIÓN DE MEJORA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2" t="inlineStr">
        <is>
          <t>GESTIÓN DE LA PREVENCIÓN Y PROMOCIÓN DE LA SALUD</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2" t="inlineStr">
        <is>
          <t>Conocer cuáles son las condiciones optimas de salud en el trabajo</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Higiene postural y medidas de prevención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herramientas que propendan por mantener la correcta posición del cuerpo al realizar las actividades diarias, evitando que se presenten lesiones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Wyndham Garden Barranquilla-Salon Wyndham Garden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CL 87 No.47-88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12</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12</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KARINA PALACIO DE LIMA</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3.6</v>
      </nc>
      <ndxf>
        <alignment horizontal="center"/>
        <border outline="0">
          <left style="thin">
            <color indexed="64"/>
          </left>
          <right style="thin">
            <color indexed="64"/>
          </right>
          <top style="thin">
            <color indexed="64"/>
          </top>
          <bottom style="thin">
            <color indexed="64"/>
          </bottom>
        </border>
      </ndxf>
    </rcc>
    <rcc rId="0" sId="1" dxf="1">
      <nc r="V2">
        <v>4.7</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079"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Guajira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Riohacha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43200</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Positiva Compañía de Seguros S.A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Calle 4 No. 7-29</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37</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3">
        <v>37</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KARINA ALCIRA SUAREZ VANEGAS</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cc rId="0" sId="1" dxf="1">
      <nc r="U3">
        <v>3.7</v>
      </nc>
      <ndxf>
        <alignment horizontal="center"/>
        <border outline="0">
          <left style="thin">
            <color indexed="64"/>
          </left>
          <right style="thin">
            <color indexed="64"/>
          </right>
          <top style="thin">
            <color indexed="64"/>
          </top>
          <bottom style="thin">
            <color indexed="64"/>
          </bottom>
        </border>
      </ndxf>
    </rcc>
    <rcc rId="0" sId="1" dxf="1">
      <nc r="V3">
        <v>4.4000000000000004</v>
      </nc>
      <ndxf>
        <alignment horizontal="center"/>
        <border outline="0">
          <left style="thin">
            <color indexed="64"/>
          </left>
          <right style="thin">
            <color indexed="64"/>
          </right>
          <top style="thin">
            <color indexed="64"/>
          </top>
          <bottom style="thin">
            <color indexed="64"/>
          </bottom>
        </border>
      </ndxf>
    </rcc>
    <rcc rId="0" sId="1" dxf="1">
      <nc r="W3">
        <v>4.4000000000000004</v>
      </nc>
      <ndxf>
        <alignment horizontal="center"/>
        <border outline="0">
          <left style="thin">
            <color indexed="64"/>
          </left>
          <right style="thin">
            <color indexed="64"/>
          </right>
          <top style="thin">
            <color indexed="64"/>
          </top>
          <bottom style="thin">
            <color indexed="64"/>
          </bottom>
        </border>
      </ndxf>
    </rcc>
  </rrc>
  <rrc rId="108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Control y manejo del estrés en el entorno laboral</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Reconocer el impacto del estrés en la salud física y mental,  desarrollando estrategias de afrontamiento para
el estrés personal, profesional, familiar, mediante un modelo basado en elementos cognitivos, emocionales, lúdicos y creativos.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47</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47</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DAVID ZARETSKY</t>
        </is>
      </nc>
      <ndxf>
        <border outline="0">
          <left style="thin">
            <color indexed="64"/>
          </left>
          <right style="thin">
            <color indexed="64"/>
          </right>
          <top style="thin">
            <color indexed="64"/>
          </top>
          <bottom style="thin">
            <color indexed="64"/>
          </bottom>
        </border>
      </ndxf>
    </rcc>
    <rcc rId="0" sId="1" dxf="1">
      <nc r="T2">
        <v>4.9000000000000004</v>
      </nc>
      <ndxf>
        <alignment horizontal="center"/>
        <border outline="0">
          <left style="thin">
            <color indexed="64"/>
          </left>
          <right style="thin">
            <color indexed="64"/>
          </right>
          <top style="thin">
            <color indexed="64"/>
          </top>
          <bottom style="thin">
            <color indexed="64"/>
          </bottom>
        </border>
      </ndxf>
    </rcc>
    <rcc rId="0" sId="1" dxf="1">
      <nc r="U2">
        <v>2.7</v>
      </nc>
      <ndxf>
        <alignment horizontal="center"/>
        <border outline="0">
          <left style="thin">
            <color indexed="64"/>
          </left>
          <right style="thin">
            <color indexed="64"/>
          </right>
          <top style="thin">
            <color indexed="64"/>
          </top>
          <bottom style="thin">
            <color indexed="64"/>
          </bottom>
        </border>
      </ndxf>
    </rcc>
    <rcc rId="0" sId="1" dxf="1">
      <nc r="V2">
        <v>4.7</v>
      </nc>
      <ndxf>
        <alignment horizontal="center"/>
        <border outline="0">
          <left style="thin">
            <color indexed="64"/>
          </left>
          <right style="thin">
            <color indexed="64"/>
          </right>
          <top style="thin">
            <color indexed="64"/>
          </top>
          <bottom style="thin">
            <color indexed="64"/>
          </bottom>
        </border>
      </ndxf>
    </rcc>
    <rcc rId="0" sId="1" dxf="1">
      <nc r="W2">
        <v>4.9000000000000004</v>
      </nc>
      <ndxf>
        <alignment horizontal="center"/>
        <border outline="0">
          <left style="thin">
            <color indexed="64"/>
          </left>
          <right style="thin">
            <color indexed="64"/>
          </right>
          <top style="thin">
            <color indexed="64"/>
          </top>
          <bottom style="thin">
            <color indexed="64"/>
          </bottom>
        </border>
      </ndxf>
    </rcc>
  </rrc>
  <rrc rId="108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43200</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47</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2">
        <v>47</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KATERIN CUERVO</t>
        </is>
      </nc>
      <ndxf>
        <border outline="0">
          <left style="thin">
            <color indexed="64"/>
          </left>
          <right style="thin">
            <color indexed="64"/>
          </right>
          <top style="thin">
            <color indexed="64"/>
          </top>
          <bottom style="thin">
            <color indexed="64"/>
          </bottom>
        </border>
      </ndxf>
    </rcc>
    <rcc rId="0" sId="1" dxf="1">
      <nc r="T2">
        <v>4.4000000000000004</v>
      </nc>
      <ndxf>
        <alignment horizontal="center"/>
        <border outline="0">
          <left style="thin">
            <color indexed="64"/>
          </left>
          <right style="thin">
            <color indexed="64"/>
          </right>
          <top style="thin">
            <color indexed="64"/>
          </top>
          <bottom style="thin">
            <color indexed="64"/>
          </bottom>
        </border>
      </ndxf>
    </rcc>
    <rcc rId="0" sId="1" dxf="1">
      <nc r="U2">
        <v>4.2</v>
      </nc>
      <ndxf>
        <alignment horizontal="center"/>
        <border outline="0">
          <left style="thin">
            <color indexed="64"/>
          </left>
          <right style="thin">
            <color indexed="64"/>
          </right>
          <top style="thin">
            <color indexed="64"/>
          </top>
          <bottom style="thin">
            <color indexed="64"/>
          </bottom>
        </border>
      </ndxf>
    </rcc>
    <rcc rId="0" sId="1" dxf="1">
      <nc r="V2">
        <v>4.7</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082"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PLANEACIÓN ESTRATÉGICA DEL RECURSO EN 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Aspectos normativos y responsabilidades asociadas frente al cumplimiento del Decreto 1072 de 2015</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Identificar los lineamientos normativos, responsabilidades y responsables en la implementación y ejecución del SGSST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43201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53</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3">
        <v>46</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OSCAR YEPES</t>
        </is>
      </nc>
      <ndxf>
        <border outline="0">
          <left style="thin">
            <color indexed="64"/>
          </left>
          <right style="thin">
            <color indexed="64"/>
          </right>
          <top style="thin">
            <color indexed="64"/>
          </top>
          <bottom style="thin">
            <color indexed="64"/>
          </bottom>
        </border>
      </ndxf>
    </rcc>
    <rcc rId="0" sId="1" dxf="1">
      <nc r="T3">
        <v>4.5</v>
      </nc>
      <ndxf>
        <alignment horizontal="center"/>
        <border outline="0">
          <left style="thin">
            <color indexed="64"/>
          </left>
          <right style="thin">
            <color indexed="64"/>
          </right>
          <top style="thin">
            <color indexed="64"/>
          </top>
          <bottom style="thin">
            <color indexed="64"/>
          </bottom>
        </border>
      </ndxf>
    </rcc>
    <rcc rId="0" sId="1" dxf="1">
      <nc r="U3">
        <v>4</v>
      </nc>
      <ndxf>
        <alignment horizontal="center"/>
        <border outline="0">
          <left style="thin">
            <color indexed="64"/>
          </left>
          <right style="thin">
            <color indexed="64"/>
          </right>
          <top style="thin">
            <color indexed="64"/>
          </top>
          <bottom style="thin">
            <color indexed="64"/>
          </bottom>
        </border>
      </ndxf>
    </rcc>
    <rcc rId="0" sId="1" dxf="1">
      <nc r="V3">
        <v>4.5</v>
      </nc>
      <ndxf>
        <alignment horizontal="center"/>
        <border outline="0">
          <left style="thin">
            <color indexed="64"/>
          </left>
          <right style="thin">
            <color indexed="64"/>
          </right>
          <top style="thin">
            <color indexed="64"/>
          </top>
          <bottom style="thin">
            <color indexed="64"/>
          </bottom>
        </border>
      </ndxf>
    </rcc>
    <rcc rId="0" sId="1" dxf="1">
      <nc r="W3">
        <v>4.4000000000000004</v>
      </nc>
      <ndxf>
        <alignment horizontal="center"/>
        <border outline="0">
          <left style="thin">
            <color indexed="64"/>
          </left>
          <right style="thin">
            <color indexed="64"/>
          </right>
          <top style="thin">
            <color indexed="64"/>
          </top>
          <bottom style="thin">
            <color indexed="64"/>
          </bottom>
        </border>
      </ndxf>
    </rcc>
  </rrc>
  <rrc rId="1083" sId="1" ref="A5:XFD5"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5:XFD5" start="0" length="0">
      <dxf>
        <font>
          <sz val="10"/>
          <color rgb="FF000000"/>
        </font>
        <alignment vertical="center"/>
      </dxf>
    </rfmt>
    <rcc rId="0" sId="1" dxf="1">
      <nc r="A5"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5" t="inlineStr">
        <is>
          <t>Bolivar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5" t="inlineStr">
        <is>
          <t>Cartagena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5"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5"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5"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5" t="inlineStr">
        <is>
          <t>Vigilancia epidemiológica herramientas para la competitividad</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5" t="inlineStr">
        <is>
          <t>Identificar y aplicar los lineamientos que componen un PVE, estableciendo la gestión por etapas en un modelo de mejora continua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5"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5">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5">
        <v>43201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5" t="inlineStr">
        <is>
          <t>Positiva Compañía de Seguros S.A/ Bocados MAJO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5" t="inlineStr">
        <is>
          <t> Bocagrande Cra 2 No. 4 - 66. Edificio Karibeam Center piso 4</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5">
        <v>11</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P5" start="0" length="0">
      <dxf>
        <font>
          <sz val="10"/>
          <color rgb="FF000000"/>
          <name val="Arial"/>
          <scheme val="none"/>
        </font>
        <alignment horizontal="center"/>
        <border outline="0">
          <left style="thin">
            <color indexed="64"/>
          </left>
          <right style="thin">
            <color indexed="64"/>
          </right>
          <top style="thin">
            <color indexed="64"/>
          </top>
          <bottom style="thin">
            <color indexed="64"/>
          </bottom>
        </border>
      </dxf>
    </rfmt>
    <rfmt sheetId="1" sqref="Q5" start="0" length="0">
      <dxf>
        <border outline="0">
          <left style="thin">
            <color indexed="64"/>
          </left>
          <right style="thin">
            <color indexed="64"/>
          </right>
          <top style="thin">
            <color indexed="64"/>
          </top>
          <bottom style="thin">
            <color indexed="64"/>
          </bottom>
        </border>
      </dxf>
    </rfmt>
    <rfmt sheetId="1" sqref="R5" start="0" length="0">
      <dxf>
        <border outline="0">
          <left style="thin">
            <color indexed="64"/>
          </left>
          <right style="thin">
            <color indexed="64"/>
          </right>
          <top style="thin">
            <color indexed="64"/>
          </top>
          <bottom style="thin">
            <color indexed="64"/>
          </bottom>
        </border>
      </dxf>
    </rfmt>
    <rcc rId="0" sId="1" dxf="1">
      <nc r="S5" t="inlineStr">
        <is>
          <t>JORGE ERNESTO MARTÍNEZ RAMÍREZ</t>
        </is>
      </nc>
      <ndxf>
        <border outline="0">
          <left style="thin">
            <color indexed="64"/>
          </left>
          <right style="thin">
            <color indexed="64"/>
          </right>
          <top style="thin">
            <color indexed="64"/>
          </top>
          <bottom style="thin">
            <color indexed="64"/>
          </bottom>
        </border>
      </ndxf>
    </rcc>
    <rfmt sheetId="1" sqref="T5" start="0" length="0">
      <dxf>
        <alignment horizontal="center"/>
        <border outline="0">
          <left style="thin">
            <color indexed="64"/>
          </left>
          <right style="thin">
            <color indexed="64"/>
          </right>
          <top style="thin">
            <color indexed="64"/>
          </top>
          <bottom style="thin">
            <color indexed="64"/>
          </bottom>
        </border>
      </dxf>
    </rfmt>
    <rfmt sheetId="1" sqref="U5" start="0" length="0">
      <dxf>
        <alignment horizontal="center"/>
        <border outline="0">
          <left style="thin">
            <color indexed="64"/>
          </left>
          <right style="thin">
            <color indexed="64"/>
          </right>
          <top style="thin">
            <color indexed="64"/>
          </top>
          <bottom style="thin">
            <color indexed="64"/>
          </bottom>
        </border>
      </dxf>
    </rfmt>
    <rfmt sheetId="1" sqref="V5" start="0" length="0">
      <dxf>
        <alignment horizontal="center"/>
        <border outline="0">
          <left style="thin">
            <color indexed="64"/>
          </left>
          <right style="thin">
            <color indexed="64"/>
          </right>
          <top style="thin">
            <color indexed="64"/>
          </top>
          <bottom style="thin">
            <color indexed="64"/>
          </bottom>
        </border>
      </dxf>
    </rfmt>
    <rcc rId="0" sId="1" dxf="1">
      <nc r="W5">
        <v>4.7</v>
      </nc>
      <ndxf>
        <alignment horizontal="center"/>
        <border outline="0">
          <left style="thin">
            <color indexed="64"/>
          </left>
          <right style="thin">
            <color indexed="64"/>
          </right>
          <top style="thin">
            <color indexed="64"/>
          </top>
          <bottom style="thin">
            <color indexed="64"/>
          </bottom>
        </border>
      </ndxf>
    </rcc>
  </rrc>
  <rrc rId="1084" sId="1" ref="A6:XFD6"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6:XFD6" start="0" length="0">
      <dxf>
        <font>
          <sz val="10"/>
          <color rgb="FF000000"/>
        </font>
        <alignment vertical="center"/>
      </dxf>
    </rfmt>
    <rcc rId="0" sId="1" dxf="1">
      <nc r="A6"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 t="inlineStr">
        <is>
          <t>Córdoba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 t="inlineStr">
        <is>
          <t>Montería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6"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6"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6"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6"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6"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6"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6">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6">
        <v>43201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6" t="inlineStr">
        <is>
          <t>Hotel Baroca-Salon Zafiro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6" t="inlineStr">
        <is>
          <t>CL 31 No.5-39 Barrio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6">
        <v>24</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cc rId="0" sId="1" dxf="1">
      <nc r="P6">
        <v>8</v>
      </nc>
      <ndxf>
        <font>
          <sz val="10"/>
          <color rgb="FF000000"/>
          <name val="Arial"/>
          <scheme val="none"/>
        </font>
        <alignment horizontal="center"/>
        <border outline="0">
          <left style="thin">
            <color indexed="64"/>
          </left>
          <right style="thin">
            <color indexed="64"/>
          </right>
          <top style="thin">
            <color indexed="64"/>
          </top>
          <bottom style="thin">
            <color indexed="64"/>
          </bottom>
        </border>
      </ndxf>
    </rcc>
    <rfmt sheetId="1" sqref="Q6" start="0" length="0">
      <dxf>
        <border outline="0">
          <left style="thin">
            <color indexed="64"/>
          </left>
          <right style="thin">
            <color indexed="64"/>
          </right>
          <top style="thin">
            <color indexed="64"/>
          </top>
          <bottom style="thin">
            <color indexed="64"/>
          </bottom>
        </border>
      </dxf>
    </rfmt>
    <rfmt sheetId="1" sqref="R6" start="0" length="0">
      <dxf>
        <border outline="0">
          <left style="thin">
            <color indexed="64"/>
          </left>
          <right style="thin">
            <color indexed="64"/>
          </right>
          <top style="thin">
            <color indexed="64"/>
          </top>
          <bottom style="thin">
            <color indexed="64"/>
          </bottom>
        </border>
      </dxf>
    </rfmt>
    <rcc rId="0" sId="1" dxf="1">
      <nc r="S6" t="inlineStr">
        <is>
          <t xml:space="preserve">ARMANDO  ATENCIA </t>
        </is>
      </nc>
      <ndxf>
        <border outline="0">
          <left style="thin">
            <color indexed="64"/>
          </left>
          <right style="thin">
            <color indexed="64"/>
          </right>
          <top style="thin">
            <color indexed="64"/>
          </top>
          <bottom style="thin">
            <color indexed="64"/>
          </bottom>
        </border>
      </ndxf>
    </rcc>
    <rfmt sheetId="1" sqref="T6" start="0" length="0">
      <dxf>
        <alignment horizontal="center"/>
        <border outline="0">
          <left style="thin">
            <color indexed="64"/>
          </left>
          <right style="thin">
            <color indexed="64"/>
          </right>
          <top style="thin">
            <color indexed="64"/>
          </top>
          <bottom style="thin">
            <color indexed="64"/>
          </bottom>
        </border>
      </dxf>
    </rfmt>
    <rfmt sheetId="1" sqref="U6" start="0" length="0">
      <dxf>
        <alignment horizontal="center"/>
        <border outline="0">
          <left style="thin">
            <color indexed="64"/>
          </left>
          <right style="thin">
            <color indexed="64"/>
          </right>
          <top style="thin">
            <color indexed="64"/>
          </top>
          <bottom style="thin">
            <color indexed="64"/>
          </bottom>
        </border>
      </dxf>
    </rfmt>
    <rfmt sheetId="1" sqref="V6" start="0" length="0">
      <dxf>
        <alignment horizontal="center"/>
        <border outline="0">
          <left style="thin">
            <color indexed="64"/>
          </left>
          <right style="thin">
            <color indexed="64"/>
          </right>
          <top style="thin">
            <color indexed="64"/>
          </top>
          <bottom style="thin">
            <color indexed="64"/>
          </bottom>
        </border>
      </dxf>
    </rfmt>
    <rcc rId="0" sId="1" dxf="1">
      <nc r="W6">
        <v>4.8</v>
      </nc>
      <ndxf>
        <alignment horizontal="center"/>
        <border outline="0">
          <left style="thin">
            <color indexed="64"/>
          </left>
          <right style="thin">
            <color indexed="64"/>
          </right>
          <top style="thin">
            <color indexed="64"/>
          </top>
          <bottom style="thin">
            <color indexed="64"/>
          </bottom>
        </border>
      </ndxf>
    </rcc>
  </rrc>
  <rrc rId="108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2" t="inlineStr">
        <is>
          <t>Amazonas</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2" t="inlineStr">
        <is>
          <t>Leticia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Cafamaz-Auditoria Sede Administrativa</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Carr.11 #6-80 centro</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32</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JOSE AGUSTIN MOLINARES POLO</t>
        </is>
      </nc>
      <ndxf>
        <alignment wrapText="1"/>
        <border outline="0">
          <left style="thin">
            <color indexed="64"/>
          </left>
          <right style="thin">
            <color indexed="64"/>
          </right>
          <top style="thin">
            <color indexed="64"/>
          </top>
          <bottom style="thin">
            <color indexed="64"/>
          </bottom>
        </border>
      </ndxf>
    </rcc>
    <rcc rId="0" sId="1" dxf="1">
      <nc r="T2">
        <v>4.5</v>
      </nc>
      <ndxf>
        <alignment horizontal="center"/>
        <border outline="0">
          <left style="thin">
            <color indexed="64"/>
          </left>
          <right style="thin">
            <color indexed="64"/>
          </right>
          <top style="thin">
            <color indexed="64"/>
          </top>
          <bottom style="thin">
            <color indexed="64"/>
          </bottom>
        </border>
      </ndxf>
    </rcc>
    <rcc rId="0" sId="1" dxf="1">
      <nc r="U2">
        <v>3.7</v>
      </nc>
      <ndxf>
        <alignment horizontal="center"/>
        <border outline="0">
          <left style="thin">
            <color indexed="64"/>
          </left>
          <right style="thin">
            <color indexed="64"/>
          </right>
          <top style="thin">
            <color indexed="64"/>
          </top>
          <bottom style="thin">
            <color indexed="64"/>
          </bottom>
        </border>
      </ndxf>
    </rcc>
    <rcc rId="0" sId="1" dxf="1">
      <nc r="V2">
        <v>5</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086"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Prevención del alcoholismo, tabaquismo y farmacodependencia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Fomentar la ejecución de actividades de promoción y prevención que permitan establecer hábitos y conductas saludables y que potencialicen los factores protectores frente al riesgo de consumo sustancias psicoactivas dentro del contexto laboral</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43201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38</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ADRIANA TALERO PARRA</t>
        </is>
      </nc>
      <ndxf>
        <border outline="0">
          <left style="thin">
            <color indexed="64"/>
          </left>
          <right style="thin">
            <color indexed="64"/>
          </right>
          <top style="thin">
            <color indexed="64"/>
          </top>
          <bottom style="thin">
            <color indexed="64"/>
          </bottom>
        </border>
      </ndxf>
    </rcc>
    <rcc rId="0" sId="1" dxf="1">
      <nc r="T3">
        <v>4.8</v>
      </nc>
      <ndxf>
        <alignment horizontal="center"/>
        <border outline="0">
          <left style="thin">
            <color indexed="64"/>
          </left>
          <right style="thin">
            <color indexed="64"/>
          </right>
          <top style="thin">
            <color indexed="64"/>
          </top>
          <bottom style="thin">
            <color indexed="64"/>
          </bottom>
        </border>
      </ndxf>
    </rcc>
    <rcc rId="0" sId="1" dxf="1">
      <nc r="U3">
        <v>3.9</v>
      </nc>
      <ndxf>
        <alignment horizontal="center"/>
        <border outline="0">
          <left style="thin">
            <color indexed="64"/>
          </left>
          <right style="thin">
            <color indexed="64"/>
          </right>
          <top style="thin">
            <color indexed="64"/>
          </top>
          <bottom style="thin">
            <color indexed="64"/>
          </bottom>
        </border>
      </ndxf>
    </rcc>
    <rcc rId="0" sId="1" dxf="1">
      <nc r="V3">
        <v>4.4000000000000004</v>
      </nc>
      <ndxf>
        <alignment horizontal="center"/>
        <border outline="0">
          <left style="thin">
            <color indexed="64"/>
          </left>
          <right style="thin">
            <color indexed="64"/>
          </right>
          <top style="thin">
            <color indexed="64"/>
          </top>
          <bottom style="thin">
            <color indexed="64"/>
          </bottom>
        </border>
      </ndxf>
    </rcc>
    <rcc rId="0" sId="1" dxf="1">
      <nc r="W3">
        <v>4.7</v>
      </nc>
      <ndxf>
        <alignment horizontal="center"/>
        <border outline="0">
          <left style="thin">
            <color indexed="64"/>
          </left>
          <right style="thin">
            <color indexed="64"/>
          </right>
          <top style="thin">
            <color indexed="64"/>
          </top>
          <bottom style="thin">
            <color indexed="64"/>
          </bottom>
        </border>
      </ndxf>
    </rcc>
  </rrc>
  <rrc rId="1087"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 t="inlineStr">
        <is>
          <t>Cundinamarca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 t="inlineStr">
        <is>
          <t>Facatativá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43201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Asturias Centro De Eventos-Salon primer piso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Carrera 10 No. 9-50</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20</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LUIS CASTILLO CEDIEL</t>
        </is>
      </nc>
      <ndxf>
        <border outline="0">
          <left style="thin">
            <color indexed="64"/>
          </left>
          <right style="thin">
            <color indexed="64"/>
          </right>
          <top style="thin">
            <color indexed="64"/>
          </top>
          <bottom style="thin">
            <color indexed="64"/>
          </bottom>
        </border>
      </ndxf>
    </rcc>
    <rcc rId="0" sId="1" dxf="1">
      <nc r="T4">
        <v>4.5</v>
      </nc>
      <ndxf>
        <alignment horizontal="center"/>
        <border outline="0">
          <left style="thin">
            <color indexed="64"/>
          </left>
          <right style="thin">
            <color indexed="64"/>
          </right>
          <top style="thin">
            <color indexed="64"/>
          </top>
          <bottom style="thin">
            <color indexed="64"/>
          </bottom>
        </border>
      </ndxf>
    </rcc>
    <rcc rId="0" sId="1" dxf="1">
      <nc r="U4">
        <v>4.5</v>
      </nc>
      <ndxf>
        <alignment horizontal="center"/>
        <border outline="0">
          <left style="thin">
            <color indexed="64"/>
          </left>
          <right style="thin">
            <color indexed="64"/>
          </right>
          <top style="thin">
            <color indexed="64"/>
          </top>
          <bottom style="thin">
            <color indexed="64"/>
          </bottom>
        </border>
      </ndxf>
    </rcc>
    <rcc rId="0" sId="1" dxf="1">
      <nc r="V4">
        <v>5</v>
      </nc>
      <ndxf>
        <alignment horizontal="center"/>
        <border outline="0">
          <left style="thin">
            <color indexed="64"/>
          </left>
          <right style="thin">
            <color indexed="64"/>
          </right>
          <top style="thin">
            <color indexed="64"/>
          </top>
          <bottom style="thin">
            <color indexed="64"/>
          </bottom>
        </border>
      </ndxf>
    </rcc>
    <rcc rId="0" sId="1" dxf="1">
      <nc r="W4">
        <v>5</v>
      </nc>
      <ndxf>
        <alignment horizontal="center"/>
        <border outline="0">
          <left style="thin">
            <color indexed="64"/>
          </left>
          <right style="thin">
            <color indexed="64"/>
          </right>
          <top style="thin">
            <color indexed="64"/>
          </top>
          <bottom style="thin">
            <color indexed="64"/>
          </bottom>
        </border>
      </ndxf>
    </rcc>
  </rrc>
  <rrc rId="108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Arauca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Arauca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Internacional Sanbara-Salón Romano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16 No. 24 - 61 Barrio Cordoba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64</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MARCELA MARIN</t>
        </is>
      </nc>
      <ndxf>
        <border outline="0">
          <left style="thin">
            <color indexed="64"/>
          </left>
          <right style="thin">
            <color indexed="64"/>
          </right>
          <top style="thin">
            <color indexed="64"/>
          </top>
          <bottom style="thin">
            <color indexed="64"/>
          </bottom>
        </border>
      </ndxf>
    </rcc>
    <rcc rId="0" sId="1" dxf="1">
      <nc r="T2">
        <f>(4.9+4.9+5+4.7+5+4.9+5+4+5+4.8)/10</f>
      </nc>
      <ndxf>
        <numFmt numFmtId="170" formatCode="0.0"/>
        <alignment horizontal="center"/>
        <border outline="0">
          <left style="thin">
            <color indexed="64"/>
          </left>
          <right style="thin">
            <color indexed="64"/>
          </right>
          <top style="thin">
            <color indexed="64"/>
          </top>
          <bottom style="thin">
            <color indexed="64"/>
          </bottom>
        </border>
      </ndxf>
    </rcc>
    <rcc rId="0" sId="1" dxf="1">
      <nc r="U2">
        <v>4</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089"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PLANEACIÓN ESTRATÉGICA DEL RECURSO EN SST</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G3"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H3" t="inlineStr">
        <is>
          <t>Requisitos legales en Seguridad y Salud en el trabajo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Identificar el marco legal y la legislación básica del Sistema General de Riesgos Laborales y su actualización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43201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63</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JHOANNY RANGEL</t>
        </is>
      </nc>
      <ndxf>
        <border outline="0">
          <left style="thin">
            <color indexed="64"/>
          </left>
          <right style="thin">
            <color indexed="64"/>
          </right>
          <top style="thin">
            <color indexed="64"/>
          </top>
          <bottom style="thin">
            <color indexed="64"/>
          </bottom>
        </border>
      </ndxf>
    </rcc>
    <rcc rId="0" sId="1" dxf="1">
      <nc r="T3">
        <f>(4.5+5+4.9+4.1+4.8+4.6+4.2+4.8+5+4.8+5)/11</f>
      </nc>
      <ndxf>
        <alignment horizontal="center"/>
        <border outline="0">
          <left style="thin">
            <color indexed="64"/>
          </left>
          <right style="thin">
            <color indexed="64"/>
          </right>
          <top style="thin">
            <color indexed="64"/>
          </top>
          <bottom style="thin">
            <color indexed="64"/>
          </bottom>
        </border>
      </ndxf>
    </rcc>
    <rfmt sheetId="1" sqref="U3" start="0" length="0">
      <dxf>
        <alignment horizontal="center"/>
        <border outline="0">
          <left style="thin">
            <color indexed="64"/>
          </left>
          <right style="thin">
            <color indexed="64"/>
          </right>
          <top style="thin">
            <color indexed="64"/>
          </top>
          <bottom style="thin">
            <color indexed="64"/>
          </bottom>
        </border>
      </dxf>
    </rfmt>
    <rfmt sheetId="1" sqref="V3" start="0" length="0">
      <dxf>
        <alignment horizontal="center"/>
        <border outline="0">
          <left style="thin">
            <color indexed="64"/>
          </left>
          <right style="thin">
            <color indexed="64"/>
          </right>
          <top style="thin">
            <color indexed="64"/>
          </top>
          <bottom style="thin">
            <color indexed="64"/>
          </bottom>
        </border>
      </dxf>
    </rfmt>
    <rfmt sheetId="1" sqref="W3" start="0" length="0">
      <dxf>
        <alignment horizontal="center"/>
        <border outline="0">
          <left style="thin">
            <color indexed="64"/>
          </left>
          <right style="thin">
            <color indexed="64"/>
          </right>
          <top style="thin">
            <color indexed="64"/>
          </top>
          <bottom style="thin">
            <color indexed="64"/>
          </bottom>
        </border>
      </dxf>
    </rfmt>
  </rrc>
  <rrc rId="109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Caquetá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Florencia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43201</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Hotel Royal Plaza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11 No. 14 - 64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EDISSON VEGA</t>
        </is>
      </nc>
      <ndxf>
        <border outline="0">
          <left style="thin">
            <color indexed="64"/>
          </left>
          <right style="thin">
            <color indexed="64"/>
          </right>
          <top style="thin">
            <color indexed="64"/>
          </top>
          <bottom style="thin">
            <color indexed="64"/>
          </bottom>
        </border>
      </ndxf>
    </rcc>
    <rcc rId="0" sId="1" dxf="1">
      <nc r="T2">
        <v>4.5</v>
      </nc>
      <ndxf>
        <alignment horizontal="center"/>
        <border outline="0">
          <left style="thin">
            <color indexed="64"/>
          </left>
          <right style="thin">
            <color indexed="64"/>
          </right>
          <top style="thin">
            <color indexed="64"/>
          </top>
          <bottom style="thin">
            <color indexed="64"/>
          </bottom>
        </border>
      </ndxf>
    </rcc>
    <rcc rId="0" sId="1" dxf="1">
      <nc r="U2">
        <v>3.2</v>
      </nc>
      <ndxf>
        <alignment horizontal="center"/>
        <border outline="0">
          <left style="thin">
            <color indexed="64"/>
          </left>
          <right style="thin">
            <color indexed="64"/>
          </right>
          <top style="thin">
            <color indexed="64"/>
          </top>
          <bottom style="thin">
            <color indexed="64"/>
          </bottom>
        </border>
      </ndxf>
    </rcc>
    <rcc rId="0" sId="1" dxf="1">
      <nc r="V2">
        <v>3.8</v>
      </nc>
      <ndxf>
        <alignment horizontal="center"/>
        <border outline="0">
          <left style="thin">
            <color indexed="64"/>
          </left>
          <right style="thin">
            <color indexed="64"/>
          </right>
          <top style="thin">
            <color indexed="64"/>
          </top>
          <bottom style="thin">
            <color indexed="64"/>
          </bottom>
        </border>
      </ndxf>
    </rcc>
    <rcc rId="0" sId="1" dxf="1">
      <nc r="W2">
        <v>4.3</v>
      </nc>
      <ndxf>
        <alignment horizontal="center"/>
        <border outline="0">
          <left style="thin">
            <color indexed="64"/>
          </left>
          <right style="thin">
            <color indexed="64"/>
          </right>
          <top style="thin">
            <color indexed="64"/>
          </top>
          <bottom style="thin">
            <color indexed="64"/>
          </bottom>
        </border>
      </ndxf>
    </rcc>
  </rrc>
  <rrc rId="1091"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 t="inlineStr">
        <is>
          <t>Caldas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 t="inlineStr">
        <is>
          <t>Manizales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4" t="inlineStr">
        <is>
          <t>PLANEACIÓN ESTRATÉGICA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4" t="inlineStr">
        <is>
          <t>PLANEACIÓN ESTRATÉGICA DEL RECURSO EN 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4"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El copasst como equipo de trabajo efectivo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Identificar aspectos legales y técnicos para la efectividad del COPASST orientado a resultados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43202</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Cámara de Comercio Centro-Salon del café</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Cra 23 No 26-60</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56</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LUISA GAITAN</t>
        </is>
      </nc>
      <ndxf>
        <border outline="0">
          <left style="thin">
            <color indexed="64"/>
          </left>
          <right style="thin">
            <color indexed="64"/>
          </right>
          <top style="thin">
            <color indexed="64"/>
          </top>
          <bottom style="thin">
            <color indexed="64"/>
          </bottom>
        </border>
      </ndxf>
    </rcc>
    <rcc rId="0" sId="1" dxf="1">
      <nc r="T4">
        <v>4.5999999999999996</v>
      </nc>
      <ndxf>
        <alignment horizontal="center"/>
        <border outline="0">
          <left style="thin">
            <color indexed="64"/>
          </left>
          <right style="thin">
            <color indexed="64"/>
          </right>
          <top style="thin">
            <color indexed="64"/>
          </top>
          <bottom style="thin">
            <color indexed="64"/>
          </bottom>
        </border>
      </ndxf>
    </rcc>
    <rcc rId="0" sId="1" dxf="1">
      <nc r="U4">
        <v>2.7</v>
      </nc>
      <ndxf>
        <alignment horizontal="center"/>
        <border outline="0">
          <left style="thin">
            <color indexed="64"/>
          </left>
          <right style="thin">
            <color indexed="64"/>
          </right>
          <top style="thin">
            <color indexed="64"/>
          </top>
          <bottom style="thin">
            <color indexed="64"/>
          </bottom>
        </border>
      </ndxf>
    </rcc>
    <rcc rId="0" sId="1" dxf="1">
      <nc r="V4">
        <v>4</v>
      </nc>
      <ndxf>
        <alignment horizontal="center"/>
        <border outline="0">
          <left style="thin">
            <color indexed="64"/>
          </left>
          <right style="thin">
            <color indexed="64"/>
          </right>
          <top style="thin">
            <color indexed="64"/>
          </top>
          <bottom style="thin">
            <color indexed="64"/>
          </bottom>
        </border>
      </ndxf>
    </rcc>
    <rcc rId="0" sId="1" dxf="1">
      <nc r="W4">
        <v>4.3</v>
      </nc>
      <ndxf>
        <alignment horizontal="center"/>
        <border outline="0">
          <left style="thin">
            <color indexed="64"/>
          </left>
          <right style="thin">
            <color indexed="64"/>
          </right>
          <top style="thin">
            <color indexed="64"/>
          </top>
          <bottom style="thin">
            <color indexed="64"/>
          </bottom>
        </border>
      </ndxf>
    </rcc>
  </rrc>
  <rrc rId="1092" sId="1" ref="A11:XFD11"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11:XFD11" start="0" length="0">
      <dxf>
        <font>
          <sz val="10"/>
          <color rgb="FF000000"/>
        </font>
        <alignment vertical="center"/>
      </dxf>
    </rfmt>
    <rcc rId="0" sId="1" dxf="1">
      <nc r="A11"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1" t="inlineStr">
        <is>
          <t>Risaralda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1" t="inlineStr">
        <is>
          <t>Pereira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11"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11" t="inlineStr">
        <is>
          <t>PLANEACIÓN ESTRATÉGICA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11" t="inlineStr">
        <is>
          <t>PLANEACIÓN ESTRATÉGICA DEL RECURSO EN 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11"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11" t="inlineStr">
        <is>
          <t>El copasst como equipo de trabajo efectivo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11" t="inlineStr">
        <is>
          <t>Identificar aspectos legales y técnicos para la efectividad del COPASST orientado a resultados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11"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11">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11">
        <v>43202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11" t="inlineStr">
        <is>
          <t>Zione Luxury Hotel-Salon Terraza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11" t="inlineStr">
        <is>
          <t xml:space="preserve">Avenida Circunvalar Cra 13 #12-28 </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11">
        <v>28</v>
      </nc>
      <ndxf>
        <alignment horizontal="center"/>
        <border outline="0">
          <left style="thin">
            <color indexed="64"/>
          </left>
          <right style="thin">
            <color indexed="64"/>
          </right>
          <top style="thin">
            <color indexed="64"/>
          </top>
          <bottom style="thin">
            <color indexed="64"/>
          </bottom>
        </border>
      </ndxf>
    </rcc>
    <rfmt sheetId="1" sqref="P11" start="0" length="0">
      <dxf>
        <alignment horizontal="center"/>
        <border outline="0">
          <left style="thin">
            <color indexed="64"/>
          </left>
          <right style="thin">
            <color indexed="64"/>
          </right>
          <top style="thin">
            <color indexed="64"/>
          </top>
          <bottom style="thin">
            <color indexed="64"/>
          </bottom>
        </border>
      </dxf>
    </rfmt>
    <rfmt sheetId="1" sqref="Q11" start="0" length="0">
      <dxf>
        <border outline="0">
          <left style="thin">
            <color indexed="64"/>
          </left>
          <right style="thin">
            <color indexed="64"/>
          </right>
          <top style="thin">
            <color indexed="64"/>
          </top>
          <bottom style="thin">
            <color indexed="64"/>
          </bottom>
        </border>
      </dxf>
    </rfmt>
    <rfmt sheetId="1" sqref="R11" start="0" length="0">
      <dxf>
        <border outline="0">
          <left style="thin">
            <color indexed="64"/>
          </left>
          <right style="thin">
            <color indexed="64"/>
          </right>
          <top style="thin">
            <color indexed="64"/>
          </top>
          <bottom style="thin">
            <color indexed="64"/>
          </bottom>
        </border>
      </dxf>
    </rfmt>
    <rcc rId="0" sId="1" dxf="1">
      <nc r="S11" t="inlineStr">
        <is>
          <t>FABER CANO</t>
        </is>
      </nc>
      <ndxf>
        <border outline="0">
          <left style="thin">
            <color indexed="64"/>
          </left>
          <right style="thin">
            <color indexed="64"/>
          </right>
          <top style="thin">
            <color indexed="64"/>
          </top>
          <bottom style="thin">
            <color indexed="64"/>
          </bottom>
        </border>
      </ndxf>
    </rcc>
    <rcc rId="0" sId="1" dxf="1">
      <nc r="T11">
        <v>4.7</v>
      </nc>
      <ndxf>
        <alignment horizontal="center"/>
        <border outline="0">
          <left style="thin">
            <color indexed="64"/>
          </left>
          <right style="thin">
            <color indexed="64"/>
          </right>
          <top style="thin">
            <color indexed="64"/>
          </top>
          <bottom style="thin">
            <color indexed="64"/>
          </bottom>
        </border>
      </ndxf>
    </rcc>
    <rcc rId="0" sId="1" dxf="1">
      <nc r="U11">
        <v>3</v>
      </nc>
      <ndxf>
        <alignment horizontal="center"/>
        <border outline="0">
          <left style="thin">
            <color indexed="64"/>
          </left>
          <right style="thin">
            <color indexed="64"/>
          </right>
          <top style="thin">
            <color indexed="64"/>
          </top>
          <bottom style="thin">
            <color indexed="64"/>
          </bottom>
        </border>
      </ndxf>
    </rcc>
    <rcc rId="0" sId="1" dxf="1">
      <nc r="V11">
        <v>5</v>
      </nc>
      <ndxf>
        <alignment horizontal="center"/>
        <border outline="0">
          <left style="thin">
            <color indexed="64"/>
          </left>
          <right style="thin">
            <color indexed="64"/>
          </right>
          <top style="thin">
            <color indexed="64"/>
          </top>
          <bottom style="thin">
            <color indexed="64"/>
          </bottom>
        </border>
      </ndxf>
    </rcc>
    <rcc rId="0" sId="1" dxf="1">
      <nc r="W11">
        <v>5</v>
      </nc>
      <ndxf>
        <alignment horizontal="center"/>
        <border outline="0">
          <left style="thin">
            <color indexed="64"/>
          </left>
          <right style="thin">
            <color indexed="64"/>
          </right>
          <top style="thin">
            <color indexed="64"/>
          </top>
          <bottom style="thin">
            <color indexed="64"/>
          </bottom>
        </border>
      </ndxf>
    </rcc>
  </rrc>
  <rrc rId="1093" sId="1" ref="A5:XFD5"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5:XFD5" start="0" length="0">
      <dxf>
        <font>
          <sz val="10"/>
          <color rgb="FF000000"/>
        </font>
        <alignment vertical="center"/>
      </dxf>
    </rfmt>
    <rcc rId="0" sId="1" dxf="1">
      <nc r="A5"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5" t="inlineStr">
        <is>
          <t>Cesár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5" t="inlineStr">
        <is>
          <t>Valledupar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5"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5"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5"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5"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5"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5" t="inlineStr">
        <is>
          <t>8:00am a 12:00m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5">
        <v>4</v>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5">
        <v>43202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5" t="inlineStr">
        <is>
          <t>Hotel Vajamar-salón Poniaimo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5" t="inlineStr">
        <is>
          <t>Carrera 7 No 16 A – 30</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5">
        <v>39</v>
      </nc>
      <ndxf>
        <alignment horizontal="center"/>
        <border outline="0">
          <left style="thin">
            <color indexed="64"/>
          </left>
          <right style="thin">
            <color indexed="64"/>
          </right>
          <top style="thin">
            <color indexed="64"/>
          </top>
          <bottom style="thin">
            <color indexed="64"/>
          </bottom>
        </border>
      </ndxf>
    </rcc>
    <rfmt sheetId="1" sqref="P5" start="0" length="0">
      <dxf>
        <alignment horizontal="center"/>
        <border outline="0">
          <left style="thin">
            <color indexed="64"/>
          </left>
          <right style="thin">
            <color indexed="64"/>
          </right>
          <top style="thin">
            <color indexed="64"/>
          </top>
          <bottom style="thin">
            <color indexed="64"/>
          </bottom>
        </border>
      </dxf>
    </rfmt>
    <rfmt sheetId="1" sqref="Q5" start="0" length="0">
      <dxf>
        <border outline="0">
          <left style="thin">
            <color indexed="64"/>
          </left>
          <right style="thin">
            <color indexed="64"/>
          </right>
          <top style="thin">
            <color indexed="64"/>
          </top>
          <bottom style="thin">
            <color indexed="64"/>
          </bottom>
        </border>
      </dxf>
    </rfmt>
    <rfmt sheetId="1" sqref="R5" start="0" length="0">
      <dxf>
        <border outline="0">
          <left style="thin">
            <color indexed="64"/>
          </left>
          <right style="thin">
            <color indexed="64"/>
          </right>
          <top style="thin">
            <color indexed="64"/>
          </top>
          <bottom style="thin">
            <color indexed="64"/>
          </bottom>
        </border>
      </dxf>
    </rfmt>
    <rcc rId="0" sId="1" dxf="1">
      <nc r="S5" t="inlineStr">
        <is>
          <t>MARIA JOSÉ VEGA</t>
        </is>
      </nc>
      <ndxf>
        <border outline="0">
          <left style="thin">
            <color indexed="64"/>
          </left>
          <right style="thin">
            <color indexed="64"/>
          </right>
          <top style="thin">
            <color indexed="64"/>
          </top>
          <bottom style="thin">
            <color indexed="64"/>
          </bottom>
        </border>
      </ndxf>
    </rcc>
    <rfmt sheetId="1" sqref="T5" start="0" length="0">
      <dxf>
        <alignment horizontal="center"/>
        <border outline="0">
          <left style="thin">
            <color indexed="64"/>
          </left>
          <right style="thin">
            <color indexed="64"/>
          </right>
          <top style="thin">
            <color indexed="64"/>
          </top>
          <bottom style="thin">
            <color indexed="64"/>
          </bottom>
        </border>
      </dxf>
    </rfmt>
    <rcc rId="0" sId="1" dxf="1">
      <nc r="U5">
        <v>2.8</v>
      </nc>
      <ndxf>
        <alignment horizontal="center"/>
        <border outline="0">
          <left style="thin">
            <color indexed="64"/>
          </left>
          <right style="thin">
            <color indexed="64"/>
          </right>
          <top style="thin">
            <color indexed="64"/>
          </top>
          <bottom style="thin">
            <color indexed="64"/>
          </bottom>
        </border>
      </ndxf>
    </rcc>
    <rcc rId="0" sId="1" dxf="1">
      <nc r="V5">
        <v>3.8</v>
      </nc>
      <ndxf>
        <alignment horizontal="center"/>
        <border outline="0">
          <left style="thin">
            <color indexed="64"/>
          </left>
          <right style="thin">
            <color indexed="64"/>
          </right>
          <top style="thin">
            <color indexed="64"/>
          </top>
          <bottom style="thin">
            <color indexed="64"/>
          </bottom>
        </border>
      </ndxf>
    </rcc>
    <rcc rId="0" sId="1" dxf="1">
      <nc r="W5">
        <v>4.8</v>
      </nc>
      <ndxf>
        <alignment horizontal="center"/>
        <border outline="0">
          <left style="thin">
            <color indexed="64"/>
          </left>
          <right style="thin">
            <color indexed="64"/>
          </right>
          <top style="thin">
            <color indexed="64"/>
          </top>
          <bottom style="thin">
            <color indexed="64"/>
          </bottom>
        </border>
      </ndxf>
    </rcc>
  </rrc>
  <rrc rId="109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Gestión y organización del programa de orden y aseo, Saneamiento Básico, y manejo Integral de Residuos  como buenas prácticas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Establecer herramientas con base en las normatividad ambiental vigente para la eliminación adecuada de residuos sólidos, líquidos o gaseosos. Así mismo, El aprovechamientos y buen uso del agua, servicios sanitarios y disposición de basuras , para establecer controles y acciones de mejora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CLAUDIA SIERRA</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3.5</v>
      </nc>
      <ndxf>
        <alignment horizontal="center"/>
        <border outline="0">
          <left style="thin">
            <color indexed="64"/>
          </left>
          <right style="thin">
            <color indexed="64"/>
          </right>
          <top style="thin">
            <color indexed="64"/>
          </top>
          <bottom style="thin">
            <color indexed="64"/>
          </bottom>
        </border>
      </ndxf>
    </rcc>
    <rcc rId="0" sId="1" dxf="1">
      <nc r="V2">
        <v>4.5999999999999996</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095"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4" t="inlineStr">
        <is>
          <t>Cundinamarca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4" t="inlineStr">
        <is>
          <t>Chía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43202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Lulu Express</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Carrera 7 No. 12-02 chia</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19</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DIANA PATRICIA HERNÁNDEZ</t>
        </is>
      </nc>
      <ndxf>
        <border outline="0">
          <left style="thin">
            <color indexed="64"/>
          </left>
          <right style="thin">
            <color indexed="64"/>
          </right>
          <top style="thin">
            <color indexed="64"/>
          </top>
          <bottom style="thin">
            <color indexed="64"/>
          </bottom>
        </border>
      </ndxf>
    </rcc>
    <rcc rId="0" sId="1" dxf="1">
      <nc r="T4">
        <v>4.5999999999999996</v>
      </nc>
      <ndxf>
        <alignment horizontal="center"/>
        <border outline="0">
          <left style="thin">
            <color indexed="64"/>
          </left>
          <right style="thin">
            <color indexed="64"/>
          </right>
          <top style="thin">
            <color indexed="64"/>
          </top>
          <bottom style="thin">
            <color indexed="64"/>
          </bottom>
        </border>
      </ndxf>
    </rcc>
    <rcc rId="0" sId="1" dxf="1">
      <nc r="U4">
        <v>3.2</v>
      </nc>
      <ndxf>
        <alignment horizontal="center"/>
        <border outline="0">
          <left style="thin">
            <color indexed="64"/>
          </left>
          <right style="thin">
            <color indexed="64"/>
          </right>
          <top style="thin">
            <color indexed="64"/>
          </top>
          <bottom style="thin">
            <color indexed="64"/>
          </bottom>
        </border>
      </ndxf>
    </rcc>
    <rcc rId="0" sId="1" dxf="1">
      <nc r="V4">
        <v>4.5999999999999996</v>
      </nc>
      <ndxf>
        <alignment horizontal="center"/>
        <border outline="0">
          <left style="thin">
            <color indexed="64"/>
          </left>
          <right style="thin">
            <color indexed="64"/>
          </right>
          <top style="thin">
            <color indexed="64"/>
          </top>
          <bottom style="thin">
            <color indexed="64"/>
          </bottom>
        </border>
      </ndxf>
    </rcc>
    <rcc rId="0" sId="1" dxf="1">
      <nc r="W4">
        <v>4.7</v>
      </nc>
      <ndxf>
        <alignment horizontal="center"/>
        <border outline="0">
          <left style="thin">
            <color indexed="64"/>
          </left>
          <right style="thin">
            <color indexed="64"/>
          </right>
          <top style="thin">
            <color indexed="64"/>
          </top>
          <bottom style="thin">
            <color indexed="64"/>
          </bottom>
        </border>
      </ndxf>
    </rcc>
  </rrc>
  <rrc rId="1096"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 t="inlineStr">
        <is>
          <t>Cundinamarca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 t="inlineStr">
        <is>
          <t>Siberia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43202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Cesvi de colombia-Aula Teórica</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Autopista Bogotá Medellín Km 6,5, Alejandria</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16</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DAVID ZARETSKY</t>
        </is>
      </nc>
      <ndxf>
        <border outline="0">
          <left style="thin">
            <color indexed="64"/>
          </left>
          <right style="thin">
            <color indexed="64"/>
          </right>
          <top style="thin">
            <color indexed="64"/>
          </top>
          <bottom style="thin">
            <color indexed="64"/>
          </bottom>
        </border>
      </ndxf>
    </rcc>
    <rcc rId="0" sId="1" dxf="1">
      <nc r="T4">
        <v>4.7</v>
      </nc>
      <ndxf>
        <alignment horizontal="center"/>
        <border outline="0">
          <left style="thin">
            <color indexed="64"/>
          </left>
          <right style="thin">
            <color indexed="64"/>
          </right>
          <top style="thin">
            <color indexed="64"/>
          </top>
          <bottom style="thin">
            <color indexed="64"/>
          </bottom>
        </border>
      </ndxf>
    </rcc>
    <rcc rId="0" sId="1" dxf="1">
      <nc r="U4">
        <v>3.8</v>
      </nc>
      <ndxf>
        <alignment horizontal="center"/>
        <border outline="0">
          <left style="thin">
            <color indexed="64"/>
          </left>
          <right style="thin">
            <color indexed="64"/>
          </right>
          <top style="thin">
            <color indexed="64"/>
          </top>
          <bottom style="thin">
            <color indexed="64"/>
          </bottom>
        </border>
      </ndxf>
    </rcc>
    <rcc rId="0" sId="1" dxf="1">
      <nc r="V4">
        <v>4.5999999999999996</v>
      </nc>
      <ndxf>
        <alignment horizontal="center"/>
        <border outline="0">
          <left style="thin">
            <color indexed="64"/>
          </left>
          <right style="thin">
            <color indexed="64"/>
          </right>
          <top style="thin">
            <color indexed="64"/>
          </top>
          <bottom style="thin">
            <color indexed="64"/>
          </bottom>
        </border>
      </ndxf>
    </rcc>
    <rcc rId="0" sId="1" dxf="1">
      <nc r="W4">
        <v>4.8</v>
      </nc>
      <ndxf>
        <alignment horizontal="center"/>
        <border outline="0">
          <left style="thin">
            <color indexed="64"/>
          </left>
          <right style="thin">
            <color indexed="64"/>
          </right>
          <top style="thin">
            <color indexed="64"/>
          </top>
          <bottom style="thin">
            <color indexed="64"/>
          </bottom>
        </border>
      </ndxf>
    </rcc>
  </rrc>
  <rrc rId="1097" sId="1" ref="A10:XFD10"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10:XFD10" start="0" length="0">
      <dxf>
        <font>
          <sz val="10"/>
          <color rgb="FF000000"/>
        </font>
        <alignment vertical="center"/>
      </dxf>
    </rfmt>
    <rcc rId="0" sId="1" dxf="1">
      <nc r="A10"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0" t="inlineStr">
        <is>
          <t>Vaupés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0" t="inlineStr">
        <is>
          <t>Mitú</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10"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0"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10"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10"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10"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10"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10"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10">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10">
        <v>43202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10" t="inlineStr">
        <is>
          <t>Hotel los paisas-Salon Estadero Los Paisas</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10" t="inlineStr">
        <is>
          <t>Cra 13a No. 15- 45 Barrio Centro 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10">
        <v>18</v>
      </nc>
      <ndxf>
        <alignment horizontal="center"/>
        <border outline="0">
          <left style="thin">
            <color indexed="64"/>
          </left>
          <right style="thin">
            <color indexed="64"/>
          </right>
          <top style="thin">
            <color indexed="64"/>
          </top>
          <bottom style="thin">
            <color indexed="64"/>
          </bottom>
        </border>
      </ndxf>
    </rcc>
    <rfmt sheetId="1" sqref="P10" start="0" length="0">
      <dxf>
        <alignment horizontal="center"/>
        <border outline="0">
          <left style="thin">
            <color indexed="64"/>
          </left>
          <right style="thin">
            <color indexed="64"/>
          </right>
          <top style="thin">
            <color indexed="64"/>
          </top>
          <bottom style="thin">
            <color indexed="64"/>
          </bottom>
        </border>
      </dxf>
    </rfmt>
    <rfmt sheetId="1" sqref="Q10" start="0" length="0">
      <dxf>
        <border outline="0">
          <left style="thin">
            <color indexed="64"/>
          </left>
          <right style="thin">
            <color indexed="64"/>
          </right>
          <top style="thin">
            <color indexed="64"/>
          </top>
          <bottom style="thin">
            <color indexed="64"/>
          </bottom>
        </border>
      </dxf>
    </rfmt>
    <rfmt sheetId="1" sqref="R10" start="0" length="0">
      <dxf>
        <border outline="0">
          <left style="thin">
            <color indexed="64"/>
          </left>
          <right style="thin">
            <color indexed="64"/>
          </right>
          <top style="thin">
            <color indexed="64"/>
          </top>
          <bottom style="thin">
            <color indexed="64"/>
          </bottom>
        </border>
      </dxf>
    </rfmt>
    <rcc rId="0" sId="1" dxf="1">
      <nc r="S10" t="inlineStr">
        <is>
          <t>JHON JAIRO AGUDELO RINCON</t>
        </is>
      </nc>
      <ndxf>
        <alignment wrapText="1"/>
        <border outline="0">
          <left style="thin">
            <color indexed="64"/>
          </left>
          <right style="thin">
            <color indexed="64"/>
          </right>
          <top style="thin">
            <color indexed="64"/>
          </top>
          <bottom style="thin">
            <color indexed="64"/>
          </bottom>
        </border>
      </ndxf>
    </rcc>
    <rcc rId="0" sId="1" dxf="1">
      <nc r="T10">
        <v>4.5</v>
      </nc>
      <ndxf>
        <alignment horizontal="center"/>
        <border outline="0">
          <left style="thin">
            <color indexed="64"/>
          </left>
          <right style="thin">
            <color indexed="64"/>
          </right>
          <top style="thin">
            <color indexed="64"/>
          </top>
          <bottom style="thin">
            <color indexed="64"/>
          </bottom>
        </border>
      </ndxf>
    </rcc>
    <rcc rId="0" sId="1" dxf="1">
      <nc r="U10">
        <v>4</v>
      </nc>
      <ndxf>
        <alignment horizontal="center"/>
        <border outline="0">
          <left style="thin">
            <color indexed="64"/>
          </left>
          <right style="thin">
            <color indexed="64"/>
          </right>
          <top style="thin">
            <color indexed="64"/>
          </top>
          <bottom style="thin">
            <color indexed="64"/>
          </bottom>
        </border>
      </ndxf>
    </rcc>
    <rcc rId="0" sId="1" dxf="1">
      <nc r="V10">
        <v>4.5</v>
      </nc>
      <ndxf>
        <alignment horizontal="center"/>
        <border outline="0">
          <left style="thin">
            <color indexed="64"/>
          </left>
          <right style="thin">
            <color indexed="64"/>
          </right>
          <top style="thin">
            <color indexed="64"/>
          </top>
          <bottom style="thin">
            <color indexed="64"/>
          </bottom>
        </border>
      </ndxf>
    </rcc>
    <rcc rId="0" sId="1" dxf="1">
      <nc r="W10">
        <v>4.9000000000000004</v>
      </nc>
      <ndxf>
        <alignment horizontal="center"/>
        <border outline="0">
          <left style="thin">
            <color indexed="64"/>
          </left>
          <right style="thin">
            <color indexed="64"/>
          </right>
          <top style="thin">
            <color indexed="64"/>
          </top>
          <bottom style="thin">
            <color indexed="64"/>
          </bottom>
        </border>
      </ndxf>
    </rcc>
  </rrc>
  <rrc rId="1098" sId="1" ref="A10:XFD10"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10:XFD10" start="0" length="0">
      <dxf>
        <font>
          <sz val="10"/>
          <color rgb="FF000000"/>
        </font>
        <alignment vertical="center"/>
      </dxf>
    </rfmt>
    <rcc rId="0" sId="1" dxf="1">
      <nc r="A10"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10" t="inlineStr">
        <is>
          <t>Vichada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10" t="inlineStr">
        <is>
          <t>Puerto Carreño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10"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10"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10"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10"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10"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10"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10"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10">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10">
        <v>43202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10" t="inlineStr">
        <is>
          <t>Auditorio del Hospital Departamental San Juan de Dios</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10" t="inlineStr">
        <is>
          <t>Calle 18 No. 10-43 barrio la primavera</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10">
        <v>18</v>
      </nc>
      <ndxf>
        <alignment horizontal="center"/>
        <border outline="0">
          <left style="thin">
            <color indexed="64"/>
          </left>
          <right style="thin">
            <color indexed="64"/>
          </right>
          <top style="thin">
            <color indexed="64"/>
          </top>
          <bottom style="thin">
            <color indexed="64"/>
          </bottom>
        </border>
      </ndxf>
    </rcc>
    <rfmt sheetId="1" sqref="P10" start="0" length="0">
      <dxf>
        <alignment horizontal="center"/>
        <border outline="0">
          <left style="thin">
            <color indexed="64"/>
          </left>
          <right style="thin">
            <color indexed="64"/>
          </right>
          <top style="thin">
            <color indexed="64"/>
          </top>
          <bottom style="thin">
            <color indexed="64"/>
          </bottom>
        </border>
      </dxf>
    </rfmt>
    <rfmt sheetId="1" sqref="Q10" start="0" length="0">
      <dxf>
        <border outline="0">
          <left style="thin">
            <color indexed="64"/>
          </left>
          <right style="thin">
            <color indexed="64"/>
          </right>
          <top style="thin">
            <color indexed="64"/>
          </top>
          <bottom style="thin">
            <color indexed="64"/>
          </bottom>
        </border>
      </dxf>
    </rfmt>
    <rfmt sheetId="1" sqref="R10" start="0" length="0">
      <dxf>
        <border outline="0">
          <left style="thin">
            <color indexed="64"/>
          </left>
          <right style="thin">
            <color indexed="64"/>
          </right>
          <top style="thin">
            <color indexed="64"/>
          </top>
          <bottom style="thin">
            <color indexed="64"/>
          </bottom>
        </border>
      </dxf>
    </rfmt>
    <rcc rId="0" sId="1" dxf="1">
      <nc r="S10" t="inlineStr">
        <is>
          <t>IVONN GONZALES</t>
        </is>
      </nc>
      <ndxf>
        <border outline="0">
          <left style="thin">
            <color indexed="64"/>
          </left>
          <right style="thin">
            <color indexed="64"/>
          </right>
          <top style="thin">
            <color indexed="64"/>
          </top>
          <bottom style="thin">
            <color indexed="64"/>
          </bottom>
        </border>
      </ndxf>
    </rcc>
    <rcc rId="0" sId="1" dxf="1">
      <nc r="T10">
        <v>4.2</v>
      </nc>
      <ndxf>
        <alignment horizontal="center"/>
        <border outline="0">
          <left style="thin">
            <color indexed="64"/>
          </left>
          <right style="thin">
            <color indexed="64"/>
          </right>
          <top style="thin">
            <color indexed="64"/>
          </top>
          <bottom style="thin">
            <color indexed="64"/>
          </bottom>
        </border>
      </ndxf>
    </rcc>
    <rcc rId="0" sId="1" dxf="1">
      <nc r="U10">
        <v>1.6</v>
      </nc>
      <ndxf>
        <alignment horizontal="center"/>
        <border outline="0">
          <left style="thin">
            <color indexed="64"/>
          </left>
          <right style="thin">
            <color indexed="64"/>
          </right>
          <top style="thin">
            <color indexed="64"/>
          </top>
          <bottom style="thin">
            <color indexed="64"/>
          </bottom>
        </border>
      </ndxf>
    </rcc>
    <rcc rId="0" sId="1" dxf="1">
      <nc r="V10">
        <v>3.5</v>
      </nc>
      <ndxf>
        <alignment horizontal="center"/>
        <border outline="0">
          <left style="thin">
            <color indexed="64"/>
          </left>
          <right style="thin">
            <color indexed="64"/>
          </right>
          <top style="thin">
            <color indexed="64"/>
          </top>
          <bottom style="thin">
            <color indexed="64"/>
          </bottom>
        </border>
      </ndxf>
    </rcc>
    <rcc rId="0" sId="1" dxf="1">
      <nc r="W10">
        <v>4.5999999999999996</v>
      </nc>
      <ndxf>
        <alignment horizontal="center"/>
        <border outline="0">
          <left style="thin">
            <color indexed="64"/>
          </left>
          <right style="thin">
            <color indexed="64"/>
          </right>
          <top style="thin">
            <color indexed="64"/>
          </top>
          <bottom style="thin">
            <color indexed="64"/>
          </bottom>
        </border>
      </ndxf>
    </rcc>
  </rrc>
  <rrc rId="109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Duitama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43202</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Oicatá-Salón Rojo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Carrera 16 N° 13-02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48</v>
      </nc>
      <ndxf>
        <alignment horizontal="center" wrapText="1"/>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JUAN SEBASTIAN BARRERA</t>
        </is>
      </nc>
      <ndxf>
        <alignment wrapText="1"/>
        <border outline="0">
          <left style="thin">
            <color indexed="64"/>
          </left>
          <right style="thin">
            <color indexed="64"/>
          </right>
          <top style="thin">
            <color indexed="64"/>
          </top>
          <bottom style="thin">
            <color indexed="64"/>
          </bottom>
        </border>
      </ndxf>
    </rcc>
    <rcc rId="0" sId="1" dxf="1">
      <nc r="T2">
        <f>(4+4.6+4.7+4.4+4.3+4.4+4.4+4.1+5)/9</f>
      </nc>
      <ndxf>
        <numFmt numFmtId="170" formatCode="0.0"/>
        <alignment horizontal="center"/>
        <border outline="0">
          <left style="thin">
            <color indexed="64"/>
          </left>
          <right style="thin">
            <color indexed="64"/>
          </right>
          <top style="thin">
            <color indexed="64"/>
          </top>
          <bottom style="thin">
            <color indexed="64"/>
          </bottom>
        </border>
      </ndxf>
    </rcc>
    <rcc rId="0" sId="1" dxf="1">
      <nc r="U2">
        <v>3.1</v>
      </nc>
      <ndxf>
        <alignment horizontal="center"/>
        <border outline="0">
          <left style="thin">
            <color indexed="64"/>
          </left>
          <right style="thin">
            <color indexed="64"/>
          </right>
          <top style="thin">
            <color indexed="64"/>
          </top>
          <bottom style="thin">
            <color indexed="64"/>
          </bottom>
        </border>
      </ndxf>
    </rcc>
    <rcc rId="0" sId="1" dxf="1">
      <nc r="V2">
        <v>4.5999999999999996</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00" sId="1" ref="A6:XFD6"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6:XFD6" start="0" length="0">
      <dxf>
        <font>
          <sz val="10"/>
          <color rgb="FF000000"/>
        </font>
        <alignment vertical="center"/>
      </dxf>
    </rfmt>
    <rcc rId="0" sId="1" dxf="1">
      <nc r="A6"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 t="inlineStr">
        <is>
          <t>Barrancabermeja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6"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6"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6"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6"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6"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6"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6">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6">
        <v>43202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6" t="inlineStr">
        <is>
          <t>Club de Infantas-Salon Orito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6" t="inlineStr">
        <is>
          <t>Calle 67 No. 18 - 79 Barrio el Parnaso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6">
        <v>26</v>
      </nc>
      <ndxf>
        <alignment horizontal="center" wrapText="1"/>
        <border outline="0">
          <left style="thin">
            <color indexed="64"/>
          </left>
          <right style="thin">
            <color indexed="64"/>
          </right>
          <top style="thin">
            <color indexed="64"/>
          </top>
          <bottom style="thin">
            <color indexed="64"/>
          </bottom>
        </border>
      </ndxf>
    </rcc>
    <rfmt sheetId="1" sqref="P6" start="0" length="0">
      <dxf>
        <alignment horizontal="center"/>
        <border outline="0">
          <left style="thin">
            <color indexed="64"/>
          </left>
          <right style="thin">
            <color indexed="64"/>
          </right>
          <top style="thin">
            <color indexed="64"/>
          </top>
          <bottom style="thin">
            <color indexed="64"/>
          </bottom>
        </border>
      </dxf>
    </rfmt>
    <rfmt sheetId="1" sqref="Q6" start="0" length="0">
      <dxf>
        <border outline="0">
          <left style="thin">
            <color indexed="64"/>
          </left>
          <right style="thin">
            <color indexed="64"/>
          </right>
          <top style="thin">
            <color indexed="64"/>
          </top>
          <bottom style="thin">
            <color indexed="64"/>
          </bottom>
        </border>
      </dxf>
    </rfmt>
    <rfmt sheetId="1" sqref="R6" start="0" length="0">
      <dxf>
        <border outline="0">
          <left style="thin">
            <color indexed="64"/>
          </left>
          <right style="thin">
            <color indexed="64"/>
          </right>
          <top style="thin">
            <color indexed="64"/>
          </top>
          <bottom style="thin">
            <color indexed="64"/>
          </bottom>
        </border>
      </dxf>
    </rfmt>
    <rcc rId="0" sId="1" dxf="1">
      <nc r="S6" t="inlineStr">
        <is>
          <t>RONALD SOSA MACMAHON</t>
        </is>
      </nc>
      <ndxf>
        <border outline="0">
          <left style="thin">
            <color indexed="64"/>
          </left>
          <right style="thin">
            <color indexed="64"/>
          </right>
          <top style="thin">
            <color indexed="64"/>
          </top>
          <bottom style="thin">
            <color indexed="64"/>
          </bottom>
        </border>
      </ndxf>
    </rcc>
    <rcc rId="0" sId="1" dxf="1">
      <nc r="T6">
        <f>(5+5+4.9+5+4.7+5+5+5+5+4.5)/10</f>
      </nc>
      <ndxf>
        <numFmt numFmtId="170" formatCode="0.0"/>
        <alignment horizontal="center"/>
        <border outline="0">
          <left style="thin">
            <color indexed="64"/>
          </left>
          <right style="thin">
            <color indexed="64"/>
          </right>
          <top style="thin">
            <color indexed="64"/>
          </top>
          <bottom style="thin">
            <color indexed="64"/>
          </bottom>
        </border>
      </ndxf>
    </rcc>
    <rcc rId="0" sId="1" dxf="1">
      <nc r="U6">
        <v>3.2</v>
      </nc>
      <ndxf>
        <alignment horizontal="center"/>
        <border outline="0">
          <left style="thin">
            <color indexed="64"/>
          </left>
          <right style="thin">
            <color indexed="64"/>
          </right>
          <top style="thin">
            <color indexed="64"/>
          </top>
          <bottom style="thin">
            <color indexed="64"/>
          </bottom>
        </border>
      </ndxf>
    </rcc>
    <rcc rId="0" sId="1" dxf="1">
      <nc r="V6">
        <v>4.0999999999999996</v>
      </nc>
      <ndxf>
        <alignment horizontal="center"/>
        <border outline="0">
          <left style="thin">
            <color indexed="64"/>
          </left>
          <right style="thin">
            <color indexed="64"/>
          </right>
          <top style="thin">
            <color indexed="64"/>
          </top>
          <bottom style="thin">
            <color indexed="64"/>
          </bottom>
        </border>
      </ndxf>
    </rcc>
    <rcc rId="0" sId="1" dxf="1">
      <nc r="W6">
        <v>4.5</v>
      </nc>
      <ndxf>
        <alignment horizontal="center"/>
        <border outline="0">
          <left style="thin">
            <color indexed="64"/>
          </left>
          <right style="thin">
            <color indexed="64"/>
          </right>
          <top style="thin">
            <color indexed="64"/>
          </top>
          <bottom style="thin">
            <color indexed="64"/>
          </bottom>
        </border>
      </ndxf>
    </rcc>
  </rrc>
  <rrc rId="1101" sId="1" ref="A6:XFD6"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6:XFD6" start="0" length="0">
      <dxf>
        <font>
          <sz val="10"/>
          <color rgb="FF000000"/>
        </font>
        <alignment vertical="center"/>
      </dxf>
    </rfmt>
    <rcc rId="0" sId="1" dxf="1">
      <nc r="A6"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 t="inlineStr">
        <is>
          <t>San Gil</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6"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6"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6"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6"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6"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6"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6">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6">
        <v>43202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6" t="inlineStr">
        <is>
          <t>Hotel Guarigua-Salón centro de convenciones</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6" t="inlineStr">
        <is>
          <t>km 3 via san gil socorro</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6">
        <v>26</v>
      </nc>
      <ndxf>
        <alignment horizontal="center"/>
        <border outline="0">
          <left style="thin">
            <color indexed="64"/>
          </left>
          <right style="thin">
            <color indexed="64"/>
          </right>
          <top style="thin">
            <color indexed="64"/>
          </top>
          <bottom style="thin">
            <color indexed="64"/>
          </bottom>
        </border>
      </ndxf>
    </rcc>
    <rfmt sheetId="1" sqref="P6" start="0" length="0">
      <dxf>
        <alignment horizontal="center"/>
        <border outline="0">
          <left style="thin">
            <color indexed="64"/>
          </left>
          <right style="thin">
            <color indexed="64"/>
          </right>
          <top style="thin">
            <color indexed="64"/>
          </top>
          <bottom style="thin">
            <color indexed="64"/>
          </bottom>
        </border>
      </dxf>
    </rfmt>
    <rfmt sheetId="1" sqref="Q6" start="0" length="0">
      <dxf>
        <border outline="0">
          <left style="thin">
            <color indexed="64"/>
          </left>
          <right style="thin">
            <color indexed="64"/>
          </right>
          <top style="thin">
            <color indexed="64"/>
          </top>
          <bottom style="thin">
            <color indexed="64"/>
          </bottom>
        </border>
      </dxf>
    </rfmt>
    <rfmt sheetId="1" sqref="R6" start="0" length="0">
      <dxf>
        <border outline="0">
          <left style="thin">
            <color indexed="64"/>
          </left>
          <right style="thin">
            <color indexed="64"/>
          </right>
          <top style="thin">
            <color indexed="64"/>
          </top>
          <bottom style="thin">
            <color indexed="64"/>
          </bottom>
        </border>
      </dxf>
    </rfmt>
    <rcc rId="0" sId="1" dxf="1">
      <nc r="S6" t="inlineStr">
        <is>
          <t>JHOANNY RANGEL</t>
        </is>
      </nc>
      <ndxf>
        <border outline="0">
          <left style="thin">
            <color indexed="64"/>
          </left>
          <right style="thin">
            <color indexed="64"/>
          </right>
          <top style="thin">
            <color indexed="64"/>
          </top>
          <bottom style="thin">
            <color indexed="64"/>
          </bottom>
        </border>
      </ndxf>
    </rcc>
    <rcc rId="0" sId="1" dxf="1">
      <nc r="T6">
        <f>(5+5+4.8+4.9+5+5+4.9+5+5+5+5+4.5+5+5)/14</f>
      </nc>
      <ndxf>
        <numFmt numFmtId="170" formatCode="0.0"/>
        <alignment horizontal="center"/>
        <border outline="0">
          <left style="thin">
            <color indexed="64"/>
          </left>
          <right style="thin">
            <color indexed="64"/>
          </right>
          <top style="thin">
            <color indexed="64"/>
          </top>
          <bottom style="thin">
            <color indexed="64"/>
          </bottom>
        </border>
      </ndxf>
    </rcc>
    <rfmt sheetId="1" sqref="U6" start="0" length="0">
      <dxf>
        <alignment horizontal="center"/>
        <border outline="0">
          <left style="thin">
            <color indexed="64"/>
          </left>
          <right style="thin">
            <color indexed="64"/>
          </right>
          <top style="thin">
            <color indexed="64"/>
          </top>
          <bottom style="thin">
            <color indexed="64"/>
          </bottom>
        </border>
      </dxf>
    </rfmt>
    <rfmt sheetId="1" sqref="V6" start="0" length="0">
      <dxf>
        <alignment horizontal="center"/>
        <border outline="0">
          <left style="thin">
            <color indexed="64"/>
          </left>
          <right style="thin">
            <color indexed="64"/>
          </right>
          <top style="thin">
            <color indexed="64"/>
          </top>
          <bottom style="thin">
            <color indexed="64"/>
          </bottom>
        </border>
      </dxf>
    </rfmt>
    <rfmt sheetId="1" sqref="W6" start="0" length="0">
      <dxf>
        <alignment horizontal="center"/>
        <border outline="0">
          <left style="thin">
            <color indexed="64"/>
          </left>
          <right style="thin">
            <color indexed="64"/>
          </right>
          <top style="thin">
            <color indexed="64"/>
          </top>
          <bottom style="thin">
            <color indexed="64"/>
          </bottom>
        </border>
      </dxf>
    </rfmt>
  </rrc>
  <rrc rId="110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Caquetá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Puerto Rico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Calima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9 No. 4 - 40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t="inlineStr">
        <is>
          <t>Cancelado</t>
        </is>
      </nc>
      <ndxf>
        <fill>
          <patternFill patternType="solid">
            <bgColor rgb="FFFF0000"/>
          </patternFill>
        </fill>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CANCELADO</t>
        </is>
      </nc>
      <ndxf>
        <fill>
          <patternFill patternType="solid">
            <bgColor rgb="FFFF0000"/>
          </patternFill>
        </fill>
        <alignment horizontal="center"/>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0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Huila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Garzón</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43202</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Hoteles Casablanca Garzón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9 #5-04</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12</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FELIPE MURCIA</t>
        </is>
      </nc>
      <ndxf>
        <border outline="0">
          <left style="thin">
            <color indexed="64"/>
          </left>
          <right style="thin">
            <color indexed="64"/>
          </right>
          <top style="thin">
            <color indexed="64"/>
          </top>
          <bottom style="thin">
            <color indexed="64"/>
          </bottom>
        </border>
      </ndxf>
    </rcc>
    <rcc rId="0" sId="1" dxf="1">
      <nc r="T2">
        <v>4.2</v>
      </nc>
      <ndxf>
        <alignment horizontal="center"/>
        <border outline="0">
          <left style="thin">
            <color indexed="64"/>
          </left>
          <right style="thin">
            <color indexed="64"/>
          </right>
          <top style="thin">
            <color indexed="64"/>
          </top>
          <bottom style="thin">
            <color indexed="64"/>
          </bottom>
        </border>
      </ndxf>
    </rcc>
    <rcc rId="0" sId="1" dxf="1">
      <nc r="U2">
        <v>3.8</v>
      </nc>
      <ndxf>
        <alignment horizontal="center"/>
        <border outline="0">
          <left style="thin">
            <color indexed="64"/>
          </left>
          <right style="thin">
            <color indexed="64"/>
          </right>
          <top style="thin">
            <color indexed="64"/>
          </top>
          <bottom style="thin">
            <color indexed="64"/>
          </bottom>
        </border>
      </ndxf>
    </rcc>
    <rcc rId="0" sId="1" dxf="1">
      <nc r="V2">
        <v>4.9000000000000004</v>
      </nc>
      <ndxf>
        <alignment horizontal="center"/>
        <border outline="0">
          <left style="thin">
            <color indexed="64"/>
          </left>
          <right style="thin">
            <color indexed="64"/>
          </right>
          <top style="thin">
            <color indexed="64"/>
          </top>
          <bottom style="thin">
            <color indexed="64"/>
          </bottom>
        </border>
      </ndxf>
    </rcc>
    <rcc rId="0" sId="1" dxf="1">
      <nc r="W2">
        <v>4.4000000000000004</v>
      </nc>
      <ndxf>
        <alignment horizontal="center"/>
        <border outline="0">
          <left style="thin">
            <color indexed="64"/>
          </left>
          <right style="thin">
            <color indexed="64"/>
          </right>
          <top style="thin">
            <color indexed="64"/>
          </top>
          <bottom style="thin">
            <color indexed="64"/>
          </bottom>
        </border>
      </ndxf>
    </rcc>
  </rrc>
  <rrc rId="110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Huila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Neiva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43202</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Tumburagua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5A No. 5-40</t>
        </is>
      </nc>
      <ndxf>
        <font>
          <sz val="10"/>
          <color rgb="FF222222"/>
        </font>
        <alignment horizontal="left"/>
        <border outline="0">
          <left style="thin">
            <color indexed="64"/>
          </left>
          <right style="thin">
            <color indexed="64"/>
          </right>
          <top style="thin">
            <color indexed="64"/>
          </top>
          <bottom style="thin">
            <color indexed="64"/>
          </bottom>
        </border>
      </ndxf>
    </rcc>
    <rcc rId="0" sId="1" dxf="1">
      <nc r="O2">
        <v>33</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SANDRA YANETH VALDERRAMA VELASQUEZ</t>
        </is>
      </nc>
      <ndxf>
        <border outline="0">
          <left style="thin">
            <color indexed="64"/>
          </left>
          <right style="thin">
            <color indexed="64"/>
          </right>
          <top style="thin">
            <color indexed="64"/>
          </top>
          <bottom style="thin">
            <color indexed="64"/>
          </bottom>
        </border>
      </ndxf>
    </rcc>
    <rcc rId="0" sId="1" dxf="1">
      <nc r="T2">
        <v>4.5999999999999996</v>
      </nc>
      <ndxf>
        <alignment horizontal="center"/>
        <border outline="0">
          <left style="thin">
            <color indexed="64"/>
          </left>
          <right style="thin">
            <color indexed="64"/>
          </right>
          <top style="thin">
            <color indexed="64"/>
          </top>
          <bottom style="thin">
            <color indexed="64"/>
          </bottom>
        </border>
      </ndxf>
    </rcc>
    <rcc rId="0" sId="1" dxf="1">
      <nc r="U2">
        <v>3</v>
      </nc>
      <ndxf>
        <alignment horizontal="center"/>
        <border outline="0">
          <left style="thin">
            <color indexed="64"/>
          </left>
          <right style="thin">
            <color indexed="64"/>
          </right>
          <top style="thin">
            <color indexed="64"/>
          </top>
          <bottom style="thin">
            <color indexed="64"/>
          </bottom>
        </border>
      </ndxf>
    </rcc>
    <rcc rId="0" sId="1" dxf="1">
      <nc r="V2">
        <v>3.8</v>
      </nc>
      <ndxf>
        <alignment horizontal="center"/>
        <border outline="0">
          <left style="thin">
            <color indexed="64"/>
          </left>
          <right style="thin">
            <color indexed="64"/>
          </right>
          <top style="thin">
            <color indexed="64"/>
          </top>
          <bottom style="thin">
            <color indexed="64"/>
          </bottom>
        </border>
      </ndxf>
    </rcc>
    <rcc rId="0" sId="1" dxf="1">
      <nc r="W2">
        <v>4.4000000000000004</v>
      </nc>
      <ndxf>
        <alignment horizontal="center"/>
        <border outline="0">
          <left style="thin">
            <color indexed="64"/>
          </left>
          <right style="thin">
            <color indexed="64"/>
          </right>
          <top style="thin">
            <color indexed="64"/>
          </top>
          <bottom style="thin">
            <color indexed="64"/>
          </bottom>
        </border>
      </ndxf>
    </rcc>
  </rrc>
  <rrc rId="110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Nariño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Pasto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Galerias</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26 No. 18 - 71 Tercer Piso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HELMER CASTILLO</t>
        </is>
      </nc>
      <ndxf>
        <border outline="0">
          <left style="thin">
            <color indexed="64"/>
          </left>
          <right style="thin">
            <color indexed="64"/>
          </right>
          <top style="thin">
            <color indexed="64"/>
          </top>
          <bottom style="thin">
            <color indexed="64"/>
          </bottom>
        </border>
      </ndxf>
    </rcc>
    <rcc rId="0" sId="1" dxf="1">
      <nc r="T2">
        <v>4.0999999999999996</v>
      </nc>
      <ndxf>
        <alignment horizontal="center"/>
      </ndxf>
    </rcc>
    <rcc rId="0" sId="1" dxf="1">
      <nc r="U2">
        <v>3.7</v>
      </nc>
      <ndxf>
        <alignment horizontal="center"/>
        <border outline="0">
          <left style="thin">
            <color indexed="64"/>
          </left>
          <right style="thin">
            <color indexed="64"/>
          </right>
          <top style="thin">
            <color indexed="64"/>
          </top>
          <bottom style="thin">
            <color indexed="64"/>
          </bottom>
        </border>
      </ndxf>
    </rcc>
    <rcc rId="0" sId="1" dxf="1">
      <nc r="V2">
        <v>3.8</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0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Buenaventura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43202</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Mariath</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1 A N° 71-35 Av. Cabal Pombo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34</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CARLOS TORRES</t>
        </is>
      </nc>
      <ndxf>
        <border outline="0">
          <left style="thin">
            <color indexed="64"/>
          </left>
          <right style="thin">
            <color indexed="64"/>
          </right>
          <top style="thin">
            <color indexed="64"/>
          </top>
          <bottom style="thin">
            <color indexed="64"/>
          </bottom>
        </border>
      </ndxf>
    </rcc>
    <rcc rId="0" sId="1" dxf="1">
      <nc r="T2">
        <v>3.9</v>
      </nc>
      <ndxf>
        <alignment horizontal="center"/>
        <border outline="0">
          <left style="thin">
            <color indexed="64"/>
          </left>
          <right style="thin">
            <color indexed="64"/>
          </right>
          <top style="thin">
            <color indexed="64"/>
          </top>
          <bottom style="thin">
            <color indexed="64"/>
          </bottom>
        </border>
      </ndxf>
    </rcc>
    <rcc rId="0" sId="1" dxf="1">
      <nc r="U2">
        <v>2.8</v>
      </nc>
      <ndxf>
        <alignment horizontal="center"/>
        <border outline="0">
          <left style="thin">
            <color indexed="64"/>
          </left>
          <right style="thin">
            <color indexed="64"/>
          </right>
          <top style="thin">
            <color indexed="64"/>
          </top>
          <bottom style="thin">
            <color indexed="64"/>
          </bottom>
        </border>
      </ndxf>
    </rcc>
    <rcc rId="0" sId="1" dxf="1">
      <nc r="V2">
        <v>3.7</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0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Conceptuarlizar las capacitaciones necesarias para el Sistema de Gestión de la Seguridad y la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Actualización y análisis de la Resolución 1111 de 2017</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Contextualizar sobre la relevancia que tienen los estándares mínimos,  para la mejor gestión de las organizaciones basados en criterios de evaluación frente al SGRL</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56</v>
      </nc>
      <ndxf>
        <alignment horizontal="center" wrapText="1"/>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OSCAR YEPES</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4.0999999999999996</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08" sId="1" ref="A6:XFD6"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6:XFD6" start="0" length="0">
      <dxf>
        <font>
          <sz val="10"/>
          <color rgb="FF000000"/>
        </font>
        <alignment vertical="center"/>
      </dxf>
    </rfmt>
    <rcc rId="0" sId="1" dxf="1">
      <nc r="A6"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 t="inlineStr">
        <is>
          <t>Quindío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 t="inlineStr">
        <is>
          <t>Armenia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6"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6" t="inlineStr">
        <is>
          <t>PLANEACIÓN ESTRATÉGICA DEL RECURSO EN SST</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G6"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H6" t="inlineStr">
        <is>
          <t>Requisitos legales en Seguridad y Salud en el trabajo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6" t="inlineStr">
        <is>
          <t>Identificar el marco legal y la legislación básica del Sistema General de Riesgos Laborales y su actualización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6"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6">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6">
        <v>43203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6" t="inlineStr">
        <is>
          <t>Fenalco Quindio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6" t="inlineStr">
        <is>
          <t>Carrera 14 # 8 - 33 - Auditorio Aníbal Jaramillo Botero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6">
        <v>27</v>
      </nc>
      <ndxf>
        <alignment horizontal="center"/>
        <border outline="0">
          <left style="thin">
            <color indexed="64"/>
          </left>
          <right style="thin">
            <color indexed="64"/>
          </right>
          <top style="thin">
            <color indexed="64"/>
          </top>
          <bottom style="thin">
            <color indexed="64"/>
          </bottom>
        </border>
      </ndxf>
    </rcc>
    <rfmt sheetId="1" sqref="P6" start="0" length="0">
      <dxf>
        <alignment horizontal="center"/>
        <border outline="0">
          <left style="thin">
            <color indexed="64"/>
          </left>
          <right style="thin">
            <color indexed="64"/>
          </right>
          <top style="thin">
            <color indexed="64"/>
          </top>
          <bottom style="thin">
            <color indexed="64"/>
          </bottom>
        </border>
      </dxf>
    </rfmt>
    <rfmt sheetId="1" sqref="Q6" start="0" length="0">
      <dxf>
        <border outline="0">
          <left style="thin">
            <color indexed="64"/>
          </left>
          <right style="thin">
            <color indexed="64"/>
          </right>
          <top style="thin">
            <color indexed="64"/>
          </top>
          <bottom style="thin">
            <color indexed="64"/>
          </bottom>
        </border>
      </dxf>
    </rfmt>
    <rfmt sheetId="1" sqref="R6" start="0" length="0">
      <dxf>
        <border outline="0">
          <left style="thin">
            <color indexed="64"/>
          </left>
          <right style="thin">
            <color indexed="64"/>
          </right>
          <top style="thin">
            <color indexed="64"/>
          </top>
          <bottom style="thin">
            <color indexed="64"/>
          </bottom>
        </border>
      </dxf>
    </rfmt>
    <rcc rId="0" sId="1" dxf="1">
      <nc r="S6" t="inlineStr">
        <is>
          <t>FABER CANO</t>
        </is>
      </nc>
      <ndxf>
        <border outline="0">
          <left style="thin">
            <color indexed="64"/>
          </left>
          <right style="thin">
            <color indexed="64"/>
          </right>
          <top style="thin">
            <color indexed="64"/>
          </top>
          <bottom style="thin">
            <color indexed="64"/>
          </bottom>
        </border>
      </ndxf>
    </rcc>
    <rcc rId="0" sId="1" dxf="1">
      <nc r="T6">
        <v>4.8</v>
      </nc>
      <ndxf>
        <alignment horizontal="center"/>
        <border outline="0">
          <left style="thin">
            <color indexed="64"/>
          </left>
          <right style="thin">
            <color indexed="64"/>
          </right>
          <top style="thin">
            <color indexed="64"/>
          </top>
          <bottom style="thin">
            <color indexed="64"/>
          </bottom>
        </border>
      </ndxf>
    </rcc>
    <rcc rId="0" sId="1" dxf="1">
      <nc r="U6">
        <v>2.9</v>
      </nc>
      <ndxf>
        <alignment horizontal="center"/>
        <border outline="0">
          <left style="thin">
            <color indexed="64"/>
          </left>
          <right style="thin">
            <color indexed="64"/>
          </right>
          <top style="thin">
            <color indexed="64"/>
          </top>
          <bottom style="thin">
            <color indexed="64"/>
          </bottom>
        </border>
      </ndxf>
    </rcc>
    <rcc rId="0" sId="1" dxf="1">
      <nc r="V6">
        <v>3.4</v>
      </nc>
      <ndxf>
        <alignment horizontal="center"/>
        <border outline="0">
          <left style="thin">
            <color indexed="64"/>
          </left>
          <right style="thin">
            <color indexed="64"/>
          </right>
          <top style="thin">
            <color indexed="64"/>
          </top>
          <bottom style="thin">
            <color indexed="64"/>
          </bottom>
        </border>
      </ndxf>
    </rcc>
    <rcc rId="0" sId="1" dxf="1">
      <nc r="W6">
        <v>4.2</v>
      </nc>
      <ndxf>
        <alignment horizontal="center"/>
        <border outline="0">
          <left style="thin">
            <color indexed="64"/>
          </left>
          <right style="thin">
            <color indexed="64"/>
          </right>
          <top style="thin">
            <color indexed="64"/>
          </top>
          <bottom style="thin">
            <color indexed="64"/>
          </bottom>
        </border>
      </ndxf>
    </rcc>
  </rrc>
  <rrc rId="1109" sId="1" ref="A7:XFD7"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7:XFD7" start="0" length="0">
      <dxf>
        <font>
          <sz val="10"/>
          <color rgb="FF000000"/>
        </font>
        <alignment vertical="center"/>
      </dxf>
    </rfmt>
    <rcc rId="0" sId="1" dxf="1">
      <nc r="A7"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 t="inlineStr">
        <is>
          <t>Sucre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 t="inlineStr">
        <is>
          <t>Sincelejo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7"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7" t="inlineStr">
        <is>
          <t>PLANEACIÓN ESTRATÉGICA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7" t="inlineStr">
        <is>
          <t>PLANEACIÓN ESTRATÉGICA DEL RECURSO EN 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7"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7" t="inlineStr">
        <is>
          <t>El copasst como equipo de trabajo efectivo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7" t="inlineStr">
        <is>
          <t>Identificar aspectos legales y técnicos para la efectividad del COPASST orientado a resultados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7"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7">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7">
        <v>43203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7" t="inlineStr">
        <is>
          <t>Hotel Panorama-Salón Alcatraz</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7" t="inlineStr">
        <is>
          <t>Carrera 25#23-108 Avenida Las Peñitas</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7">
        <v>28</v>
      </nc>
      <ndxf>
        <alignment horizontal="center"/>
        <border outline="0">
          <left style="thin">
            <color indexed="64"/>
          </left>
          <right style="thin">
            <color indexed="64"/>
          </right>
          <top style="thin">
            <color indexed="64"/>
          </top>
          <bottom style="thin">
            <color indexed="64"/>
          </bottom>
        </border>
      </ndxf>
    </rcc>
    <rfmt sheetId="1" sqref="P7" start="0" length="0">
      <dxf>
        <alignment horizontal="center"/>
        <border outline="0">
          <left style="thin">
            <color indexed="64"/>
          </left>
          <right style="thin">
            <color indexed="64"/>
          </right>
          <top style="thin">
            <color indexed="64"/>
          </top>
          <bottom style="thin">
            <color indexed="64"/>
          </bottom>
        </border>
      </dxf>
    </rfmt>
    <rfmt sheetId="1" sqref="Q7" start="0" length="0">
      <dxf>
        <border outline="0">
          <left style="thin">
            <color indexed="64"/>
          </left>
          <right style="thin">
            <color indexed="64"/>
          </right>
          <top style="thin">
            <color indexed="64"/>
          </top>
          <bottom style="thin">
            <color indexed="64"/>
          </bottom>
        </border>
      </dxf>
    </rfmt>
    <rfmt sheetId="1" sqref="R7" start="0" length="0">
      <dxf>
        <border outline="0">
          <left style="thin">
            <color indexed="64"/>
          </left>
          <right style="thin">
            <color indexed="64"/>
          </right>
          <top style="thin">
            <color indexed="64"/>
          </top>
          <bottom style="thin">
            <color indexed="64"/>
          </bottom>
        </border>
      </dxf>
    </rfmt>
    <rcc rId="0" sId="1" dxf="1">
      <nc r="S7" t="inlineStr">
        <is>
          <t xml:space="preserve">CAROLINA RANGEL </t>
        </is>
      </nc>
      <ndxf>
        <border outline="0">
          <left style="thin">
            <color indexed="64"/>
          </left>
          <right style="thin">
            <color indexed="64"/>
          </right>
          <top style="thin">
            <color indexed="64"/>
          </top>
          <bottom style="thin">
            <color indexed="64"/>
          </bottom>
        </border>
      </ndxf>
    </rcc>
    <rfmt sheetId="1" sqref="T7" start="0" length="0">
      <dxf>
        <alignment horizontal="center"/>
        <border outline="0">
          <left style="thin">
            <color indexed="64"/>
          </left>
          <right style="thin">
            <color indexed="64"/>
          </right>
          <top style="thin">
            <color indexed="64"/>
          </top>
          <bottom style="thin">
            <color indexed="64"/>
          </bottom>
        </border>
      </dxf>
    </rfmt>
    <rfmt sheetId="1" sqref="U7" start="0" length="0">
      <dxf>
        <alignment horizontal="center"/>
        <border outline="0">
          <left style="thin">
            <color indexed="64"/>
          </left>
          <right style="thin">
            <color indexed="64"/>
          </right>
          <top style="thin">
            <color indexed="64"/>
          </top>
          <bottom style="thin">
            <color indexed="64"/>
          </bottom>
        </border>
      </dxf>
    </rfmt>
    <rfmt sheetId="1" sqref="V7" start="0" length="0">
      <dxf>
        <alignment horizontal="center"/>
        <border outline="0">
          <left style="thin">
            <color indexed="64"/>
          </left>
          <right style="thin">
            <color indexed="64"/>
          </right>
          <top style="thin">
            <color indexed="64"/>
          </top>
          <bottom style="thin">
            <color indexed="64"/>
          </bottom>
        </border>
      </dxf>
    </rfmt>
    <rcc rId="0" sId="1" dxf="1">
      <nc r="W7">
        <v>0</v>
      </nc>
      <ndxf>
        <alignment horizontal="center"/>
        <border outline="0">
          <left style="thin">
            <color indexed="64"/>
          </left>
          <right style="thin">
            <color indexed="64"/>
          </right>
          <top style="thin">
            <color indexed="64"/>
          </top>
          <bottom style="thin">
            <color indexed="64"/>
          </bottom>
        </border>
      </ndxf>
    </rcc>
  </rrc>
  <rrc rId="111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Identificación, Evaluación y Control de Riesgo Psicosocial</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metodologías y técnicas, para la gestión de los factores psicosociales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Positiva Compañía de Seguros S.A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45 No. 94-72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LUZ ANGELA LOBANA</t>
        </is>
      </nc>
      <ndxf>
        <font>
          <sz val="9"/>
          <color rgb="FF000000"/>
        </font>
        <border outline="0">
          <left style="thin">
            <color indexed="64"/>
          </left>
          <right style="thin">
            <color indexed="64"/>
          </right>
          <top style="thin">
            <color indexed="64"/>
          </top>
          <bottom style="thin">
            <color indexed="64"/>
          </bottom>
        </border>
      </ndxf>
    </rcc>
    <rcc rId="0" sId="1" dxf="1">
      <nc r="T2">
        <v>4.5</v>
      </nc>
      <ndxf>
        <alignment horizontal="center"/>
        <border outline="0">
          <left style="thin">
            <color indexed="64"/>
          </left>
          <right style="thin">
            <color indexed="64"/>
          </right>
          <top style="thin">
            <color indexed="64"/>
          </top>
          <bottom style="thin">
            <color indexed="64"/>
          </bottom>
        </border>
      </ndxf>
    </rcc>
    <rcc rId="0" sId="1" dxf="1">
      <nc r="U2">
        <v>3.2</v>
      </nc>
      <ndxf>
        <alignment horizontal="center"/>
        <border outline="0">
          <left style="thin">
            <color indexed="64"/>
          </left>
          <right style="thin">
            <color indexed="64"/>
          </right>
          <top style="thin">
            <color indexed="64"/>
          </top>
          <bottom style="thin">
            <color indexed="64"/>
          </bottom>
        </border>
      </ndxf>
    </rcc>
    <rcc rId="0" sId="1" dxf="1">
      <nc r="V2">
        <v>4.3</v>
      </nc>
      <ndxf>
        <alignment horizontal="center"/>
        <border outline="0">
          <left style="thin">
            <color indexed="64"/>
          </left>
          <right style="thin">
            <color indexed="64"/>
          </right>
          <top style="thin">
            <color indexed="64"/>
          </top>
          <bottom style="thin">
            <color indexed="64"/>
          </bottom>
        </border>
      </ndxf>
    </rcc>
    <rcc rId="0" sId="1" dxf="1">
      <nc r="W2">
        <v>4.5</v>
      </nc>
      <ndxf>
        <alignment horizontal="center"/>
        <border outline="0">
          <left style="thin">
            <color indexed="64"/>
          </left>
          <right style="thin">
            <color indexed="64"/>
          </right>
          <top style="thin">
            <color indexed="64"/>
          </top>
          <bottom style="thin">
            <color indexed="64"/>
          </bottom>
        </border>
      </ndxf>
    </rcc>
  </rrc>
  <rrc rId="111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Tunja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43203</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Boyaca plaza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Calle18 No.11-22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33</v>
      </nc>
      <ndxf>
        <alignment horizontal="center" wrapText="1"/>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JUAN SEBASTIAN BARRERA</t>
        </is>
      </nc>
      <ndxf>
        <alignment wrapText="1"/>
        <border outline="0">
          <left style="thin">
            <color indexed="64"/>
          </left>
          <right style="thin">
            <color indexed="64"/>
          </right>
          <top style="thin">
            <color indexed="64"/>
          </top>
          <bottom style="thin">
            <color indexed="64"/>
          </bottom>
        </border>
      </ndxf>
    </rcc>
    <rcc rId="0" sId="1" dxf="1">
      <nc r="T2">
        <f>(4.6+4.2+4.5+4.6+4.7+5+5+4.3+4.9+4.8)/10</f>
      </nc>
      <ndxf>
        <numFmt numFmtId="170" formatCode="0.0"/>
        <alignment horizontal="center"/>
        <border outline="0">
          <left style="thin">
            <color indexed="64"/>
          </left>
          <right style="thin">
            <color indexed="64"/>
          </right>
          <top style="thin">
            <color indexed="64"/>
          </top>
          <bottom style="thin">
            <color indexed="64"/>
          </bottom>
        </border>
      </ndxf>
    </rcc>
    <rcc rId="0" sId="1" dxf="1">
      <nc r="U2">
        <v>2.2000000000000002</v>
      </nc>
      <ndxf>
        <alignment horizontal="center"/>
        <border outline="0">
          <left style="thin">
            <color indexed="64"/>
          </left>
          <right style="thin">
            <color indexed="64"/>
          </right>
          <top style="thin">
            <color indexed="64"/>
          </top>
          <bottom style="thin">
            <color indexed="64"/>
          </bottom>
        </border>
      </ndxf>
    </rcc>
    <rcc rId="0" sId="1" dxf="1">
      <nc r="V2">
        <v>3.2</v>
      </nc>
      <ndxf>
        <alignment horizontal="center"/>
        <border outline="0">
          <left style="thin">
            <color indexed="64"/>
          </left>
          <right style="thin">
            <color indexed="64"/>
          </right>
          <top style="thin">
            <color indexed="64"/>
          </top>
          <bottom style="thin">
            <color indexed="64"/>
          </bottom>
        </border>
      </ndxf>
    </rcc>
    <rcc rId="0" sId="1" dxf="1">
      <nc r="W2">
        <v>4.5</v>
      </nc>
      <ndxf>
        <alignment horizontal="center"/>
        <border outline="0">
          <left style="thin">
            <color indexed="64"/>
          </left>
          <right style="thin">
            <color indexed="64"/>
          </right>
          <top style="thin">
            <color indexed="64"/>
          </top>
          <bottom style="thin">
            <color indexed="64"/>
          </bottom>
        </border>
      </ndxf>
    </rcc>
  </rrc>
  <rrc rId="111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Casanare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Yopal</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Salon de eventos la Mamona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11 No. 18-44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37</v>
      </nc>
      <ndxf>
        <alignment horizontal="center" wrapText="1"/>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CLAUDIA MILENA INFANTE VALDERRAMA</t>
        </is>
      </nc>
      <ndxf>
        <border outline="0">
          <left style="thin">
            <color indexed="64"/>
          </left>
          <right style="thin">
            <color indexed="64"/>
          </right>
          <top style="thin">
            <color indexed="64"/>
          </top>
          <bottom style="thin">
            <color indexed="64"/>
          </bottom>
        </border>
      </ndxf>
    </rcc>
    <rcc rId="0" sId="1" dxf="1">
      <nc r="T2">
        <f>(4.8+4+4.9+5+4.4+5+5+4.8)/8</f>
      </nc>
      <ndxf>
        <numFmt numFmtId="170" formatCode="0.0"/>
        <alignment horizontal="center"/>
        <border outline="0">
          <left style="thin">
            <color indexed="64"/>
          </left>
          <right style="thin">
            <color indexed="64"/>
          </right>
          <top style="thin">
            <color indexed="64"/>
          </top>
          <bottom style="thin">
            <color indexed="64"/>
          </bottom>
        </border>
      </ndxf>
    </rcc>
    <rcc rId="0" sId="1" dxf="1">
      <nc r="U2">
        <v>3.6</v>
      </nc>
      <ndxf>
        <alignment horizontal="center"/>
        <border outline="0">
          <left style="thin">
            <color indexed="64"/>
          </left>
          <right style="thin">
            <color indexed="64"/>
          </right>
          <top style="thin">
            <color indexed="64"/>
          </top>
          <bottom style="thin">
            <color indexed="64"/>
          </bottom>
        </border>
      </ndxf>
    </rcc>
    <rcc rId="0" sId="1" dxf="1">
      <nc r="V2">
        <v>4.5999999999999996</v>
      </nc>
      <ndxf>
        <alignment horizontal="center"/>
        <border outline="0">
          <left style="thin">
            <color indexed="64"/>
          </left>
          <right style="thin">
            <color indexed="64"/>
          </right>
          <top style="thin">
            <color indexed="64"/>
          </top>
          <bottom style="thin">
            <color indexed="64"/>
          </bottom>
        </border>
      </ndxf>
    </rcc>
    <rcc rId="0" sId="1" dxf="1">
      <nc r="W2">
        <v>4.9000000000000004</v>
      </nc>
      <ndxf>
        <alignment horizontal="center"/>
        <border outline="0">
          <left style="thin">
            <color indexed="64"/>
          </left>
          <right style="thin">
            <color indexed="64"/>
          </right>
          <top style="thin">
            <color indexed="64"/>
          </top>
          <bottom style="thin">
            <color indexed="64"/>
          </bottom>
        </border>
      </ndxf>
    </rcc>
  </rrc>
  <rrc rId="1113"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3" t="inlineStr">
        <is>
          <t>PLANEACIÓN ESTRATÉGICA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3" t="inlineStr">
        <is>
          <t>PLANEACIÓN ESTRATÉGICA DEL RECURSO EN 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3"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El copasst como equipo de trabajo efectivo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Identificar aspectos legales y técnicos para la efectividad del COPASST orientado a resultados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43203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72</v>
      </nc>
      <ndxf>
        <alignment horizontal="center" wrapText="1"/>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 xml:space="preserve">EDILMA ROCIO CARVAJAL MÉNDEZ </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fmt sheetId="1" sqref="U3" start="0" length="0">
      <dxf>
        <alignment horizontal="center"/>
        <border outline="0">
          <left style="thin">
            <color indexed="64"/>
          </left>
          <right style="thin">
            <color indexed="64"/>
          </right>
          <top style="thin">
            <color indexed="64"/>
          </top>
          <bottom style="thin">
            <color indexed="64"/>
          </bottom>
        </border>
      </dxf>
    </rfmt>
    <rfmt sheetId="1" sqref="V3" start="0" length="0">
      <dxf>
        <alignment horizontal="center"/>
        <border outline="0">
          <left style="thin">
            <color indexed="64"/>
          </left>
          <right style="thin">
            <color indexed="64"/>
          </right>
          <top style="thin">
            <color indexed="64"/>
          </top>
          <bottom style="thin">
            <color indexed="64"/>
          </bottom>
        </border>
      </dxf>
    </rfmt>
    <rfmt sheetId="1" sqref="W3" start="0" length="0">
      <dxf>
        <alignment horizontal="center"/>
        <border outline="0">
          <left style="thin">
            <color indexed="64"/>
          </left>
          <right style="thin">
            <color indexed="64"/>
          </right>
          <top style="thin">
            <color indexed="64"/>
          </top>
          <bottom style="thin">
            <color indexed="64"/>
          </bottom>
        </border>
      </dxf>
    </rfmt>
  </rrc>
  <rrc rId="111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Huila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Pitalito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43203</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Eventos Royal Plaza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Cll 4 No. 3 - 76 Segundo Piso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15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MARIA AYDEE MARTINEZ</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4.2</v>
      </nc>
      <ndxf>
        <alignment horizontal="center"/>
        <border outline="0">
          <left style="thin">
            <color indexed="64"/>
          </left>
          <right style="thin">
            <color indexed="64"/>
          </right>
          <top style="thin">
            <color indexed="64"/>
          </top>
          <bottom style="thin">
            <color indexed="64"/>
          </bottom>
        </border>
      </ndxf>
    </rcc>
    <rcc rId="0" sId="1" dxf="1">
      <nc r="V2">
        <v>4.4000000000000004</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11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Tolima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Espinal</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Primeros Auxilios Básico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herramientas teórico – prácticas sobre primeros auxilios, que permitan proceder de manera responsable en situaciones de emergencia.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Camara de Comercio Espinal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3 call 21 Barrio Belen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INGRID APONTE</t>
        </is>
      </nc>
      <ndxf>
        <border outline="0">
          <left style="thin">
            <color indexed="64"/>
          </left>
          <right style="thin">
            <color indexed="64"/>
          </right>
          <top style="thin">
            <color indexed="64"/>
          </top>
          <bottom style="thin">
            <color indexed="64"/>
          </bottom>
        </border>
      </ndxf>
    </rcc>
    <rcc rId="0" sId="1" dxf="1">
      <nc r="T2">
        <v>4.5999999999999996</v>
      </nc>
      <ndxf>
        <alignment horizontal="center"/>
        <border outline="0">
          <left style="thin">
            <color indexed="64"/>
          </left>
          <right style="thin">
            <color indexed="64"/>
          </right>
          <top style="thin">
            <color indexed="64"/>
          </top>
          <bottom style="thin">
            <color indexed="64"/>
          </bottom>
        </border>
      </ndxf>
    </rcc>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1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Vigilancia epidemiológica herramientas para la competitividad</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y aplicar los lineamientos que componen un PVE, estableciendo la gestión por etapas en un modelo de mejora continua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Wyndham Garden Barranquilla-Salon Wyndham Garden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CL 87 No.47-88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53</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 xml:space="preserve">YOLIBETH PAOLA DIAZ </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cc rId="0" sId="1" dxf="1">
      <nc r="W2">
        <v>4.7</v>
      </nc>
      <ndxf>
        <alignment horizontal="center"/>
        <border outline="0">
          <left style="thin">
            <color indexed="64"/>
          </left>
          <right style="thin">
            <color indexed="64"/>
          </right>
          <top style="thin">
            <color indexed="64"/>
          </top>
          <bottom style="thin">
            <color indexed="64"/>
          </bottom>
        </border>
      </ndxf>
    </rcc>
  </rrc>
  <rrc rId="111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 xml:space="preserve">Gestión para la prevención de la Enfermedad Laboral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herramientas de diagnóstico, registro y reporte de las enfermedades laborales, con el propósito de generar información para diseñar programas de prevención, incidencia e impacto social y garantizar las prestaciones asistenciales y económicas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ADRIANA TALERO PARRA</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2</v>
      </nc>
      <ndxf>
        <alignment horizontal="center"/>
        <border outline="0">
          <left style="thin">
            <color indexed="64"/>
          </left>
          <right style="thin">
            <color indexed="64"/>
          </right>
          <top style="thin">
            <color indexed="64"/>
          </top>
          <bottom style="thin">
            <color indexed="64"/>
          </bottom>
        </border>
      </ndxf>
    </rcc>
    <rcc rId="0" sId="1" dxf="1">
      <nc r="V2">
        <v>4.0999999999999996</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1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Sogamoso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Club suamox-Salón Grill Suamox</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12#10-70</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36</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JUAN SEBASTIAN BARRERA</t>
        </is>
      </nc>
      <ndxf>
        <alignment wrapText="1"/>
        <border outline="0">
          <left style="thin">
            <color indexed="64"/>
          </left>
          <right style="thin">
            <color indexed="64"/>
          </right>
          <top style="thin">
            <color indexed="64"/>
          </top>
          <bottom style="thin">
            <color indexed="64"/>
          </bottom>
        </border>
      </ndxf>
    </rcc>
    <rcc rId="0" sId="1" dxf="1">
      <nc r="T2">
        <f>(4.4+3.7+4.8+5+4.2+5+4.8+4.1+5+4)/10</f>
      </nc>
      <ndxf>
        <alignment horizontal="center"/>
        <border outline="0">
          <left style="thin">
            <color indexed="64"/>
          </left>
          <right style="thin">
            <color indexed="64"/>
          </right>
          <top style="thin">
            <color indexed="64"/>
          </top>
          <bottom style="thin">
            <color indexed="64"/>
          </bottom>
        </border>
      </ndxf>
    </rcc>
    <rcc rId="0" sId="1" dxf="1">
      <nc r="U2">
        <v>3.8</v>
      </nc>
      <ndxf>
        <alignment horizontal="center"/>
        <border outline="0">
          <left style="thin">
            <color indexed="64"/>
          </left>
          <right style="thin">
            <color indexed="64"/>
          </right>
          <top style="thin">
            <color indexed="64"/>
          </top>
          <bottom style="thin">
            <color indexed="64"/>
          </bottom>
        </border>
      </ndxf>
    </rcc>
    <rcc rId="0" sId="1" dxf="1">
      <nc r="V2">
        <v>4.5999999999999996</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1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PLANEACIÓN ESTRATÉGICA DEL RECURSO EN SST</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G2"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H2" t="inlineStr">
        <is>
          <t>Requisitos legales en Seguridad y Salud en el trabajo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el marco legal y la legislación básica del Sistema General de Riesgos Laborales y su actualización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33</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 xml:space="preserve">CLAUDIA SANCHEZ </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3.8</v>
      </nc>
      <ndxf>
        <alignment horizontal="center"/>
        <border outline="0">
          <left style="thin">
            <color indexed="64"/>
          </left>
          <right style="thin">
            <color indexed="64"/>
          </right>
          <top style="thin">
            <color indexed="64"/>
          </top>
          <bottom style="thin">
            <color indexed="64"/>
          </bottom>
        </border>
      </ndxf>
    </rcc>
    <rcc rId="0" sId="1" dxf="1">
      <nc r="V2">
        <v>4.3</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2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PLANEACIÓN ESTRATÉGICA DEL RECURSO EN 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Conceptualizar las capacitaciones necesarias para el Sistema de Gestión de la Seguridad y la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Programa de capacitación, entrenamiento, inducción y re inducción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los principales aspectos que deben incluir los programas de capacitación, estableciendo los procesos de identificación, prevención y control de riesgos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YENNIFER ALMANZA</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3.1</v>
      </nc>
      <ndxf>
        <alignment horizontal="center"/>
        <border outline="0">
          <left style="thin">
            <color indexed="64"/>
          </left>
          <right style="thin">
            <color indexed="64"/>
          </right>
          <top style="thin">
            <color indexed="64"/>
          </top>
          <bottom style="thin">
            <color indexed="64"/>
          </bottom>
        </border>
      </ndxf>
    </rcc>
    <rcc rId="0" sId="1" dxf="1">
      <nc r="V2">
        <v>4.5999999999999996</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21"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Bolivar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Cartagena</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Control y manejo del estrés en el entorno laboral</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Reconocer el impacto del estrés en la salud física y mental,  desarrollando estrategias de afrontamiento para
el estrés personal, profesional, familiar, mediante un modelo basado en elementos cognitivos, emocionales, lúdicos y creativos.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43208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Positiva Compañía de Seguros S.A/ Bocados MAJO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 Bocagrande Cra 2 No. 4 - 66. Edificio Karibeam Center piso 4</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19</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 xml:space="preserve">VICTORIA FRIAS MONTALVO </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cc rId="0" sId="1" dxf="1">
      <nc r="U3">
        <v>3.8</v>
      </nc>
      <ndxf>
        <alignment horizontal="center"/>
        <border outline="0">
          <left style="thin">
            <color indexed="64"/>
          </left>
          <right style="thin">
            <color indexed="64"/>
          </right>
          <top style="thin">
            <color indexed="64"/>
          </top>
          <bottom style="thin">
            <color indexed="64"/>
          </bottom>
        </border>
      </ndxf>
    </rcc>
    <rcc rId="0" sId="1" dxf="1">
      <nc r="V3" t="inlineStr">
        <is>
          <t>4,,8</t>
        </is>
      </nc>
      <ndxf>
        <alignment horizontal="center"/>
        <border outline="0">
          <left style="thin">
            <color indexed="64"/>
          </left>
          <right style="thin">
            <color indexed="64"/>
          </right>
          <top style="thin">
            <color indexed="64"/>
          </top>
          <bottom style="thin">
            <color indexed="64"/>
          </bottom>
        </border>
      </ndxf>
    </rcc>
    <rcc rId="0" sId="1" dxf="1">
      <nc r="W3">
        <v>4.8</v>
      </nc>
      <ndxf>
        <alignment horizontal="center"/>
        <border outline="0">
          <left style="thin">
            <color indexed="64"/>
          </left>
          <right style="thin">
            <color indexed="64"/>
          </right>
          <top style="thin">
            <color indexed="64"/>
          </top>
          <bottom style="thin">
            <color indexed="64"/>
          </bottom>
        </border>
      </ndxf>
    </rcc>
  </rrc>
  <rrc rId="1122"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 t="inlineStr">
        <is>
          <t>Córdoba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 t="inlineStr">
        <is>
          <t>Montería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4" t="inlineStr">
        <is>
          <t>PLANEACIÓN ESTRATÉGICA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4" t="inlineStr">
        <is>
          <t>PLANEACIÓN ESTRATÉGICA DEL RECURSO EN 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4"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El copasst como equipo de trabajo efectivo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Identificar aspectos legales y técnicos para la efectividad del COPASST orientado a resultados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43208</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Hotel Baroca-Salon Zafiro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CL 31 No.5-39 Barrio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87</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JOSE JUAQUIN ARROYO</t>
        </is>
      </nc>
      <ndxf>
        <border outline="0">
          <left style="thin">
            <color indexed="64"/>
          </left>
          <right style="thin">
            <color indexed="64"/>
          </right>
          <top style="thin">
            <color indexed="64"/>
          </top>
          <bottom style="thin">
            <color indexed="64"/>
          </bottom>
        </border>
      </ndxf>
    </rcc>
    <rfmt sheetId="1" sqref="T4" start="0" length="0">
      <dxf>
        <alignment horizontal="center"/>
        <border outline="0">
          <left style="thin">
            <color indexed="64"/>
          </left>
          <right style="thin">
            <color indexed="64"/>
          </right>
          <top style="thin">
            <color indexed="64"/>
          </top>
          <bottom style="thin">
            <color indexed="64"/>
          </bottom>
        </border>
      </dxf>
    </rfmt>
    <rcc rId="0" sId="1" dxf="1">
      <nc r="U4">
        <v>3.8</v>
      </nc>
      <ndxf>
        <alignment horizontal="center"/>
        <border outline="0">
          <left style="thin">
            <color indexed="64"/>
          </left>
          <right style="thin">
            <color indexed="64"/>
          </right>
          <top style="thin">
            <color indexed="64"/>
          </top>
          <bottom style="thin">
            <color indexed="64"/>
          </bottom>
        </border>
      </ndxf>
    </rcc>
    <rcc rId="0" sId="1" dxf="1">
      <nc r="V4">
        <v>4.3</v>
      </nc>
      <ndxf>
        <alignment horizontal="center"/>
        <border outline="0">
          <left style="thin">
            <color indexed="64"/>
          </left>
          <right style="thin">
            <color indexed="64"/>
          </right>
          <top style="thin">
            <color indexed="64"/>
          </top>
          <bottom style="thin">
            <color indexed="64"/>
          </bottom>
        </border>
      </ndxf>
    </rcc>
    <rcc rId="0" sId="1" dxf="1">
      <nc r="W4">
        <v>4.4000000000000004</v>
      </nc>
      <ndxf>
        <alignment horizontal="center"/>
        <border outline="0">
          <left style="thin">
            <color indexed="64"/>
          </left>
          <right style="thin">
            <color indexed="64"/>
          </right>
          <top style="thin">
            <color indexed="64"/>
          </top>
          <bottom style="thin">
            <color indexed="64"/>
          </bottom>
        </border>
      </ndxf>
    </rcc>
  </rrc>
  <rrc rId="1123"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Atlántico</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4" t="inlineStr">
        <is>
          <t>Magdalena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4" t="inlineStr">
        <is>
          <t>Santa Marta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 xml:space="preserve">Gestión para la prevención de la Enfermedad Laboral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Brindar herramientas de diagnóstico, registro y reporte de las enfermedades laborales, con el propósito de generar información para diseñar programas de prevención, incidencia e impacto social y garantizar las prestaciones asistenciales y económicas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43208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Sierra Mar Eventos y Recepciones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N4" t="inlineStr">
        <is>
          <t>Cll 22 No. 17-19</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45</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 xml:space="preserve">INDIRA SIERRA CARMONA </t>
        </is>
      </nc>
      <ndxf>
        <border outline="0">
          <left style="thin">
            <color indexed="64"/>
          </left>
          <right style="thin">
            <color indexed="64"/>
          </right>
          <top style="thin">
            <color indexed="64"/>
          </top>
          <bottom style="thin">
            <color indexed="64"/>
          </bottom>
        </border>
      </ndxf>
    </rcc>
    <rfmt sheetId="1" sqref="T4" start="0" length="0">
      <dxf>
        <alignment horizontal="center"/>
        <border outline="0">
          <left style="thin">
            <color indexed="64"/>
          </left>
          <right style="thin">
            <color indexed="64"/>
          </right>
          <top style="thin">
            <color indexed="64"/>
          </top>
          <bottom style="thin">
            <color indexed="64"/>
          </bottom>
        </border>
      </dxf>
    </rfmt>
    <rcc rId="0" sId="1" dxf="1">
      <nc r="U4">
        <v>3</v>
      </nc>
      <ndxf>
        <alignment horizontal="center"/>
        <border outline="0">
          <left style="thin">
            <color indexed="64"/>
          </left>
          <right style="thin">
            <color indexed="64"/>
          </right>
          <top style="thin">
            <color indexed="64"/>
          </top>
          <bottom style="thin">
            <color indexed="64"/>
          </bottom>
        </border>
      </ndxf>
    </rcc>
    <rcc rId="0" sId="1" dxf="1">
      <nc r="V4">
        <v>5</v>
      </nc>
      <ndxf>
        <alignment horizontal="center"/>
        <border outline="0">
          <left style="thin">
            <color indexed="64"/>
          </left>
          <right style="thin">
            <color indexed="64"/>
          </right>
          <top style="thin">
            <color indexed="64"/>
          </top>
          <bottom style="thin">
            <color indexed="64"/>
          </bottom>
        </border>
      </ndxf>
    </rcc>
    <rcc rId="0" sId="1" dxf="1">
      <nc r="W4">
        <v>4.5999999999999996</v>
      </nc>
      <ndxf>
        <alignment horizontal="center"/>
        <border outline="0">
          <left style="thin">
            <color indexed="64"/>
          </left>
          <right style="thin">
            <color indexed="64"/>
          </right>
          <top style="thin">
            <color indexed="64"/>
          </top>
          <bottom style="thin">
            <color indexed="64"/>
          </bottom>
        </border>
      </ndxf>
    </rcc>
  </rrc>
  <rrc rId="112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29</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EDGAR MAURICIO ACOSTA GALEANO</t>
        </is>
      </nc>
      <ndxf>
        <alignment wrapText="1"/>
        <border outline="0">
          <left style="thin">
            <color indexed="64"/>
          </left>
          <right style="thin">
            <color indexed="64"/>
          </right>
          <top style="thin">
            <color indexed="64"/>
          </top>
          <bottom style="thin">
            <color indexed="64"/>
          </bottom>
        </border>
      </ndxf>
    </rcc>
    <rcc rId="0" sId="1" dxf="1">
      <nc r="T2">
        <v>4.8</v>
      </nc>
      <ndxf>
        <alignment horizontal="center"/>
        <border outline="0">
          <left style="thin">
            <color indexed="64"/>
          </left>
          <right style="thin">
            <color indexed="64"/>
          </right>
          <top style="thin">
            <color indexed="64"/>
          </top>
          <bottom style="thin">
            <color indexed="64"/>
          </bottom>
        </border>
      </ndxf>
    </rcc>
    <rcc rId="0" sId="1" dxf="1">
      <nc r="U2">
        <v>4.0999999999999996</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125"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3" t="inlineStr">
        <is>
          <t>IMPLEMENTACIÓN DE MEJORA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3" t="inlineStr">
        <is>
          <t>GESTIÓN DE LA PREVENCIÓN Y PROMOCIÓN DE LA SALUD</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3" t="inlineStr">
        <is>
          <t>Conocer cuáles son las condiciones optimas de salud en el trabajo</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Higiene postural y medidas de prevención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Brindar herramientas que propendan por mantener la correcta posición del cuerpo al realizar las actividades diarias, evitando que se presenten lesiones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43208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80</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DIANA MARCELA GARCIA</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fmt sheetId="1" sqref="U3" start="0" length="0">
      <dxf>
        <alignment horizontal="center"/>
        <border outline="0">
          <left style="thin">
            <color indexed="64"/>
          </left>
          <right style="thin">
            <color indexed="64"/>
          </right>
          <top style="thin">
            <color indexed="64"/>
          </top>
          <bottom style="thin">
            <color indexed="64"/>
          </bottom>
        </border>
      </dxf>
    </rfmt>
    <rfmt sheetId="1" sqref="V3" start="0" length="0">
      <dxf>
        <alignment horizontal="center"/>
        <border outline="0">
          <left style="thin">
            <color indexed="64"/>
          </left>
          <right style="thin">
            <color indexed="64"/>
          </right>
          <top style="thin">
            <color indexed="64"/>
          </top>
          <bottom style="thin">
            <color indexed="64"/>
          </bottom>
        </border>
      </dxf>
    </rfmt>
    <rfmt sheetId="1" sqref="W3" start="0" length="0">
      <dxf>
        <alignment horizontal="center"/>
        <border outline="0">
          <left style="thin">
            <color indexed="64"/>
          </left>
          <right style="thin">
            <color indexed="64"/>
          </right>
          <top style="thin">
            <color indexed="64"/>
          </top>
          <bottom style="thin">
            <color indexed="64"/>
          </bottom>
        </border>
      </dxf>
    </rfmt>
  </rrc>
  <rrc rId="112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Caquetá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Florencia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Hotel Royal Plaza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11 No. 14 - 64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 xml:space="preserve">EDISSON VEGA </t>
        </is>
      </nc>
      <ndxf>
        <border outline="0">
          <left style="thin">
            <color indexed="64"/>
          </left>
          <right style="thin">
            <color indexed="64"/>
          </right>
          <top style="thin">
            <color indexed="64"/>
          </top>
          <bottom style="thin">
            <color indexed="64"/>
          </bottom>
        </border>
      </ndxf>
    </rcc>
    <rcc rId="0" sId="1" dxf="1">
      <nc r="T2">
        <v>4.2</v>
      </nc>
      <ndxf>
        <alignment horizontal="center"/>
        <border outline="0">
          <left style="thin">
            <color indexed="64"/>
          </left>
          <right style="thin">
            <color indexed="64"/>
          </right>
          <top style="thin">
            <color indexed="64"/>
          </top>
          <bottom style="thin">
            <color indexed="64"/>
          </bottom>
        </border>
      </ndxf>
    </rcc>
    <rcc rId="0" sId="1" dxf="1">
      <nc r="U2">
        <v>4.4000000000000004</v>
      </nc>
      <ndxf>
        <alignment horizontal="center"/>
        <border outline="0">
          <left style="thin">
            <color indexed="64"/>
          </left>
          <right style="thin">
            <color indexed="64"/>
          </right>
          <top style="thin">
            <color indexed="64"/>
          </top>
          <bottom style="thin">
            <color indexed="64"/>
          </bottom>
        </border>
      </ndxf>
    </rcc>
    <rcc rId="0" sId="1" dxf="1">
      <nc r="V2">
        <v>4.5</v>
      </nc>
      <ndxf>
        <alignment horizontal="center"/>
        <border outline="0">
          <left style="thin">
            <color indexed="64"/>
          </left>
          <right style="thin">
            <color indexed="64"/>
          </right>
          <top style="thin">
            <color indexed="64"/>
          </top>
          <bottom style="thin">
            <color indexed="64"/>
          </bottom>
        </border>
      </ndxf>
    </rcc>
    <rcc rId="0" sId="1" dxf="1">
      <nc r="W2">
        <v>4.5</v>
      </nc>
      <ndxf>
        <alignment horizontal="center"/>
        <border outline="0">
          <left style="thin">
            <color indexed="64"/>
          </left>
          <right style="thin">
            <color indexed="64"/>
          </right>
          <top style="thin">
            <color indexed="64"/>
          </top>
          <bottom style="thin">
            <color indexed="64"/>
          </bottom>
        </border>
      </ndxf>
    </rcc>
  </rrc>
  <rrc rId="112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Tuluá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Juan Maria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28 No. 27 - 10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JOHNNY ALEXANDER POSSO</t>
        </is>
      </nc>
      <ndxf>
        <border outline="0">
          <left style="thin">
            <color indexed="64"/>
          </left>
          <right style="thin">
            <color indexed="64"/>
          </right>
          <top style="thin">
            <color indexed="64"/>
          </top>
          <bottom style="thin">
            <color indexed="64"/>
          </bottom>
        </border>
      </ndxf>
    </rcc>
    <rcc rId="0" sId="1" dxf="1">
      <nc r="T2">
        <v>4</v>
      </nc>
      <ndxf>
        <alignment horizontal="center"/>
        <border outline="0">
          <left style="thin">
            <color indexed="64"/>
          </left>
          <right style="thin">
            <color indexed="64"/>
          </right>
          <top style="thin">
            <color indexed="64"/>
          </top>
          <bottom style="thin">
            <color indexed="64"/>
          </bottom>
        </border>
      </ndxf>
    </rcc>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2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Apartadó</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Camara de comercio- Salon enlace Cameral piso 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104 # 101 - 15</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42</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JESUS ARISTIZABAL</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4.5999999999999996</v>
      </nc>
      <ndxf>
        <alignment horizontal="center"/>
        <border outline="0">
          <left style="thin">
            <color indexed="64"/>
          </left>
          <right style="thin">
            <color indexed="64"/>
          </right>
          <top style="thin">
            <color indexed="64"/>
          </top>
          <bottom style="thin">
            <color indexed="64"/>
          </bottom>
        </border>
      </ndxf>
    </rcc>
    <rcc rId="0" sId="1" dxf="1">
      <nc r="V2">
        <v>5</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29"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Caldas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Manizales</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PLANEACIÓN ESTRATÉGICA DEL RECURSO EN 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Conceptuarlizarlas capacitaciones necesarias para el Sistema de Gestión de la Seguridad y la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 xml:space="preserve">Implementación de modelos de seguridad basada en el Comportamiento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 xml:space="preserve">Brindar  metodologías y principios de la seguridad basada en el comportamiento. Por medio de la evolución cultural en los trabajadores para así aumentar la curva de conocimiento y la apropiación de la SST de manera interdependiente.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43209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Cámara de Comercio Centro-Salon del café</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Cra 23 No 26-60</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23</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NELLY CONTRERAS</t>
        </is>
      </nc>
      <ndxf>
        <border outline="0">
          <left style="thin">
            <color indexed="64"/>
          </left>
          <right style="thin">
            <color indexed="64"/>
          </right>
          <top style="thin">
            <color indexed="64"/>
          </top>
          <bottom style="thin">
            <color indexed="64"/>
          </bottom>
        </border>
      </ndxf>
    </rcc>
    <rcc rId="0" sId="1" dxf="1">
      <nc r="T3">
        <v>4.8</v>
      </nc>
      <ndxf>
        <alignment horizontal="center"/>
        <border outline="0">
          <left style="thin">
            <color indexed="64"/>
          </left>
          <right style="thin">
            <color indexed="64"/>
          </right>
          <top style="thin">
            <color indexed="64"/>
          </top>
          <bottom style="thin">
            <color indexed="64"/>
          </bottom>
        </border>
      </ndxf>
    </rcc>
    <rcc rId="0" sId="1" dxf="1">
      <nc r="U3">
        <v>4.5</v>
      </nc>
      <ndxf>
        <alignment horizontal="center"/>
        <border outline="0">
          <left style="thin">
            <color indexed="64"/>
          </left>
          <right style="thin">
            <color indexed="64"/>
          </right>
          <top style="thin">
            <color indexed="64"/>
          </top>
          <bottom style="thin">
            <color indexed="64"/>
          </bottom>
        </border>
      </ndxf>
    </rcc>
    <rcc rId="0" sId="1" dxf="1">
      <nc r="V3">
        <v>4.8</v>
      </nc>
      <ndxf>
        <alignment horizontal="center"/>
        <border outline="0">
          <left style="thin">
            <color indexed="64"/>
          </left>
          <right style="thin">
            <color indexed="64"/>
          </right>
          <top style="thin">
            <color indexed="64"/>
          </top>
          <bottom style="thin">
            <color indexed="64"/>
          </bottom>
        </border>
      </ndxf>
    </rcc>
    <rcc rId="0" sId="1" dxf="1">
      <nc r="W3">
        <v>4.8</v>
      </nc>
      <ndxf>
        <alignment horizontal="center"/>
        <border outline="0">
          <left style="thin">
            <color indexed="64"/>
          </left>
          <right style="thin">
            <color indexed="64"/>
          </right>
          <top style="thin">
            <color indexed="64"/>
          </top>
          <bottom style="thin">
            <color indexed="64"/>
          </bottom>
        </border>
      </ndxf>
    </rcc>
  </rrc>
  <rrc rId="1130"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 t="inlineStr">
        <is>
          <t>Cesár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 t="inlineStr">
        <is>
          <t>Valledupar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43209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Hotel Vajamar-salón Poniaimo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Carrera 7 No 16 A – 30</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50</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 xml:space="preserve">IBETH TATIANA </t>
        </is>
      </nc>
      <ndxf>
        <border outline="0">
          <left style="thin">
            <color indexed="64"/>
          </left>
          <right style="thin">
            <color indexed="64"/>
          </right>
          <top style="thin">
            <color indexed="64"/>
          </top>
          <bottom style="thin">
            <color indexed="64"/>
          </bottom>
        </border>
      </ndxf>
    </rcc>
    <rfmt sheetId="1" sqref="T4" start="0" length="0">
      <dxf>
        <alignment horizontal="center" vertical="top"/>
        <border outline="0">
          <left style="thin">
            <color indexed="64"/>
          </left>
          <right style="thin">
            <color indexed="64"/>
          </right>
          <top style="thin">
            <color indexed="64"/>
          </top>
          <bottom style="thin">
            <color indexed="64"/>
          </bottom>
        </border>
      </dxf>
    </rfmt>
    <rfmt sheetId="1" sqref="U4" start="0" length="0">
      <dxf>
        <alignment horizontal="center" vertical="top"/>
        <border outline="0">
          <left style="thin">
            <color indexed="64"/>
          </left>
          <right style="thin">
            <color indexed="64"/>
          </right>
          <top style="thin">
            <color indexed="64"/>
          </top>
          <bottom style="thin">
            <color indexed="64"/>
          </bottom>
        </border>
      </dxf>
    </rfmt>
    <rfmt sheetId="1" sqref="V4" start="0" length="0">
      <dxf>
        <alignment horizontal="center" vertical="top"/>
        <border outline="0">
          <left style="thin">
            <color indexed="64"/>
          </left>
          <right style="thin">
            <color indexed="64"/>
          </right>
          <top style="thin">
            <color indexed="64"/>
          </top>
          <bottom style="thin">
            <color indexed="64"/>
          </bottom>
        </border>
      </dxf>
    </rfmt>
    <rcc rId="0" sId="1" dxf="1">
      <nc r="W4">
        <v>4</v>
      </nc>
      <ndxf>
        <alignment horizontal="center" vertical="top"/>
        <border outline="0">
          <left style="thin">
            <color indexed="64"/>
          </left>
          <right style="thin">
            <color indexed="64"/>
          </right>
          <top style="thin">
            <color indexed="64"/>
          </top>
          <bottom style="thin">
            <color indexed="64"/>
          </bottom>
        </border>
      </ndxf>
    </rcc>
  </rrc>
  <rrc rId="113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Riesgo cardiovascular, optimización del acondicionamiento físico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elementos para prevenir la enfermedad cardiovascular a través del control o minimización de factores de riesgo modificables, mediante intervenciones educativas y terapéuticas orientadas a modificar actitudes y comportamientos que promueven un estilo de vida favorecedor de la Salud Cardiovascular</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JUAN SEBASTIAN BARRERA</t>
        </is>
      </nc>
      <ndxf>
        <alignment wrapText="1"/>
        <border outline="0">
          <left style="thin">
            <color indexed="64"/>
          </left>
          <right style="thin">
            <color indexed="64"/>
          </right>
          <top style="thin">
            <color indexed="64"/>
          </top>
          <bottom style="thin">
            <color indexed="64"/>
          </bottom>
        </border>
      </ndxf>
    </rcc>
    <rcc rId="0" sId="1" dxf="1">
      <nc r="T2">
        <v>4.8</v>
      </nc>
      <ndxf>
        <alignment horizontal="center"/>
        <border outline="0">
          <left style="thin">
            <color indexed="64"/>
          </left>
          <right style="thin">
            <color indexed="64"/>
          </right>
          <top style="thin">
            <color indexed="64"/>
          </top>
          <bottom style="thin">
            <color indexed="64"/>
          </bottom>
        </border>
      </ndxf>
    </rcc>
    <rcc rId="0" sId="1" dxf="1">
      <nc r="U2">
        <v>3</v>
      </nc>
      <ndxf>
        <alignment horizontal="center"/>
        <border outline="0">
          <left style="thin">
            <color indexed="64"/>
          </left>
          <right style="thin">
            <color indexed="64"/>
          </right>
          <top style="thin">
            <color indexed="64"/>
          </top>
          <bottom style="thin">
            <color indexed="64"/>
          </bottom>
        </border>
      </ndxf>
    </rcc>
    <rcc rId="0" sId="1" dxf="1">
      <nc r="V2">
        <v>4.7</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132"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3" t="inlineStr">
        <is>
          <t>Cundinamarca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3" t="inlineStr">
        <is>
          <t>Soacha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43209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salon de recepciones la casa de mi vieja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Cra. 9 #11-49</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49</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ANDREA CAÑON</t>
        </is>
      </nc>
      <ndxf>
        <border outline="0">
          <left style="thin">
            <color indexed="64"/>
          </left>
          <right style="thin">
            <color indexed="64"/>
          </right>
          <top style="thin">
            <color indexed="64"/>
          </top>
          <bottom style="thin">
            <color indexed="64"/>
          </bottom>
        </border>
      </ndxf>
    </rcc>
    <rcc rId="0" sId="1" dxf="1">
      <nc r="T3">
        <v>4.5999999999999996</v>
      </nc>
      <ndxf>
        <alignment horizontal="center"/>
        <border outline="0">
          <left style="thin">
            <color indexed="64"/>
          </left>
          <right style="thin">
            <color indexed="64"/>
          </right>
          <top style="thin">
            <color indexed="64"/>
          </top>
          <bottom style="thin">
            <color indexed="64"/>
          </bottom>
        </border>
      </ndxf>
    </rcc>
    <rcc rId="0" sId="1" dxf="1">
      <nc r="U3">
        <v>2</v>
      </nc>
      <ndxf>
        <alignment horizontal="center"/>
        <border outline="0">
          <left style="thin">
            <color indexed="64"/>
          </left>
          <right style="thin">
            <color indexed="64"/>
          </right>
          <top style="thin">
            <color indexed="64"/>
          </top>
          <bottom style="thin">
            <color indexed="64"/>
          </bottom>
        </border>
      </ndxf>
    </rcc>
    <rcc rId="0" sId="1" dxf="1">
      <nc r="V3">
        <v>4.2</v>
      </nc>
      <ndxf>
        <alignment horizontal="center"/>
        <border outline="0">
          <left style="thin">
            <color indexed="64"/>
          </left>
          <right style="thin">
            <color indexed="64"/>
          </right>
          <top style="thin">
            <color indexed="64"/>
          </top>
          <bottom style="thin">
            <color indexed="64"/>
          </bottom>
        </border>
      </ndxf>
    </rcc>
    <rcc rId="0" sId="1" dxf="1">
      <nc r="W3">
        <v>4.5999999999999996</v>
      </nc>
      <ndxf>
        <alignment horizontal="center"/>
        <border outline="0">
          <left style="thin">
            <color indexed="64"/>
          </left>
          <right style="thin">
            <color indexed="64"/>
          </right>
          <top style="thin">
            <color indexed="64"/>
          </top>
          <bottom style="thin">
            <color indexed="64"/>
          </bottom>
        </border>
      </ndxf>
    </rcc>
  </rrc>
  <rrc rId="1133"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3" t="inlineStr">
        <is>
          <t>Meta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3" t="inlineStr">
        <is>
          <t>Villavicencio</t>
        </is>
      </nc>
      <ndxf>
        <font>
          <sz val="10"/>
          <color auto="1"/>
        </font>
        <fill>
          <patternFill patternType="solid">
            <fgColor rgb="FFDCE6F1"/>
            <bgColor rgb="FFFFFFFF"/>
          </patternFill>
        </fill>
        <alignment wrapText="1"/>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43209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A Y R Gestion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CALLE 36 #36 50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33</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DIANA CAROLINA VEGA CASTILLO</t>
        </is>
      </nc>
      <ndxf>
        <alignment wrapText="1"/>
        <border outline="0">
          <left style="thin">
            <color indexed="64"/>
          </left>
          <right style="thin">
            <color indexed="64"/>
          </right>
          <top style="thin">
            <color indexed="64"/>
          </top>
          <bottom style="thin">
            <color indexed="64"/>
          </bottom>
        </border>
      </ndxf>
    </rcc>
    <rcc rId="0" sId="1" dxf="1">
      <nc r="T3">
        <v>4.4000000000000004</v>
      </nc>
      <ndxf>
        <alignment horizontal="center" vertical="top"/>
        <border outline="0">
          <left style="thin">
            <color indexed="64"/>
          </left>
          <right style="thin">
            <color indexed="64"/>
          </right>
          <top style="thin">
            <color indexed="64"/>
          </top>
          <bottom style="thin">
            <color indexed="64"/>
          </bottom>
        </border>
      </ndxf>
    </rcc>
    <rcc rId="0" sId="1" dxf="1">
      <nc r="U3">
        <v>2</v>
      </nc>
      <ndxf>
        <alignment horizontal="center" vertical="top"/>
        <border outline="0">
          <left style="thin">
            <color indexed="64"/>
          </left>
          <right style="thin">
            <color indexed="64"/>
          </right>
          <top style="thin">
            <color indexed="64"/>
          </top>
          <bottom style="thin">
            <color indexed="64"/>
          </bottom>
        </border>
      </ndxf>
    </rcc>
    <rcc rId="0" sId="1" dxf="1">
      <nc r="V3">
        <v>4</v>
      </nc>
      <ndxf>
        <alignment horizontal="center" vertical="top"/>
        <border outline="0">
          <left style="thin">
            <color indexed="64"/>
          </left>
          <right style="thin">
            <color indexed="64"/>
          </right>
          <top style="thin">
            <color indexed="64"/>
          </top>
          <bottom style="thin">
            <color indexed="64"/>
          </bottom>
        </border>
      </ndxf>
    </rcc>
    <rcc rId="0" sId="1" dxf="1">
      <nc r="W3">
        <v>4.4000000000000004</v>
      </nc>
      <ndxf>
        <alignment horizontal="center" vertical="top"/>
        <border outline="0">
          <left style="thin">
            <color indexed="64"/>
          </left>
          <right style="thin">
            <color indexed="64"/>
          </right>
          <top style="thin">
            <color indexed="64"/>
          </top>
          <bottom style="thin">
            <color indexed="64"/>
          </bottom>
        </border>
      </ndxf>
    </rcc>
  </rrc>
  <rrc rId="113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Popayán</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Comfacauca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2 norte No.6A-54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65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CLAUDIA RAMÍREZ</t>
        </is>
      </nc>
      <ndxf>
        <border outline="0">
          <left style="thin">
            <color indexed="64"/>
          </left>
          <right style="thin">
            <color indexed="64"/>
          </right>
          <top style="thin">
            <color indexed="64"/>
          </top>
          <bottom style="thin">
            <color indexed="64"/>
          </bottom>
        </border>
      </ndxf>
    </rcc>
    <rcc rId="0" sId="1" dxf="1">
      <nc r="T2">
        <v>4.7</v>
      </nc>
      <ndxf>
        <alignment horizontal="center" vertical="top"/>
        <border outline="0">
          <left style="thin">
            <color indexed="64"/>
          </left>
          <right style="thin">
            <color indexed="64"/>
          </right>
          <top style="thin">
            <color indexed="64"/>
          </top>
          <bottom style="thin">
            <color indexed="64"/>
          </bottom>
        </border>
      </ndxf>
    </rcc>
    <rcc rId="0" sId="1" dxf="1">
      <nc r="U2">
        <v>3.2</v>
      </nc>
      <ndxf>
        <alignment horizontal="center" vertical="top"/>
        <border outline="0">
          <left style="thin">
            <color indexed="64"/>
          </left>
          <right style="thin">
            <color indexed="64"/>
          </right>
          <top style="thin">
            <color indexed="64"/>
          </top>
          <bottom style="thin">
            <color indexed="64"/>
          </bottom>
        </border>
      </ndxf>
    </rcc>
    <rcc rId="0" sId="1" dxf="1">
      <nc r="V2">
        <v>4.5999999999999996</v>
      </nc>
      <ndxf>
        <alignment horizontal="center" vertical="top"/>
        <border outline="0">
          <left style="thin">
            <color indexed="64"/>
          </left>
          <right style="thin">
            <color indexed="64"/>
          </right>
          <top style="thin">
            <color indexed="64"/>
          </top>
          <bottom style="thin">
            <color indexed="64"/>
          </bottom>
        </border>
      </ndxf>
    </rcc>
    <rcc rId="0" sId="1" dxf="1">
      <nc r="W2">
        <v>4.8</v>
      </nc>
      <ndxf>
        <alignment horizontal="center" vertical="top"/>
        <border outline="0">
          <left style="thin">
            <color indexed="64"/>
          </left>
          <right style="thin">
            <color indexed="64"/>
          </right>
          <top style="thin">
            <color indexed="64"/>
          </top>
          <bottom style="thin">
            <color indexed="64"/>
          </bottom>
        </border>
      </ndxf>
    </rcc>
  </rrc>
  <rrc rId="113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Putumayo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Mocoa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Confamiliar</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9 No. 19 - 71 Avenida Colombia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BAHONERGI ORTIZ</t>
        </is>
      </nc>
      <ndxf>
        <border outline="0">
          <left style="thin">
            <color indexed="64"/>
          </left>
          <right style="thin">
            <color indexed="64"/>
          </right>
          <top style="thin">
            <color indexed="64"/>
          </top>
          <bottom style="thin">
            <color indexed="64"/>
          </bottom>
        </border>
      </ndxf>
    </rcc>
    <rcc rId="0" sId="1" dxf="1">
      <nc r="T2">
        <v>3.5</v>
      </nc>
      <ndxf>
        <alignment horizontal="center"/>
        <border outline="0">
          <left style="thin">
            <color indexed="64"/>
          </left>
          <right style="thin">
            <color indexed="64"/>
          </right>
          <top style="thin">
            <color indexed="64"/>
          </top>
          <bottom style="thin">
            <color indexed="64"/>
          </bottom>
        </border>
      </ndxf>
    </rcc>
    <rcc rId="0" sId="1" dxf="1">
      <nc r="U2">
        <v>3.5</v>
      </nc>
      <ndxf>
        <alignment horizontal="center"/>
        <border outline="0">
          <left style="thin">
            <color indexed="64"/>
          </left>
          <right style="thin">
            <color indexed="64"/>
          </right>
          <top style="thin">
            <color indexed="64"/>
          </top>
          <bottom style="thin">
            <color indexed="64"/>
          </bottom>
        </border>
      </ndxf>
    </rcc>
    <rcc rId="0" sId="1" dxf="1">
      <nc r="V2">
        <v>4.5</v>
      </nc>
      <ndxf>
        <alignment horizontal="center"/>
        <border outline="0">
          <left style="thin">
            <color indexed="64"/>
          </left>
          <right style="thin">
            <color indexed="64"/>
          </right>
          <top style="thin">
            <color indexed="64"/>
          </top>
          <bottom style="thin">
            <color indexed="64"/>
          </bottom>
        </border>
      </ndxf>
    </rcc>
    <rcc rId="0" sId="1" dxf="1">
      <nc r="W2">
        <v>4.3</v>
      </nc>
      <ndxf>
        <alignment horizontal="center"/>
        <border outline="0">
          <left style="thin">
            <color indexed="64"/>
          </left>
          <right style="thin">
            <color indexed="64"/>
          </right>
          <top style="thin">
            <color indexed="64"/>
          </top>
          <bottom style="thin">
            <color indexed="64"/>
          </bottom>
        </border>
      </ndxf>
    </rcc>
  </rrc>
  <rrc rId="113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Tolima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Ibagué</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43209</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Hotel Los Ocobos Plaza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4 No. 16 - 65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54</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DIANA GIRALDO</t>
        </is>
      </nc>
      <ndxf>
        <border outline="0">
          <left style="thin">
            <color indexed="64"/>
          </left>
          <right style="thin">
            <color indexed="64"/>
          </right>
          <top style="thin">
            <color indexed="64"/>
          </top>
          <bottom style="thin">
            <color indexed="64"/>
          </bottom>
        </border>
      </ndxf>
    </rcc>
    <rcc rId="0" sId="1" dxf="1">
      <nc r="T2">
        <v>4.5</v>
      </nc>
      <ndxf>
        <alignment horizontal="center"/>
        <border outline="0">
          <left style="thin">
            <color indexed="64"/>
          </left>
          <right style="thin">
            <color indexed="64"/>
          </right>
          <top style="thin">
            <color indexed="64"/>
          </top>
          <bottom style="thin">
            <color indexed="64"/>
          </bottom>
        </border>
      </ndxf>
    </rcc>
    <rcc rId="0" sId="1" dxf="1">
      <nc r="U2">
        <v>3.8</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13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Palmira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Fundación Coomeva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28 N° 44 - 137</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KATERIN CUERVO</t>
        </is>
      </nc>
      <ndxf>
        <border outline="0">
          <left style="thin">
            <color indexed="64"/>
          </left>
          <right style="thin">
            <color indexed="64"/>
          </right>
          <top style="thin">
            <color indexed="64"/>
          </top>
          <bottom style="thin">
            <color indexed="64"/>
          </bottom>
        </border>
      </ndxf>
    </rcc>
    <rcc rId="0" sId="1" dxf="1">
      <nc r="T2">
        <v>4.5999999999999996</v>
      </nc>
      <ndxf>
        <alignment horizontal="center"/>
        <border outline="0">
          <left style="thin">
            <color indexed="64"/>
          </left>
          <right style="thin">
            <color indexed="64"/>
          </right>
          <top style="thin">
            <color indexed="64"/>
          </top>
          <bottom style="thin">
            <color indexed="64"/>
          </bottom>
        </border>
      </ndxf>
    </rcc>
    <rcc rId="0" sId="1" dxf="1">
      <nc r="U2">
        <v>2.8</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4.5</v>
      </nc>
      <ndxf>
        <alignment horizontal="center"/>
        <border outline="0">
          <left style="thin">
            <color indexed="64"/>
          </left>
          <right style="thin">
            <color indexed="64"/>
          </right>
          <top style="thin">
            <color indexed="64"/>
          </top>
          <bottom style="thin">
            <color indexed="64"/>
          </bottom>
        </border>
      </ndxf>
    </rcc>
  </rrc>
  <rrc rId="113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2" t="inlineStr">
        <is>
          <t>PLANEACIÓN ESTRATÉGICA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2" t="inlineStr">
        <is>
          <t>PLANEACIÓN ESTRATÉGICA DEL RECURSO EN 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2"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El copasst como equipo de trabajo efectivo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aspectos legales y técnicos para la efectividad del COPASST orientado a resultados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43209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52</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ANDRES GUZMAN</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4.5999999999999996</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3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PLANEACIÓN ESTRATÉGICA DEL RECURSO EN 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Conceptuarlizar las capacitaciones necesarias para el Sistema de Gestión de la Seguridad y la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 xml:space="preserve">Implementación de modelos de seguridad basada en el Comportamiento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 xml:space="preserve">Brindar  metodologías y principios de la seguridad basada en el comportamiento. Por medio de la evolución cultural en los trabajadores para así aumentar la curva de conocimiento y la apropiación de la SST de manera interdependiente.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26</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LUIS EDUARDO LANCHEROS RAMÍREZ</t>
        </is>
      </nc>
      <ndxf>
        <border outline="0">
          <left style="thin">
            <color indexed="64"/>
          </left>
          <right style="thin">
            <color indexed="64"/>
          </right>
          <top style="thin">
            <color indexed="64"/>
          </top>
          <bottom style="thin">
            <color indexed="64"/>
          </bottom>
        </border>
      </ndxf>
    </rcc>
    <rcc rId="0" sId="1" dxf="1">
      <nc r="T2">
        <v>4.8</v>
      </nc>
      <ndxf>
        <alignment horizontal="center"/>
        <border outline="0">
          <left style="thin">
            <color indexed="64"/>
          </left>
          <right style="thin">
            <color indexed="64"/>
          </right>
          <top style="thin">
            <color indexed="64"/>
          </top>
          <bottom style="thin">
            <color indexed="64"/>
          </bottom>
        </border>
      </ndxf>
    </rcc>
    <rcc rId="0" sId="1" dxf="1">
      <nc r="U2">
        <v>3.8</v>
      </nc>
      <ndxf>
        <alignment horizontal="center"/>
        <border outline="0">
          <left style="thin">
            <color indexed="64"/>
          </left>
          <right style="thin">
            <color indexed="64"/>
          </right>
          <top style="thin">
            <color indexed="64"/>
          </top>
          <bottom style="thin">
            <color indexed="64"/>
          </bottom>
        </border>
      </ndxf>
    </rcc>
    <rcc rId="0" sId="1" dxf="1">
      <nc r="V2">
        <v>4</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14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Gestión integral del peligro Químico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y establecer medidas de seguridad industrial que permitan prevenir, controlar y minimizar el riesgo al contacto con sustancias químicas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Positiva Compañía de Seguros S.A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45 No. 94-72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CLAUDIA SIERRA</t>
        </is>
      </nc>
      <ndxf>
        <border outline="0">
          <left style="thin">
            <color indexed="64"/>
          </left>
          <right style="thin">
            <color indexed="64"/>
          </right>
          <top style="thin">
            <color indexed="64"/>
          </top>
          <bottom style="thin">
            <color indexed="64"/>
          </bottom>
        </border>
      </ndxf>
    </rcc>
    <rcc rId="0" sId="1" dxf="1">
      <nc r="T2">
        <v>4.2</v>
      </nc>
      <ndxf>
        <alignment horizontal="center"/>
        <border outline="0">
          <left style="thin">
            <color indexed="64"/>
          </left>
          <right style="thin">
            <color indexed="64"/>
          </right>
          <top style="thin">
            <color indexed="64"/>
          </top>
          <bottom style="thin">
            <color indexed="64"/>
          </bottom>
        </border>
      </ndxf>
    </rcc>
    <rcc rId="0" sId="1" dxf="1">
      <nc r="U2">
        <v>2.7</v>
      </nc>
      <ndxf>
        <alignment horizontal="center"/>
        <border outline="0">
          <left style="thin">
            <color indexed="64"/>
          </left>
          <right style="thin">
            <color indexed="64"/>
          </right>
          <top style="thin">
            <color indexed="64"/>
          </top>
          <bottom style="thin">
            <color indexed="64"/>
          </bottom>
        </border>
      </ndxf>
    </rcc>
    <rcc rId="0" sId="1" dxf="1">
      <nc r="V2">
        <v>4.0999999999999996</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4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Tunja</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Boyaca plaza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Calle18 No.11-22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36</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EDWIN YESID ARIZA MORA</t>
        </is>
      </nc>
      <ndxf>
        <border outline="0">
          <left style="thin">
            <color indexed="64"/>
          </left>
          <right style="thin">
            <color indexed="64"/>
          </right>
          <top style="thin">
            <color indexed="64"/>
          </top>
          <bottom style="thin">
            <color indexed="64"/>
          </bottom>
        </border>
      </ndxf>
    </rcc>
    <rcc rId="0" sId="1" dxf="1">
      <nc r="T2">
        <f>(4.5+4.7+4.8+4.4+5+4.9+4.9+5+4.9+4.5+4.8+4.7+4.1+4.7+4.9)/15</f>
      </nc>
      <ndxf>
        <numFmt numFmtId="170" formatCode="0.0"/>
        <alignment horizontal="center"/>
        <border outline="0">
          <left style="thin">
            <color indexed="64"/>
          </left>
          <right style="thin">
            <color indexed="64"/>
          </right>
          <top style="thin">
            <color indexed="64"/>
          </top>
          <bottom style="thin">
            <color indexed="64"/>
          </bottom>
        </border>
      </ndxf>
    </rcc>
    <rcc rId="0" sId="1" dxf="1">
      <nc r="U2">
        <v>3.1</v>
      </nc>
      <ndxf>
        <alignment horizontal="center"/>
        <border outline="0">
          <left style="thin">
            <color indexed="64"/>
          </left>
          <right style="thin">
            <color indexed="64"/>
          </right>
          <top style="thin">
            <color indexed="64"/>
          </top>
          <bottom style="thin">
            <color indexed="64"/>
          </bottom>
        </border>
      </ndxf>
    </rcc>
    <rcc rId="0" sId="1" dxf="1">
      <nc r="V2">
        <v>4.7</v>
      </nc>
      <ndxf>
        <alignment horizontal="center"/>
        <border outline="0">
          <left style="thin">
            <color indexed="64"/>
          </left>
          <right style="thin">
            <color indexed="64"/>
          </right>
          <top style="thin">
            <color indexed="64"/>
          </top>
          <bottom style="thin">
            <color indexed="64"/>
          </bottom>
        </border>
      </ndxf>
    </rcc>
    <rcc rId="0" sId="1" dxf="1">
      <nc r="W2">
        <v>4.4000000000000004</v>
      </nc>
      <ndxf>
        <alignment horizontal="center"/>
        <border outline="0">
          <left style="thin">
            <color indexed="64"/>
          </left>
          <right style="thin">
            <color indexed="64"/>
          </right>
          <top style="thin">
            <color indexed="64"/>
          </top>
          <bottom style="thin">
            <color indexed="64"/>
          </bottom>
        </border>
      </ndxf>
    </rcc>
  </rrc>
  <rrc rId="114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Vigilancia epidemiológica herramientas para la competitividad</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y aplicar los lineamientos que componen un PVE, estableciendo la gestión por etapas en un modelo de mejora continua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29</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CAROLINA CARVAJAL</t>
        </is>
      </nc>
      <ndxf>
        <border outline="0">
          <left style="thin">
            <color indexed="64"/>
          </left>
          <right style="thin">
            <color indexed="64"/>
          </right>
          <top style="thin">
            <color indexed="64"/>
          </top>
          <bottom style="thin">
            <color indexed="64"/>
          </bottom>
        </border>
      </ndxf>
    </rcc>
    <rcc rId="0" sId="1" dxf="1">
      <nc r="T2">
        <f>(5+4.7+4.9+4.9+5+4.9)/6</f>
      </nc>
      <ndxf>
        <alignment horizontal="center"/>
        <border outline="0">
          <left style="thin">
            <color indexed="64"/>
          </left>
          <right style="thin">
            <color indexed="64"/>
          </right>
          <top style="thin">
            <color indexed="64"/>
          </top>
          <bottom style="thin">
            <color indexed="64"/>
          </bottom>
        </border>
      </ndxf>
    </rcc>
    <rcc rId="0" sId="1" dxf="1">
      <nc r="U2">
        <v>4</v>
      </nc>
      <ndxf>
        <alignment horizontal="center"/>
        <border outline="0">
          <left style="thin">
            <color indexed="64"/>
          </left>
          <right style="thin">
            <color indexed="64"/>
          </right>
          <top style="thin">
            <color indexed="64"/>
          </top>
          <bottom style="thin">
            <color indexed="64"/>
          </bottom>
        </border>
      </ndxf>
    </rcc>
    <rcc rId="0" sId="1" dxf="1">
      <nc r="V2">
        <v>5</v>
      </nc>
      <ndxf>
        <alignment horizontal="center"/>
        <border outline="0">
          <left style="thin">
            <color indexed="64"/>
          </left>
          <right style="thin">
            <color indexed="64"/>
          </right>
          <top style="thin">
            <color indexed="64"/>
          </top>
          <bottom style="thin">
            <color indexed="64"/>
          </bottom>
        </border>
      </ndxf>
    </rcc>
    <rcc rId="0" sId="1" dxf="1">
      <nc r="W2">
        <v>5</v>
      </nc>
      <ndxf>
        <alignment horizontal="center"/>
        <border outline="0">
          <left style="thin">
            <color indexed="64"/>
          </left>
          <right style="thin">
            <color indexed="64"/>
          </right>
          <top style="thin">
            <color indexed="64"/>
          </top>
          <bottom style="thin">
            <color indexed="64"/>
          </bottom>
        </border>
      </ndxf>
    </rcc>
  </rrc>
  <rrc rId="114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PLANEACIÓN ESTRATÉGICA DEL RECURSO EN 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Responsabilidad Civil y Penal en riesgos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la normatividad actual vigente y las responsabilidades que tienen las directivas y trabajadores de la organización en el marco del Sistema General de Riesgos Colombiano, con el fin de garantizar la continuidad del negocio en la prevención de un evento no deseado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OSCAR YEPES</t>
        </is>
      </nc>
      <ndxf>
        <border outline="0">
          <left style="thin">
            <color indexed="64"/>
          </left>
          <right style="thin">
            <color indexed="64"/>
          </right>
          <top style="thin">
            <color indexed="64"/>
          </top>
          <bottom style="thin">
            <color indexed="64"/>
          </bottom>
        </border>
      </ndxf>
    </rcc>
    <rcc rId="0" sId="1" dxf="1">
      <nc r="T2">
        <v>4.8</v>
      </nc>
      <ndxf>
        <alignment horizontal="center"/>
        <border outline="0">
          <left style="thin">
            <color indexed="64"/>
          </left>
          <right style="thin">
            <color indexed="64"/>
          </right>
          <top style="thin">
            <color indexed="64"/>
          </top>
          <bottom style="thin">
            <color indexed="64"/>
          </bottom>
        </border>
      </ndxf>
    </rcc>
    <rcc rId="0" sId="1" dxf="1">
      <nc r="U2">
        <v>3.2</v>
      </nc>
      <ndxf>
        <alignment horizontal="center"/>
        <border outline="0">
          <left style="thin">
            <color indexed="64"/>
          </left>
          <right style="thin">
            <color indexed="64"/>
          </right>
          <top style="thin">
            <color indexed="64"/>
          </top>
          <bottom style="thin">
            <color indexed="64"/>
          </bottom>
        </border>
      </ndxf>
    </rcc>
    <rcc rId="0" sId="1" dxf="1">
      <nc r="V2">
        <v>4.0999999999999996</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14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Tolima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Melgar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Camara de Comercio de Melgar</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Paseo riviera locales 3 y 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INGRID APONTE</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4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2" t="inlineStr">
        <is>
          <t>PLANEACIÓN ESTRATÉGICA DEL RECURSO EN 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2"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El copasst como equipo de trabajo efectivo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aspectos legales y técnicos para la efectividad del COPASST orientado a resultados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43214</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Wyndham Garden Barranquilla-Salon Wyndham Garden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CL 87 No.47-88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KARINA PALACIO DE LIMA</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1.8</v>
      </nc>
      <ndxf>
        <alignment horizontal="center"/>
        <border outline="0">
          <left style="thin">
            <color indexed="64"/>
          </left>
          <right style="thin">
            <color indexed="64"/>
          </right>
          <top style="thin">
            <color indexed="64"/>
          </top>
          <bottom style="thin">
            <color indexed="64"/>
          </bottom>
        </border>
      </ndxf>
    </rcc>
    <rcc rId="0" sId="1" dxf="1">
      <nc r="V2">
        <v>3</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4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Primeros Auxilios Básico</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I2" t="inlineStr">
        <is>
          <t>Brindar herramientas teórico – prácticas sobre primeros auxilios, que permitan proceder de manera responsable en situaciones de emergencia.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MARIO HOYOS</t>
        </is>
      </nc>
      <ndxf>
        <border outline="0">
          <left style="thin">
            <color indexed="64"/>
          </left>
          <right style="thin">
            <color indexed="64"/>
          </right>
          <top style="thin">
            <color indexed="64"/>
          </top>
          <bottom style="thin">
            <color indexed="64"/>
          </bottom>
        </border>
      </ndxf>
    </rcc>
    <rcc rId="0" sId="1" dxf="1">
      <nc r="T2">
        <v>4.9000000000000004</v>
      </nc>
      <ndxf>
        <alignment horizontal="center"/>
        <border outline="0">
          <left style="thin">
            <color indexed="64"/>
          </left>
          <right style="thin">
            <color indexed="64"/>
          </right>
          <top style="thin">
            <color indexed="64"/>
          </top>
          <bottom style="thin">
            <color indexed="64"/>
          </bottom>
        </border>
      </ndxf>
    </rcc>
    <rcc rId="0" sId="1" dxf="1">
      <nc r="U2">
        <v>2.2999999999999998</v>
      </nc>
      <ndxf>
        <alignment horizontal="center"/>
        <border outline="0">
          <left style="thin">
            <color indexed="64"/>
          </left>
          <right style="thin">
            <color indexed="64"/>
          </right>
          <top style="thin">
            <color indexed="64"/>
          </top>
          <bottom style="thin">
            <color indexed="64"/>
          </bottom>
        </border>
      </ndxf>
    </rcc>
    <rcc rId="0" sId="1" dxf="1">
      <nc r="V2">
        <v>4.2</v>
      </nc>
      <ndxf>
        <alignment horizontal="center"/>
        <border outline="0">
          <left style="thin">
            <color indexed="64"/>
          </left>
          <right style="thin">
            <color indexed="64"/>
          </right>
          <top style="thin">
            <color indexed="64"/>
          </top>
          <bottom style="thin">
            <color indexed="64"/>
          </bottom>
        </border>
      </ndxf>
    </rcc>
    <rcc rId="0" sId="1" dxf="1">
      <nc r="W2">
        <v>5</v>
      </nc>
      <ndxf>
        <alignment horizontal="center"/>
        <border outline="0">
          <left style="thin">
            <color indexed="64"/>
          </left>
          <right style="thin">
            <color indexed="64"/>
          </right>
          <top style="thin">
            <color indexed="64"/>
          </top>
          <bottom style="thin">
            <color indexed="64"/>
          </bottom>
        </border>
      </ndxf>
    </rcc>
  </rrc>
  <rrc rId="114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43214</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JOHNNY ALEXANDER POSSO</t>
        </is>
      </nc>
      <ndxf>
        <border outline="0">
          <left style="thin">
            <color indexed="64"/>
          </left>
          <right style="thin">
            <color indexed="64"/>
          </right>
          <top style="thin">
            <color indexed="64"/>
          </top>
          <bottom style="thin">
            <color indexed="64"/>
          </bottom>
        </border>
      </ndxf>
    </rcc>
    <rcc rId="0" sId="1" dxf="1">
      <nc r="T2">
        <v>4.4000000000000004</v>
      </nc>
      <ndxf>
        <alignment horizontal="center" vertical="top"/>
        <border outline="0">
          <left style="thin">
            <color indexed="64"/>
          </left>
          <right style="thin">
            <color indexed="64"/>
          </right>
          <top style="thin">
            <color indexed="64"/>
          </top>
          <bottom style="thin">
            <color indexed="64"/>
          </bottom>
        </border>
      </ndxf>
    </rcc>
    <rcc rId="0" sId="1" dxf="1">
      <nc r="U2">
        <v>4</v>
      </nc>
      <ndxf>
        <alignment horizontal="center" vertical="top"/>
        <border outline="0">
          <left style="thin">
            <color indexed="64"/>
          </left>
          <right style="thin">
            <color indexed="64"/>
          </right>
          <top style="thin">
            <color indexed="64"/>
          </top>
          <bottom style="thin">
            <color indexed="64"/>
          </bottom>
        </border>
      </ndxf>
    </rcc>
    <rcc rId="0" sId="1" dxf="1">
      <nc r="V2">
        <v>4.9000000000000004</v>
      </nc>
      <ndxf>
        <alignment horizontal="center" vertical="top"/>
        <border outline="0">
          <left style="thin">
            <color indexed="64"/>
          </left>
          <right style="thin">
            <color indexed="64"/>
          </right>
          <top style="thin">
            <color indexed="64"/>
          </top>
          <bottom style="thin">
            <color indexed="64"/>
          </bottom>
        </border>
      </ndxf>
    </rcc>
    <rcc rId="0" sId="1" dxf="1">
      <nc r="W2">
        <v>4.7</v>
      </nc>
      <ndxf>
        <alignment horizontal="center" vertical="top"/>
        <border outline="0">
          <left style="thin">
            <color indexed="64"/>
          </left>
          <right style="thin">
            <color indexed="64"/>
          </right>
          <top style="thin">
            <color indexed="64"/>
          </top>
          <bottom style="thin">
            <color indexed="64"/>
          </bottom>
        </border>
      </ndxf>
    </rcc>
  </rrc>
  <rrc rId="1148"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Bolivar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Cartagena</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Prevención del alcoholismo, tabaquismo y farmacodependencia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Fomentar la ejecución de actividades de promoción y prevención que permitan establecer hábitos y conductas saludables y que potencialicen los factores protectores frente al riesgo de consumo sustancias psicoactivas dentro del contexto laboral</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43215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Positiva Compañía de Seguros S.A/ Bocados MAJO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 Bocagrande Cra 2 No. 4 - 66. Edificio Karibeam Center piso 4</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39</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JORGE ERNESTO MARTÍNEZ RAMÍREZ</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fmt sheetId="1" sqref="U3" start="0" length="0">
      <dxf>
        <alignment horizontal="center"/>
        <border outline="0">
          <left style="thin">
            <color indexed="64"/>
          </left>
          <right style="thin">
            <color indexed="64"/>
          </right>
          <top style="thin">
            <color indexed="64"/>
          </top>
          <bottom style="thin">
            <color indexed="64"/>
          </bottom>
        </border>
      </dxf>
    </rfmt>
    <rfmt sheetId="1" sqref="V3" start="0" length="0">
      <dxf>
        <alignment horizontal="center"/>
        <border outline="0">
          <left style="thin">
            <color indexed="64"/>
          </left>
          <right style="thin">
            <color indexed="64"/>
          </right>
          <top style="thin">
            <color indexed="64"/>
          </top>
          <bottom style="thin">
            <color indexed="64"/>
          </bottom>
        </border>
      </dxf>
    </rfmt>
    <rcc rId="0" sId="1" dxf="1">
      <nc r="W3">
        <v>4.8</v>
      </nc>
      <ndxf>
        <alignment horizontal="center"/>
        <border outline="0">
          <left style="thin">
            <color indexed="64"/>
          </left>
          <right style="thin">
            <color indexed="64"/>
          </right>
          <top style="thin">
            <color indexed="64"/>
          </top>
          <bottom style="thin">
            <color indexed="64"/>
          </bottom>
        </border>
      </ndxf>
    </rcc>
  </rrc>
  <rrc rId="114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MONITOREO Y CONTROL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DIAGNÓSTICO INTEGRAL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Reconocer los aspectos que determinan la Gestión y resultados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SG-SST proceso para la ejecución de auditoria y establecer acciones para la mejora continua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lineamientos para la ejecución de auditoría internas del SGSST, evidenciando el cumplimiento y efectividad en la organización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43215</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EDGAR MAURICIO ACOSTA GALEANO</t>
        </is>
      </nc>
      <ndxf>
        <alignment wrapText="1"/>
        <border outline="0">
          <left style="thin">
            <color indexed="64"/>
          </left>
          <right style="thin">
            <color indexed="64"/>
          </right>
          <top style="thin">
            <color indexed="64"/>
          </top>
          <bottom style="thin">
            <color indexed="64"/>
          </bottom>
        </border>
      </ndxf>
    </rcc>
    <rcc rId="0" sId="1" dxf="1">
      <nc r="T2">
        <v>4.9000000000000004</v>
      </nc>
      <ndxf>
        <alignment horizontal="center"/>
        <border outline="0">
          <left style="thin">
            <color indexed="64"/>
          </left>
          <right style="thin">
            <color indexed="64"/>
          </right>
          <top style="thin">
            <color indexed="64"/>
          </top>
          <bottom style="thin">
            <color indexed="64"/>
          </bottom>
        </border>
      </ndxf>
    </rcc>
    <rcc rId="0" sId="1" dxf="1">
      <nc r="U2">
        <v>3.8</v>
      </nc>
      <ndxf>
        <alignment horizontal="center"/>
        <border outline="0">
          <left style="thin">
            <color indexed="64"/>
          </left>
          <right style="thin">
            <color indexed="64"/>
          </right>
          <top style="thin">
            <color indexed="64"/>
          </top>
          <bottom style="thin">
            <color indexed="64"/>
          </bottom>
        </border>
      </ndxf>
    </rcc>
    <rcc rId="0" sId="1" dxf="1">
      <nc r="V2">
        <v>4.5999999999999996</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50"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Córdoba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Montería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 xml:space="preserve">Gestión para la prevención de la Enfermedad Laboral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Brindar herramientas de diagnóstico, registro y reporte de las enfermedades laborales, con el propósito de generar información para diseñar programas de prevención, incidencia e impacto social y garantizar las prestaciones asistenciales y económicas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43216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Hotel Baroca-Salon Zafiro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CL 31 No.5-39 Barrio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55</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 xml:space="preserve">CAROLINA RANGEL </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fmt sheetId="1" sqref="U3" start="0" length="0">
      <dxf>
        <alignment horizontal="center"/>
        <border outline="0">
          <left style="thin">
            <color indexed="64"/>
          </left>
          <right style="thin">
            <color indexed="64"/>
          </right>
          <top style="thin">
            <color indexed="64"/>
          </top>
          <bottom style="thin">
            <color indexed="64"/>
          </bottom>
        </border>
      </dxf>
    </rfmt>
    <rfmt sheetId="1" sqref="V3" start="0" length="0">
      <dxf>
        <alignment horizontal="center"/>
        <border outline="0">
          <left style="thin">
            <color indexed="64"/>
          </left>
          <right style="thin">
            <color indexed="64"/>
          </right>
          <top style="thin">
            <color indexed="64"/>
          </top>
          <bottom style="thin">
            <color indexed="64"/>
          </bottom>
        </border>
      </dxf>
    </rfmt>
    <rcc rId="0" sId="1" dxf="1">
      <nc r="W3">
        <v>4.9000000000000004</v>
      </nc>
      <ndxf>
        <alignment horizontal="center"/>
        <border outline="0">
          <left style="thin">
            <color indexed="64"/>
          </left>
          <right style="thin">
            <color indexed="64"/>
          </right>
          <top style="thin">
            <color indexed="64"/>
          </top>
          <bottom style="thin">
            <color indexed="64"/>
          </bottom>
        </border>
      </ndxf>
    </rcc>
  </rrc>
  <rrc rId="115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Identificación de peligros, evaluación, clasificación y valoración de riesgos -  GTC45</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Establecer metodologías para la clasificación de los peligros, facilitando la identificación y evaluación de los riesgos en la organización, orientadas a establecer medidas de control y seguimiento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DIANA ISABEL POLO ESCORCIA</t>
        </is>
      </nc>
      <ndxf>
        <border outline="0">
          <left style="thin">
            <color indexed="64"/>
          </left>
          <right style="thin">
            <color indexed="64"/>
          </right>
          <top style="thin">
            <color indexed="64"/>
          </top>
          <bottom style="thin">
            <color indexed="64"/>
          </bottom>
        </border>
      </ndxf>
    </rcc>
    <rcc rId="0" sId="1" dxf="1">
      <nc r="T2">
        <v>4.5</v>
      </nc>
      <ndxf>
        <alignment horizontal="center"/>
        <border outline="0">
          <left style="thin">
            <color indexed="64"/>
          </left>
          <right style="thin">
            <color indexed="64"/>
          </right>
          <top style="thin">
            <color indexed="64"/>
          </top>
          <bottom style="thin">
            <color indexed="64"/>
          </bottom>
        </border>
      </ndxf>
    </rcc>
    <rcc rId="0" sId="1" dxf="1">
      <nc r="U2">
        <v>2.7</v>
      </nc>
      <ndxf>
        <alignment horizontal="center"/>
        <border outline="0">
          <left style="thin">
            <color indexed="64"/>
          </left>
          <right style="thin">
            <color indexed="64"/>
          </right>
          <top style="thin">
            <color indexed="64"/>
          </top>
          <bottom style="thin">
            <color indexed="64"/>
          </bottom>
        </border>
      </ndxf>
    </rcc>
    <rcc rId="0" sId="1" dxf="1">
      <nc r="V2">
        <v>4.9000000000000004</v>
      </nc>
      <ndxf>
        <alignment horizontal="center"/>
        <border outline="0">
          <left style="thin">
            <color indexed="64"/>
          </left>
          <right style="thin">
            <color indexed="64"/>
          </right>
          <top style="thin">
            <color indexed="64"/>
          </top>
          <bottom style="thin">
            <color indexed="64"/>
          </bottom>
        </border>
      </ndxf>
    </rcc>
    <rcc rId="0" sId="1" dxf="1">
      <nc r="W2">
        <v>5</v>
      </nc>
      <ndxf>
        <alignment horizontal="center"/>
        <border outline="0">
          <left style="thin">
            <color indexed="64"/>
          </left>
          <right style="thin">
            <color indexed="64"/>
          </right>
          <top style="thin">
            <color indexed="64"/>
          </top>
          <bottom style="thin">
            <color indexed="64"/>
          </bottom>
        </border>
      </ndxf>
    </rcc>
  </rrc>
  <rrc rId="1152"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Norte de 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Cúcuta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43216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Edificio Comfanorte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Calle 9 Avenida 1 esquina Barrio Latino</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28</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JULIO ANNICCHIARICO</t>
        </is>
      </nc>
      <ndxf>
        <border outline="0">
          <left style="thin">
            <color indexed="64"/>
          </left>
          <right style="thin">
            <color indexed="64"/>
          </right>
          <top style="thin">
            <color indexed="64"/>
          </top>
          <bottom style="thin">
            <color indexed="64"/>
          </bottom>
        </border>
      </ndxf>
    </rcc>
    <rcc rId="0" sId="1" dxf="1">
      <nc r="T3">
        <v>4.9000000000000004</v>
      </nc>
      <ndxf>
        <alignment horizontal="center" vertical="top"/>
        <border outline="0">
          <left style="thin">
            <color indexed="64"/>
          </left>
          <right style="thin">
            <color indexed="64"/>
          </right>
          <top style="thin">
            <color indexed="64"/>
          </top>
          <bottom style="thin">
            <color indexed="64"/>
          </bottom>
        </border>
      </ndxf>
    </rcc>
    <rfmt sheetId="1" sqref="U3" start="0" length="0">
      <dxf>
        <alignment horizontal="center" vertical="top"/>
        <border outline="0">
          <left style="thin">
            <color indexed="64"/>
          </left>
          <right style="thin">
            <color indexed="64"/>
          </right>
          <top style="thin">
            <color indexed="64"/>
          </top>
          <bottom style="thin">
            <color indexed="64"/>
          </bottom>
        </border>
      </dxf>
    </rfmt>
    <rfmt sheetId="1" sqref="V3" start="0" length="0">
      <dxf>
        <alignment horizontal="center" vertical="top"/>
        <border outline="0">
          <left style="thin">
            <color indexed="64"/>
          </left>
          <right style="thin">
            <color indexed="64"/>
          </right>
          <top style="thin">
            <color indexed="64"/>
          </top>
          <bottom style="thin">
            <color indexed="64"/>
          </bottom>
        </border>
      </dxf>
    </rfmt>
    <rfmt sheetId="1" sqref="W3" start="0" length="0">
      <dxf>
        <alignment horizontal="center" vertical="top"/>
        <border outline="0">
          <left style="thin">
            <color indexed="64"/>
          </left>
          <right style="thin">
            <color indexed="64"/>
          </right>
          <top style="thin">
            <color indexed="64"/>
          </top>
          <bottom style="thin">
            <color indexed="64"/>
          </bottom>
        </border>
      </dxf>
    </rfmt>
  </rrc>
  <rrc rId="115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Huila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Neiva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Tumburagua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5A No. 5-40</t>
        </is>
      </nc>
      <ndxf>
        <font>
          <sz val="10"/>
          <color rgb="FF222222"/>
        </font>
        <alignment horizontal="left"/>
        <border outline="0">
          <left style="thin">
            <color indexed="64"/>
          </left>
          <right style="thin">
            <color indexed="64"/>
          </right>
          <top style="thin">
            <color indexed="64"/>
          </top>
          <bottom style="thin">
            <color indexed="64"/>
          </bottom>
        </border>
      </ndxf>
    </rcc>
    <rcc rId="0" sId="1" dxf="1">
      <nc r="O2">
        <v>75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 xml:space="preserve">YUMBRAY ANDRADE
</t>
        </is>
      </nc>
      <ndxf>
        <alignment wrapText="1"/>
        <border outline="0">
          <left style="thin">
            <color indexed="64"/>
          </left>
          <right style="thin">
            <color indexed="64"/>
          </right>
          <top style="thin">
            <color indexed="64"/>
          </top>
          <bottom style="thin">
            <color indexed="64"/>
          </bottom>
        </border>
      </ndxf>
    </rcc>
    <rcc rId="0" sId="1" dxf="1">
      <nc r="T2">
        <v>4.8</v>
      </nc>
      <ndxf>
        <alignment horizontal="center"/>
        <border outline="0">
          <left style="thin">
            <color indexed="64"/>
          </left>
          <right style="thin">
            <color indexed="64"/>
          </right>
          <top style="thin">
            <color indexed="64"/>
          </top>
          <bottom style="thin">
            <color indexed="64"/>
          </bottom>
        </border>
      </ndxf>
    </rcc>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5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Conceptuarlizar las capacitaciones necesarias para el Sistema de Gestión de la Seguridad y la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 xml:space="preserve">Como Implementar la Felicidad Organizacional para Reducir la Accidentalidad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metodologías saludables que sean implementadas en las organizaciones, con el fin de tener ambientes laborales positivos los cuales faciliten la apropiación de la cultura de la Seguridad y Salud en el Trabajo.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26</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LUIS EDUARDO LANCHEROS RAMÍREZ</t>
        </is>
      </nc>
      <ndxf>
        <border outline="0">
          <left style="thin">
            <color indexed="64"/>
          </left>
          <right style="thin">
            <color indexed="64"/>
          </right>
          <top style="thin">
            <color indexed="64"/>
          </top>
          <bottom style="thin">
            <color indexed="64"/>
          </bottom>
        </border>
      </ndxf>
    </rcc>
    <rcc rId="0" sId="1" dxf="1">
      <nc r="T2">
        <v>4.5999999999999996</v>
      </nc>
      <ndxf>
        <alignment horizontal="center"/>
        <border outline="0">
          <left style="thin">
            <color indexed="64"/>
          </left>
          <right style="thin">
            <color indexed="64"/>
          </right>
          <top style="thin">
            <color indexed="64"/>
          </top>
          <bottom style="thin">
            <color indexed="64"/>
          </bottom>
        </border>
      </ndxf>
    </rcc>
    <rcc rId="0" sId="1" dxf="1">
      <nc r="U2">
        <v>4.2</v>
      </nc>
      <ndxf>
        <alignment horizontal="center"/>
        <border outline="0">
          <left style="thin">
            <color indexed="64"/>
          </left>
          <right style="thin">
            <color indexed="64"/>
          </right>
          <top style="thin">
            <color indexed="64"/>
          </top>
          <bottom style="thin">
            <color indexed="64"/>
          </bottom>
        </border>
      </ndxf>
    </rcc>
    <rcc rId="0" sId="1" dxf="1">
      <nc r="V2">
        <v>4.9000000000000004</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15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2" t="inlineStr">
        <is>
          <t>IMPLEMENTACIÓN DE MEJORA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2" t="inlineStr">
        <is>
          <t>GESTIÓN DE LA PREVENCIÓN Y PROMOCIÓN DE LA SALUD</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2" t="inlineStr">
        <is>
          <t>Conocer cuáles son las condiciones optimas de salud en el trabajo</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Higiene postural y medidas de prevención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herramientas que propendan por mantener la correcta posición del cuerpo al realizar las actividades diarias, evitando que se presenten lesiones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43217</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Positiva Compañía de Seguros S.A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45 No. 94-72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JAVIER SALAMACA</t>
        </is>
      </nc>
      <ndxf>
        <border outline="0">
          <left style="thin">
            <color indexed="64"/>
          </left>
          <right style="thin">
            <color indexed="64"/>
          </right>
          <top style="thin">
            <color indexed="64"/>
          </top>
          <bottom style="thin">
            <color indexed="64"/>
          </bottom>
        </border>
      </ndxf>
    </rcc>
    <rcc rId="0" sId="1" dxf="1">
      <nc r="T2">
        <v>4.5999999999999996</v>
      </nc>
      <ndxf>
        <alignment horizontal="center"/>
        <border outline="0">
          <left style="thin">
            <color indexed="64"/>
          </left>
          <right style="thin">
            <color indexed="64"/>
          </right>
          <top style="thin">
            <color indexed="64"/>
          </top>
          <bottom style="thin">
            <color indexed="64"/>
          </bottom>
        </border>
      </ndxf>
    </rcc>
    <rcc rId="0" sId="1" dxf="1">
      <nc r="U2">
        <v>0.5</v>
      </nc>
      <ndxf>
        <alignment horizontal="center"/>
        <border outline="0">
          <left style="thin">
            <color indexed="64"/>
          </left>
          <right style="thin">
            <color indexed="64"/>
          </right>
          <top style="thin">
            <color indexed="64"/>
          </top>
          <bottom style="thin">
            <color indexed="64"/>
          </bottom>
        </border>
      </ndxf>
    </rcc>
    <rcc rId="0" sId="1" dxf="1">
      <nc r="V2">
        <v>3.3</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15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Control y manejo del estrés en el entorno laboral</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Reconocer el impacto del estrés en la salud física y mental,  desarrollando estrategias de afrontamiento para
el estrés personal, profesional, familiar, mediante un modelo basado en elementos cognitivos, emocionales, lúdicos y creativos.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Wyndham Garden Barranquilla-Salon Wyndham Garden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CL 87 No.47-88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TATIANA CONSUEGRA VARGAS</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5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Gestión integral del peligro físico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y establecer medidas de seguridad industrial que permitan prevenir, controlar y minimizar el riesgo al exponerse ante agentes físicos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31</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CLAUDIA SIERRA</t>
        </is>
      </nc>
      <ndxf>
        <font>
          <sz val="9"/>
          <color rgb="FF000000"/>
        </font>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3.5</v>
      </nc>
      <ndxf>
        <alignment horizontal="center"/>
        <border outline="0">
          <left style="thin">
            <color indexed="64"/>
          </left>
          <right style="thin">
            <color indexed="64"/>
          </right>
          <top style="thin">
            <color indexed="64"/>
          </top>
          <bottom style="thin">
            <color indexed="64"/>
          </bottom>
        </border>
      </ndxf>
    </rcc>
    <rcc rId="0" sId="1" dxf="1">
      <nc r="V2">
        <v>5</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15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Tunja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Primeros Auxilios Básico</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I2" t="inlineStr">
        <is>
          <t>Brindar herramientas teórico – prácticas sobre primeros auxilios, que permitan proceder de manera responsable en situaciones de emergencia.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Boyaca plaza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Calle18 No.11-22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EDWIN YESID ARIZA MORA</t>
        </is>
      </nc>
      <ndxf>
        <border outline="0">
          <left style="thin">
            <color indexed="64"/>
          </left>
          <right style="thin">
            <color indexed="64"/>
          </right>
          <top style="thin">
            <color indexed="64"/>
          </top>
          <bottom style="thin">
            <color indexed="64"/>
          </bottom>
        </border>
      </ndxf>
    </rcc>
    <rcc rId="0" sId="1" dxf="1">
      <nc r="T2">
        <f>(5+5+4.9+5+4.3+5+4.9+4.2+4.6+4.6+4.9+4.9+5+4.9+4.9+5+4.9+4.8+5+5)/20</f>
      </nc>
      <ndxf>
        <numFmt numFmtId="170" formatCode="0.0"/>
        <alignment horizontal="center"/>
        <border outline="0">
          <left style="thin">
            <color indexed="64"/>
          </left>
          <right style="thin">
            <color indexed="64"/>
          </right>
          <top style="thin">
            <color indexed="64"/>
          </top>
          <bottom style="thin">
            <color indexed="64"/>
          </bottom>
        </border>
      </ndxf>
    </rcc>
    <rcc rId="0" sId="1" dxf="1">
      <nc r="U2">
        <v>3</v>
      </nc>
      <ndxf>
        <alignment horizontal="center"/>
        <border outline="0">
          <left style="thin">
            <color indexed="64"/>
          </left>
          <right style="thin">
            <color indexed="64"/>
          </right>
          <top style="thin">
            <color indexed="64"/>
          </top>
          <bottom style="thin">
            <color indexed="64"/>
          </bottom>
        </border>
      </ndxf>
    </rcc>
    <rcc rId="0" sId="1" dxf="1">
      <nc r="V2">
        <v>4.9000000000000004</v>
      </nc>
      <ndxf>
        <alignment horizontal="center"/>
        <border outline="0">
          <left style="thin">
            <color indexed="64"/>
          </left>
          <right style="thin">
            <color indexed="64"/>
          </right>
          <top style="thin">
            <color indexed="64"/>
          </top>
          <bottom style="thin">
            <color indexed="64"/>
          </bottom>
        </border>
      </ndxf>
    </rcc>
    <rcc rId="0" sId="1" dxf="1">
      <nc r="W2">
        <v>5</v>
      </nc>
      <ndxf>
        <alignment horizontal="center"/>
        <border outline="0">
          <left style="thin">
            <color indexed="64"/>
          </left>
          <right style="thin">
            <color indexed="64"/>
          </right>
          <top style="thin">
            <color indexed="64"/>
          </top>
          <bottom style="thin">
            <color indexed="64"/>
          </bottom>
        </border>
      </ndxf>
    </rcc>
  </rrc>
  <rrc rId="115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Nariño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Pasto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Galerias</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26 No. 18 - 71 Tercer Piso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VLADIMIR CUENCA</t>
        </is>
      </nc>
      <ndxf>
        <font>
          <sz val="9"/>
          <color rgb="FF000000"/>
        </font>
        <border outline="0">
          <left style="thin">
            <color indexed="64"/>
          </left>
          <right style="thin">
            <color indexed="64"/>
          </right>
          <top style="thin">
            <color indexed="64"/>
          </top>
          <bottom style="thin">
            <color indexed="64"/>
          </bottom>
        </border>
      </ndxf>
    </rcc>
    <rfmt sheetId="1" sqref="T2" start="0" length="0">
      <dxf>
        <alignment horizontal="center" vertical="top"/>
        <border outline="0">
          <left style="thin">
            <color indexed="64"/>
          </left>
          <right style="thin">
            <color indexed="64"/>
          </right>
          <top style="thin">
            <color indexed="64"/>
          </top>
          <bottom style="thin">
            <color indexed="64"/>
          </bottom>
        </border>
      </dxf>
    </rfmt>
    <rfmt sheetId="1" sqref="U2" start="0" length="0">
      <dxf>
        <alignment horizontal="center" vertical="top"/>
        <border outline="0">
          <left style="thin">
            <color indexed="64"/>
          </left>
          <right style="thin">
            <color indexed="64"/>
          </right>
          <top style="thin">
            <color indexed="64"/>
          </top>
          <bottom style="thin">
            <color indexed="64"/>
          </bottom>
        </border>
      </dxf>
    </rfmt>
    <rfmt sheetId="1" sqref="V2" start="0" length="0">
      <dxf>
        <alignment horizontal="center" vertical="top"/>
        <border outline="0">
          <left style="thin">
            <color indexed="64"/>
          </left>
          <right style="thin">
            <color indexed="64"/>
          </right>
          <top style="thin">
            <color indexed="64"/>
          </top>
          <bottom style="thin">
            <color indexed="64"/>
          </bottom>
        </border>
      </dxf>
    </rfmt>
    <rfmt sheetId="1" sqref="W2" start="0" length="0">
      <dxf>
        <alignment horizontal="center" vertical="top"/>
        <border outline="0">
          <left style="thin">
            <color indexed="64"/>
          </left>
          <right style="thin">
            <color indexed="64"/>
          </right>
          <top style="thin">
            <color indexed="64"/>
          </top>
          <bottom style="thin">
            <color indexed="64"/>
          </bottom>
        </border>
      </dxf>
    </rfmt>
  </rrc>
  <rrc rId="116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Buga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Instituto Mayor Campesino IMCA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12 No.5 sur 10 quebrada seca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JOHNNY ALEXANDER POSSO</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6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36</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JHON ANMART MONTENEGRO PAREDES</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6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Palmira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Fundación Coomeva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28 N° 44 - 137</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CLAUDIA SÁNCHEZ VALENCIA</t>
        </is>
      </nc>
      <ndxf>
        <border outline="0">
          <left style="thin">
            <color indexed="64"/>
          </left>
          <right style="thin">
            <color indexed="64"/>
          </right>
          <top style="thin">
            <color indexed="64"/>
          </top>
          <bottom style="thin">
            <color indexed="64"/>
          </bottom>
        </border>
      </ndxf>
    </rcc>
    <rfmt sheetId="1" sqref="T2" start="0" length="0">
      <dxf>
        <alignment horizontal="center" vertical="top"/>
        <border outline="0">
          <left style="thin">
            <color indexed="64"/>
          </left>
          <right style="thin">
            <color indexed="64"/>
          </right>
          <top style="thin">
            <color indexed="64"/>
          </top>
          <bottom style="thin">
            <color indexed="64"/>
          </bottom>
        </border>
      </dxf>
    </rfmt>
    <rcc rId="0" sId="1" dxf="1">
      <nc r="U2">
        <v>4.7</v>
      </nc>
      <ndxf>
        <alignment horizontal="center" vertical="top"/>
        <border outline="0">
          <left style="thin">
            <color indexed="64"/>
          </left>
          <right style="thin">
            <color indexed="64"/>
          </right>
          <top style="thin">
            <color indexed="64"/>
          </top>
          <bottom style="thin">
            <color indexed="64"/>
          </bottom>
        </border>
      </ndxf>
    </rcc>
    <rcc rId="0" sId="1" dxf="1">
      <nc r="V2">
        <v>4.9000000000000004</v>
      </nc>
      <ndxf>
        <alignment horizontal="center" vertical="top"/>
        <border outline="0">
          <left style="thin">
            <color indexed="64"/>
          </left>
          <right style="thin">
            <color indexed="64"/>
          </right>
          <top style="thin">
            <color indexed="64"/>
          </top>
          <bottom style="thin">
            <color indexed="64"/>
          </bottom>
        </border>
      </ndxf>
    </rcc>
    <rcc rId="0" sId="1" dxf="1">
      <nc r="W2">
        <v>4.4000000000000004</v>
      </nc>
      <ndxf>
        <alignment horizontal="center" vertical="top"/>
        <border outline="0">
          <left style="thin">
            <color indexed="64"/>
          </left>
          <right style="thin">
            <color indexed="64"/>
          </right>
          <top style="thin">
            <color indexed="64"/>
          </top>
          <bottom style="thin">
            <color indexed="64"/>
          </bottom>
        </border>
      </ndxf>
    </rcc>
  </rrc>
  <rrc rId="116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Conceptuarlizar las capacitaciones necesarias para el Sistema de Gestión de la Seguridad y la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PNL para la formación de líderes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conocimientos y metodologías de Programación Neurolingüística para liderar la SST en las organizaciones desde la alta gerencia y responsables de procesos organizacionales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43</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LUIS EDUARDO LANCHEROS RAMÍREZ</t>
        </is>
      </nc>
      <ndxf>
        <border outline="0">
          <left style="thin">
            <color indexed="64"/>
          </left>
          <right style="thin">
            <color indexed="64"/>
          </right>
          <top style="thin">
            <color indexed="64"/>
          </top>
          <bottom style="thin">
            <color indexed="64"/>
          </bottom>
        </border>
      </ndxf>
    </rcc>
    <rcc rId="0" sId="1" dxf="1">
      <nc r="T2">
        <v>4.4000000000000004</v>
      </nc>
      <ndxf>
        <alignment horizontal="center"/>
        <border outline="0">
          <left style="thin">
            <color indexed="64"/>
          </left>
          <right style="thin">
            <color indexed="64"/>
          </right>
          <top style="thin">
            <color indexed="64"/>
          </top>
          <bottom style="thin">
            <color indexed="64"/>
          </bottom>
        </border>
      </ndxf>
    </rcc>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6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Positiva Compañía de Seguros S.A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45 No. 94-72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JUAN SEBASTIAN BARRERA</t>
        </is>
      </nc>
      <ndxf>
        <font>
          <sz val="9"/>
          <color rgb="FF000000"/>
        </font>
        <border outline="0">
          <left style="thin">
            <color indexed="64"/>
          </left>
          <right style="thin">
            <color indexed="64"/>
          </right>
          <top style="thin">
            <color indexed="64"/>
          </top>
          <bottom style="thin">
            <color indexed="64"/>
          </bottom>
        </border>
      </ndxf>
    </rcc>
    <rfmt sheetId="1" sqref="T2" start="0" length="0">
      <dxf>
        <alignment horizontal="center" vertical="top"/>
        <border outline="0">
          <left style="thin">
            <color indexed="64"/>
          </left>
          <right style="thin">
            <color indexed="64"/>
          </right>
          <top style="thin">
            <color indexed="64"/>
          </top>
          <bottom style="thin">
            <color indexed="64"/>
          </bottom>
        </border>
      </dxf>
    </rfmt>
    <rcc rId="0" sId="1" dxf="1">
      <nc r="U2">
        <v>2.8</v>
      </nc>
      <ndxf>
        <alignment horizontal="center" vertical="top"/>
        <border outline="0">
          <left style="thin">
            <color indexed="64"/>
          </left>
          <right style="thin">
            <color indexed="64"/>
          </right>
          <top style="thin">
            <color indexed="64"/>
          </top>
          <bottom style="thin">
            <color indexed="64"/>
          </bottom>
        </border>
      </ndxf>
    </rcc>
    <rcc rId="0" sId="1" dxf="1">
      <nc r="V2">
        <v>5</v>
      </nc>
      <ndxf>
        <alignment horizontal="center" vertical="top"/>
        <border outline="0">
          <left style="thin">
            <color indexed="64"/>
          </left>
          <right style="thin">
            <color indexed="64"/>
          </right>
          <top style="thin">
            <color indexed="64"/>
          </top>
          <bottom style="thin">
            <color indexed="64"/>
          </bottom>
        </border>
      </ndxf>
    </rcc>
    <rcc rId="0" sId="1" dxf="1">
      <nc r="W2">
        <v>4.7</v>
      </nc>
      <ndxf>
        <alignment horizontal="center" vertical="top"/>
        <border outline="0">
          <left style="thin">
            <color indexed="64"/>
          </left>
          <right style="thin">
            <color indexed="64"/>
          </right>
          <top style="thin">
            <color indexed="64"/>
          </top>
          <bottom style="thin">
            <color indexed="64"/>
          </bottom>
        </border>
      </ndxf>
    </rcc>
  </rrc>
  <rrc rId="116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Casanare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Yopal</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Salon de eventos la Mamona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11 No. 18-44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DORIS AMANDA ACOSTA</t>
        </is>
      </nc>
      <ndxf>
        <font>
          <sz val="9"/>
          <color rgb="FF000000"/>
        </font>
        <border outline="0">
          <left style="thin">
            <color indexed="64"/>
          </left>
          <right style="thin">
            <color indexed="64"/>
          </right>
          <top style="thin">
            <color indexed="64"/>
          </top>
          <bottom style="thin">
            <color indexed="64"/>
          </bottom>
        </border>
      </ndxf>
    </rcc>
    <rcc rId="0" sId="1" dxf="1">
      <nc r="T2">
        <f>(5+4.8+5+4.7+5+4.4+4.5+5+5+5)/10</f>
      </nc>
      <ndxf>
        <numFmt numFmtId="170" formatCode="0.0"/>
        <alignment horizontal="center" vertical="top"/>
        <border outline="0">
          <left style="thin">
            <color indexed="64"/>
          </left>
          <right style="thin">
            <color indexed="64"/>
          </right>
          <top style="thin">
            <color indexed="64"/>
          </top>
          <bottom style="thin">
            <color indexed="64"/>
          </bottom>
        </border>
      </ndxf>
    </rcc>
    <rcc rId="0" sId="1" dxf="1">
      <nc r="U2">
        <v>4.8</v>
      </nc>
      <ndxf>
        <alignment horizontal="center" vertical="top"/>
        <border outline="0">
          <left style="thin">
            <color indexed="64"/>
          </left>
          <right style="thin">
            <color indexed="64"/>
          </right>
          <top style="thin">
            <color indexed="64"/>
          </top>
          <bottom style="thin">
            <color indexed="64"/>
          </bottom>
        </border>
      </ndxf>
    </rcc>
    <rcc rId="0" sId="1" dxf="1">
      <nc r="V2">
        <v>4.9000000000000004</v>
      </nc>
      <ndxf>
        <alignment horizontal="center" vertical="top"/>
        <border outline="0">
          <left style="thin">
            <color indexed="64"/>
          </left>
          <right style="thin">
            <color indexed="64"/>
          </right>
          <top style="thin">
            <color indexed="64"/>
          </top>
          <bottom style="thin">
            <color indexed="64"/>
          </bottom>
        </border>
      </ndxf>
    </rcc>
    <rcc rId="0" sId="1" dxf="1">
      <nc r="W2">
        <v>4.7</v>
      </nc>
      <ndxf>
        <alignment horizontal="center" vertical="top"/>
        <border outline="0">
          <left style="thin">
            <color indexed="64"/>
          </left>
          <right style="thin">
            <color indexed="64"/>
          </right>
          <top style="thin">
            <color indexed="64"/>
          </top>
          <bottom style="thin">
            <color indexed="64"/>
          </bottom>
        </border>
      </ndxf>
    </rcc>
  </rrc>
  <rrc rId="116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Gestión y organización del programa de orden y aseo, Saneamiento Básico, y manejo Integral de Residuos  como buenas prácticas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Establecer herramientas con base en las normatividad ambiental vigente para la eliminación adecuada de residuos sólidos, líquidos o gaseosos. Así mismo, El aprovechamientos y buen uso del agua, servicios sanitarios y disposición de basuras , para establecer controles y acciones de mejora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JHOANNY RANGEL</t>
        </is>
      </nc>
      <ndxf>
        <border outline="0">
          <left style="thin">
            <color indexed="64"/>
          </left>
          <right style="thin">
            <color indexed="64"/>
          </right>
          <top style="thin">
            <color indexed="64"/>
          </top>
          <bottom style="thin">
            <color indexed="64"/>
          </bottom>
        </border>
      </ndxf>
    </rcc>
    <rfmt sheetId="1" sqref="T2" start="0" length="0">
      <dxf>
        <numFmt numFmtId="170" formatCode="0.0"/>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6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Tolima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Espinal</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Camara de Comercio Espinal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3 call 21 Barrio Belen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46</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INGRID APONTE</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0.8</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6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Apartadó</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Camara de comercio- Salon enlace Cameral piso 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104 # 101 - 15</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JESUS ARISTIZABAL</t>
        </is>
      </nc>
      <ndxf>
        <border outline="0">
          <left style="thin">
            <color indexed="64"/>
          </left>
          <right style="thin">
            <color indexed="64"/>
          </right>
          <top style="thin">
            <color indexed="64"/>
          </top>
          <bottom style="thin">
            <color indexed="64"/>
          </bottom>
        </border>
      </ndxf>
    </rcc>
    <rcc rId="0" sId="1" dxf="1">
      <nc r="T2">
        <v>4.7</v>
      </nc>
      <ndxf>
        <alignment horizontal="center" vertical="top"/>
        <border outline="0">
          <left style="thin">
            <color indexed="64"/>
          </left>
          <right style="thin">
            <color indexed="64"/>
          </right>
          <top style="thin">
            <color indexed="64"/>
          </top>
          <bottom style="thin">
            <color indexed="64"/>
          </bottom>
        </border>
      </ndxf>
    </rcc>
    <rcc rId="0" sId="1" dxf="1">
      <nc r="U2">
        <v>4</v>
      </nc>
      <ndxf>
        <alignment horizontal="center" vertical="top"/>
        <border outline="0">
          <left style="thin">
            <color indexed="64"/>
          </left>
          <right style="thin">
            <color indexed="64"/>
          </right>
          <top style="thin">
            <color indexed="64"/>
          </top>
          <bottom style="thin">
            <color indexed="64"/>
          </bottom>
        </border>
      </ndxf>
    </rcc>
    <rcc rId="0" sId="1" dxf="1">
      <nc r="V2">
        <v>5</v>
      </nc>
      <ndxf>
        <alignment horizontal="center" vertical="top"/>
        <border outline="0">
          <left style="thin">
            <color indexed="64"/>
          </left>
          <right style="thin">
            <color indexed="64"/>
          </right>
          <top style="thin">
            <color indexed="64"/>
          </top>
          <bottom style="thin">
            <color indexed="64"/>
          </bottom>
        </border>
      </ndxf>
    </rcc>
    <rcc rId="0" sId="1" dxf="1">
      <nc r="W2">
        <v>4</v>
      </nc>
      <ndxf>
        <alignment horizontal="center" vertical="top"/>
        <border outline="0">
          <left style="thin">
            <color indexed="64"/>
          </left>
          <right style="thin">
            <color indexed="64"/>
          </right>
          <top style="thin">
            <color indexed="64"/>
          </top>
          <bottom style="thin">
            <color indexed="64"/>
          </bottom>
        </border>
      </ndxf>
    </rcc>
  </rrc>
  <rrc rId="116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G2" t="inlineStr">
        <is>
          <t>IDENTIFICAR DE LOS DIFERENTES TIPOS DE RIESGOS -  ENTENDER LOS EFECTOS QUE CAUSAN LOS CONTAMINANTES EN LOS   TRABAJADORES -  SELECCIONAR DEL RESPIRADOR  APROPIADO
ENTRENAR EN EL USO Y CUIDADO DEL RESPIRADOR</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Seminario de Gestión de la Enfermedad de laboral y accidentes de trabajo con enfoque al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La seguridad e higiene en el trabajo cobran cada día mayor importancia en todo el mundo. Sin embargo, es común que en  muchos casos todavía se desconozcan los riesgos respiratorios que existen en las industrias ya que a veces no se pueden ver, oler ni sentir de manera alguna. Además de esto, los efectos adversos de los contaminantes en la salud no aparecen hasta después de mucho tiempo.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5:00pm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2">
        <v>8</v>
      </nc>
      <ndxf>
        <alignment horizontal="center"/>
        <border outline="0">
          <left style="thin">
            <color indexed="64"/>
          </left>
          <right style="thin">
            <color indexed="64"/>
          </right>
          <top style="thin">
            <color indexed="64"/>
          </top>
          <bottom style="thin">
            <color indexed="64"/>
          </bottom>
        </border>
      </ndxf>
    </rcc>
    <rcc rId="0" sId="1" dxf="1" numFmtId="19">
      <nc r="L2">
        <v>43228</v>
      </nc>
      <ndxf>
        <numFmt numFmtId="19" formatCode="dd/mm/yyyy"/>
        <alignment horizontal="center"/>
        <border outline="0">
          <left style="thin">
            <color indexed="64"/>
          </left>
          <right style="thin">
            <color indexed="64"/>
          </right>
          <top style="thin">
            <color indexed="64"/>
          </top>
          <bottom style="thin">
            <color indexed="64"/>
          </bottom>
        </border>
      </ndxf>
    </rcc>
    <rcc rId="0" sId="1" dxf="1">
      <nc r="M2" t="inlineStr">
        <is>
          <t>Wyndham Garden Barranquilla-Salon Wyndham Garden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87 No.47-88</t>
        </is>
      </nc>
      <ndxf>
        <alignment horizontal="left"/>
        <border outline="0">
          <left style="thin">
            <color indexed="64"/>
          </left>
          <right style="thin">
            <color indexed="64"/>
          </right>
          <top style="thin">
            <color indexed="64"/>
          </top>
          <bottom style="thin">
            <color indexed="64"/>
          </bottom>
        </border>
      </ndxf>
    </rcc>
    <rcc rId="0" sId="1" dxf="1">
      <nc r="O2">
        <v>28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RAMÓN LAGO</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70"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 t="inlineStr">
        <is>
          <t>Guajira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 t="inlineStr">
        <is>
          <t>Riohacha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4" t="inlineStr">
        <is>
          <t xml:space="preserve">IMPLEMENTACIÓN DE MEJORA DEL SG-SST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4" t="inlineStr">
        <is>
          <t xml:space="preserve">CONTINUIDAD DEL NEGOCIO </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4" t="inlineStr">
        <is>
          <t>Establecer las metodologías para realizar el Plan de prevención, preparación y respuesta ante emergencias</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Brindar lineamientos para el diseño del plan para la prevención, preparación, respuesta ante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43228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Positiva Compañía de Seguros S.A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Calle 4 No. 7-29</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45</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MAIRA ALEJANDRA PITRA</t>
        </is>
      </nc>
      <ndxf>
        <border outline="0">
          <left style="thin">
            <color indexed="64"/>
          </left>
          <right style="thin">
            <color indexed="64"/>
          </right>
          <top style="thin">
            <color indexed="64"/>
          </top>
          <bottom style="thin">
            <color indexed="64"/>
          </bottom>
        </border>
      </ndxf>
    </rcc>
    <rcc rId="0" sId="1" dxf="1">
      <nc r="T4">
        <v>4.7</v>
      </nc>
      <ndxf>
        <alignment horizontal="center"/>
        <border outline="0">
          <left style="thin">
            <color indexed="64"/>
          </left>
          <right style="thin">
            <color indexed="64"/>
          </right>
          <top style="thin">
            <color indexed="64"/>
          </top>
          <bottom style="thin">
            <color indexed="64"/>
          </bottom>
        </border>
      </ndxf>
    </rcc>
    <rcc rId="0" sId="1" dxf="1">
      <nc r="U4">
        <v>3.3</v>
      </nc>
      <ndxf>
        <alignment horizontal="center"/>
        <border outline="0">
          <left style="thin">
            <color indexed="64"/>
          </left>
          <right style="thin">
            <color indexed="64"/>
          </right>
          <top style="thin">
            <color indexed="64"/>
          </top>
          <bottom style="thin">
            <color indexed="64"/>
          </bottom>
        </border>
      </ndxf>
    </rcc>
    <rcc rId="0" sId="1" dxf="1">
      <nc r="V4">
        <v>4.5</v>
      </nc>
      <ndxf>
        <alignment horizontal="center"/>
        <border outline="0">
          <left style="thin">
            <color indexed="64"/>
          </left>
          <right style="thin">
            <color indexed="64"/>
          </right>
          <top style="thin">
            <color indexed="64"/>
          </top>
          <bottom style="thin">
            <color indexed="64"/>
          </bottom>
        </border>
      </ndxf>
    </rcc>
    <rcc rId="0" sId="1" dxf="1">
      <nc r="W4">
        <v>4.7</v>
      </nc>
      <ndxf>
        <alignment horizontal="center"/>
        <border outline="0">
          <left style="thin">
            <color indexed="64"/>
          </left>
          <right style="thin">
            <color indexed="64"/>
          </right>
          <top style="thin">
            <color indexed="64"/>
          </top>
          <bottom style="thin">
            <color indexed="64"/>
          </bottom>
        </border>
      </ndxf>
    </rcc>
  </rrc>
  <rrc rId="117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Gestión integral del peligro Biológico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y establecer medidas de seguridad industrial que permitan prevenir, controlar y minimizar el riesgo  por exposición al mismo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ANGIE PARDO</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1.2</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17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Sogamoso</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Club suamox-Salón Grill Suamox</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12#10-70</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32</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JUAN SEBASTIAN BARRERA</t>
        </is>
      </nc>
      <ndxf>
        <alignment wrapText="1"/>
        <border outline="0">
          <left style="thin">
            <color indexed="64"/>
          </left>
          <right style="thin">
            <color indexed="64"/>
          </right>
          <top style="thin">
            <color indexed="64"/>
          </top>
          <bottom style="thin">
            <color indexed="64"/>
          </bottom>
        </border>
      </ndxf>
    </rcc>
    <rcc rId="0" sId="1" dxf="1">
      <nc r="T2">
        <f>(4.8+4.9+4.7+5+4.8+4.6+4.9+5+4.2+4.4)/10</f>
      </nc>
      <ndxf>
        <numFmt numFmtId="170" formatCode="0.0"/>
        <alignment horizontal="center" vertical="top"/>
        <border outline="0">
          <left style="thin">
            <color indexed="64"/>
          </left>
          <right style="thin">
            <color indexed="64"/>
          </right>
          <top style="thin">
            <color indexed="64"/>
          </top>
          <bottom style="thin">
            <color indexed="64"/>
          </bottom>
        </border>
      </ndxf>
    </rcc>
    <rcc rId="0" sId="1" dxf="1">
      <nc r="U2">
        <v>3.5</v>
      </nc>
      <ndxf>
        <alignment horizontal="center" vertical="top"/>
        <border outline="0">
          <left style="thin">
            <color indexed="64"/>
          </left>
          <right style="thin">
            <color indexed="64"/>
          </right>
          <top style="thin">
            <color indexed="64"/>
          </top>
          <bottom style="thin">
            <color indexed="64"/>
          </bottom>
        </border>
      </ndxf>
    </rcc>
    <rcc rId="0" sId="1" dxf="1">
      <nc r="V2">
        <v>4.8</v>
      </nc>
      <ndxf>
        <alignment horizontal="center" vertical="top"/>
        <border outline="0">
          <left style="thin">
            <color indexed="64"/>
          </left>
          <right style="thin">
            <color indexed="64"/>
          </right>
          <top style="thin">
            <color indexed="64"/>
          </top>
          <bottom style="thin">
            <color indexed="64"/>
          </bottom>
        </border>
      </ndxf>
    </rcc>
    <rcc rId="0" sId="1" dxf="1">
      <nc r="W2">
        <v>4.5199999999999996</v>
      </nc>
      <ndxf>
        <alignment horizontal="center" vertical="top"/>
        <border outline="0">
          <left style="thin">
            <color indexed="64"/>
          </left>
          <right style="thin">
            <color indexed="64"/>
          </right>
          <top style="thin">
            <color indexed="64"/>
          </top>
          <bottom style="thin">
            <color indexed="64"/>
          </bottom>
        </border>
      </ndxf>
    </rcc>
  </rrc>
  <rrc rId="117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Norte de 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Cúcuta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43228</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Edificio Comfanorte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9 Avenida 1 esquina Barrio Latino</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32</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JUAN PABLO CONDE</t>
        </is>
      </nc>
      <ndxf>
        <border outline="0">
          <left style="thin">
            <color indexed="64"/>
          </left>
          <right style="thin">
            <color indexed="64"/>
          </right>
          <top style="thin">
            <color indexed="64"/>
          </top>
          <bottom style="thin">
            <color indexed="64"/>
          </bottom>
        </border>
      </ndxf>
    </rcc>
    <rfmt sheetId="1" sqref="T2" start="0" length="0">
      <dxf>
        <numFmt numFmtId="170" formatCode="0.0"/>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7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2" t="inlineStr">
        <is>
          <t>IMPLEMENTACIÓN DE MEJORA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2" t="inlineStr">
        <is>
          <t>GESTIÓN DE LA PREVENCIÓN Y PROMOCIÓN DE LA SALUD</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2" t="inlineStr">
        <is>
          <t>Conocer cuáles son las condiciones optimas de salud en el trabajo</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Higiene postural y medidas de prevención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herramientas que propendan por mantener la correcta posición del cuerpo al realizar las actividades diarias, evitando que se presenten lesiones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34</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KAREN ELIANA RAMÍREZ ESPITIA</t>
        </is>
      </nc>
      <ndxf>
        <font>
          <sz val="10"/>
          <color auto="1"/>
        </font>
        <fill>
          <patternFill patternType="solid">
            <bgColor theme="0"/>
          </patternFill>
        </fill>
        <alignment horizontal="left"/>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7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Determinar los objetivos del Sistema de Gestión de la Seguridad y la Salud en el Trabajo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Liderazgo aplicado a la gestión de la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Promover la implementación de estrategias de liderazgo que fomenten cambios positivos en la organización para el cumplimiento de los objetivos de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LUIS EDUARDO LANCHEROS RAMÍREZ</t>
        </is>
      </nc>
      <ndxf>
        <border outline="0">
          <left style="thin">
            <color indexed="64"/>
          </left>
          <right style="thin">
            <color indexed="64"/>
          </right>
          <top style="thin">
            <color indexed="64"/>
          </top>
          <bottom style="thin">
            <color indexed="64"/>
          </bottom>
        </border>
      </ndxf>
    </rcc>
    <rcc rId="0" sId="1" dxf="1">
      <nc r="T2">
        <v>4.5999999999999996</v>
      </nc>
      <ndxf>
        <alignment horizontal="center"/>
        <border outline="0">
          <left style="thin">
            <color indexed="64"/>
          </left>
          <right style="thin">
            <color indexed="64"/>
          </right>
          <top style="thin">
            <color indexed="64"/>
          </top>
          <bottom style="thin">
            <color indexed="64"/>
          </bottom>
        </border>
      </ndxf>
    </rcc>
    <rcc rId="0" sId="1" dxf="1">
      <nc r="U2">
        <v>3.3</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176"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Bolivar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Cartagena</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Gestión y organización del programa de orden y aseo, Saneamiento Básico, y manejo Integral de Residuos  como buenas prácticas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Establecer herramientas con base en las normatividad ambiental vigente para la eliminación adecuada de residuos sólidos, líquidos o gaseosos. Así mismo, El aprovechamientos y buen uso del agua, servicios sanitarios y disposición de basuras , para establecer controles y acciones de mejora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43229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Positiva Compañía de Seguros S.A/ Bocados MAJO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 Bocagrande Cra 2 No. 4 - 66. Edificio Karibeam Center piso 4</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36</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 xml:space="preserve">DIANA HERNANDEZ </t>
        </is>
      </nc>
      <ndxf>
        <border outline="0">
          <left style="thin">
            <color indexed="64"/>
          </left>
          <right style="thin">
            <color indexed="64"/>
          </right>
          <top style="thin">
            <color indexed="64"/>
          </top>
          <bottom style="thin">
            <color indexed="64"/>
          </bottom>
        </border>
      </ndxf>
    </rcc>
    <rcc rId="0" sId="1" dxf="1">
      <nc r="T3">
        <v>4.7</v>
      </nc>
      <ndxf>
        <alignment horizontal="center"/>
        <border outline="0">
          <left style="thin">
            <color indexed="64"/>
          </left>
          <right style="thin">
            <color indexed="64"/>
          </right>
          <top style="thin">
            <color indexed="64"/>
          </top>
          <bottom style="thin">
            <color indexed="64"/>
          </bottom>
        </border>
      </ndxf>
    </rcc>
    <rcc rId="0" sId="1" dxf="1">
      <nc r="U3">
        <v>4</v>
      </nc>
      <ndxf>
        <alignment horizontal="center"/>
        <border outline="0">
          <left style="thin">
            <color indexed="64"/>
          </left>
          <right style="thin">
            <color indexed="64"/>
          </right>
          <top style="thin">
            <color indexed="64"/>
          </top>
          <bottom style="thin">
            <color indexed="64"/>
          </bottom>
        </border>
      </ndxf>
    </rcc>
    <rcc rId="0" sId="1" dxf="1">
      <nc r="V3">
        <v>5</v>
      </nc>
      <ndxf>
        <alignment horizontal="center"/>
        <border outline="0">
          <left style="thin">
            <color indexed="64"/>
          </left>
          <right style="thin">
            <color indexed="64"/>
          </right>
          <top style="thin">
            <color indexed="64"/>
          </top>
          <bottom style="thin">
            <color indexed="64"/>
          </bottom>
        </border>
      </ndxf>
    </rcc>
    <rcc rId="0" sId="1" dxf="1">
      <nc r="W3">
        <v>4.7</v>
      </nc>
      <ndxf>
        <alignment horizontal="center"/>
        <border outline="0">
          <left style="thin">
            <color indexed="64"/>
          </left>
          <right style="thin">
            <color indexed="64"/>
          </right>
          <top style="thin">
            <color indexed="64"/>
          </top>
          <bottom style="thin">
            <color indexed="64"/>
          </bottom>
        </border>
      </ndxf>
    </rcc>
  </rrc>
  <rrc rId="1177"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 t="inlineStr">
        <is>
          <t>Córdoba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 t="inlineStr">
        <is>
          <t>Montería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43229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Hotel Baroca-Salon Zafiro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CL 31 No.5-39 Barrio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55</v>
      </nc>
      <ndxf>
        <alignment horizontal="center"/>
        <border outline="0">
          <left style="thin">
            <color indexed="64"/>
          </left>
          <right style="thin">
            <color indexed="64"/>
          </right>
          <top style="thin">
            <color indexed="64"/>
          </top>
          <bottom style="thin">
            <color indexed="64"/>
          </bottom>
        </border>
      </ndxf>
    </rcc>
    <rcc rId="0" sId="1" dxf="1">
      <nc r="P4">
        <v>4.7</v>
      </nc>
      <ndxf>
        <alignment horizontal="center"/>
        <border outline="0">
          <left style="thin">
            <color indexed="64"/>
          </left>
          <right style="thin">
            <color indexed="64"/>
          </right>
          <top style="thin">
            <color indexed="64"/>
          </top>
          <bottom style="thin">
            <color indexed="64"/>
          </bottom>
        </border>
      </ndxf>
    </rcc>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JOSE JUAQUIN ARROYO</t>
        </is>
      </nc>
      <ndxf>
        <border outline="0">
          <left style="thin">
            <color indexed="64"/>
          </left>
          <right style="thin">
            <color indexed="64"/>
          </right>
          <top style="thin">
            <color indexed="64"/>
          </top>
          <bottom style="thin">
            <color indexed="64"/>
          </bottom>
        </border>
      </ndxf>
    </rcc>
    <rcc rId="0" sId="1" dxf="1">
      <nc r="T4">
        <v>4.7</v>
      </nc>
      <ndxf>
        <alignment horizontal="center" vertical="top"/>
        <border outline="0">
          <left style="thin">
            <color indexed="64"/>
          </left>
          <right style="thin">
            <color indexed="64"/>
          </right>
          <top style="thin">
            <color indexed="64"/>
          </top>
          <bottom style="thin">
            <color indexed="64"/>
          </bottom>
        </border>
      </ndxf>
    </rcc>
    <rcc rId="0" sId="1" dxf="1">
      <nc r="U4">
        <v>3.8</v>
      </nc>
      <ndxf>
        <alignment horizontal="center" vertical="top"/>
        <border outline="0">
          <left style="thin">
            <color indexed="64"/>
          </left>
          <right style="thin">
            <color indexed="64"/>
          </right>
          <top style="thin">
            <color indexed="64"/>
          </top>
          <bottom style="thin">
            <color indexed="64"/>
          </bottom>
        </border>
      </ndxf>
    </rcc>
    <rcc rId="0" sId="1" dxf="1">
      <nc r="V4">
        <v>5</v>
      </nc>
      <ndxf>
        <alignment horizontal="center" vertical="top"/>
        <border outline="0">
          <left style="thin">
            <color indexed="64"/>
          </left>
          <right style="thin">
            <color indexed="64"/>
          </right>
          <top style="thin">
            <color indexed="64"/>
          </top>
          <bottom style="thin">
            <color indexed="64"/>
          </bottom>
        </border>
      </ndxf>
    </rcc>
    <rcc rId="0" sId="1" dxf="1">
      <nc r="W4">
        <v>4.5</v>
      </nc>
      <ndxf>
        <alignment horizontal="center" vertical="top"/>
        <border outline="0">
          <left style="thin">
            <color indexed="64"/>
          </left>
          <right style="thin">
            <color indexed="64"/>
          </right>
          <top style="thin">
            <color indexed="64"/>
          </top>
          <bottom style="thin">
            <color indexed="64"/>
          </bottom>
        </border>
      </ndxf>
    </rcc>
  </rrc>
  <rrc rId="1178"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Atlántico</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4" t="inlineStr">
        <is>
          <t>Magdalena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4" t="inlineStr">
        <is>
          <t>Santa Marta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43229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Sierra Mar Eventos y Recepciones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N4" t="inlineStr">
        <is>
          <t>Cll 22 No. 17-19</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49</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 xml:space="preserve">HELMUT RENATO OLIVEROS </t>
        </is>
      </nc>
      <ndxf>
        <border outline="0">
          <left style="thin">
            <color indexed="64"/>
          </left>
          <right style="thin">
            <color indexed="64"/>
          </right>
          <top style="thin">
            <color indexed="64"/>
          </top>
          <bottom style="thin">
            <color indexed="64"/>
          </bottom>
        </border>
      </ndxf>
    </rcc>
    <rcc rId="0" sId="1" dxf="1">
      <nc r="T4">
        <v>4.5999999999999996</v>
      </nc>
      <ndxf>
        <alignment horizontal="center" vertical="top"/>
        <border outline="0">
          <left style="thin">
            <color indexed="64"/>
          </left>
          <right style="thin">
            <color indexed="64"/>
          </right>
          <top style="thin">
            <color indexed="64"/>
          </top>
          <bottom style="thin">
            <color indexed="64"/>
          </bottom>
        </border>
      </ndxf>
    </rcc>
    <rcc rId="0" sId="1" dxf="1">
      <nc r="U4">
        <v>4.4000000000000004</v>
      </nc>
      <ndxf>
        <alignment horizontal="center" vertical="top"/>
        <border outline="0">
          <left style="thin">
            <color indexed="64"/>
          </left>
          <right style="thin">
            <color indexed="64"/>
          </right>
          <top style="thin">
            <color indexed="64"/>
          </top>
          <bottom style="thin">
            <color indexed="64"/>
          </bottom>
        </border>
      </ndxf>
    </rcc>
    <rcc rId="0" sId="1" dxf="1">
      <nc r="V4">
        <v>4.8</v>
      </nc>
      <ndxf>
        <alignment horizontal="center" vertical="top"/>
        <border outline="0">
          <left style="thin">
            <color indexed="64"/>
          </left>
          <right style="thin">
            <color indexed="64"/>
          </right>
          <top style="thin">
            <color indexed="64"/>
          </top>
          <bottom style="thin">
            <color indexed="64"/>
          </bottom>
        </border>
      </ndxf>
    </rcc>
    <rcc rId="0" sId="1" dxf="1">
      <nc r="W4">
        <v>4.8</v>
      </nc>
      <ndxf>
        <alignment horizontal="center" vertical="top"/>
        <border outline="0">
          <left style="thin">
            <color indexed="64"/>
          </left>
          <right style="thin">
            <color indexed="64"/>
          </right>
          <top style="thin">
            <color indexed="64"/>
          </top>
          <bottom style="thin">
            <color indexed="64"/>
          </bottom>
        </border>
      </ndxf>
    </rcc>
  </rrc>
  <rrc rId="117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Estrategias para la gestión en prevención del riesgo público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Suministrar herramientas básicas para la prevención del riesgo públicos, gestionando acciones de control en los entornos del trabajador</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 xml:space="preserve">HILDA VERENICE VELASCO </t>
        </is>
      </nc>
      <ndxf>
        <font>
          <sz val="10"/>
          <color auto="1"/>
        </font>
        <fill>
          <patternFill patternType="solid">
            <bgColor theme="0"/>
          </patternFill>
        </fill>
        <alignment horizontal="left"/>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4.5999999999999996</v>
      </nc>
      <ndxf>
        <alignment horizontal="center"/>
        <border outline="0">
          <left style="thin">
            <color indexed="64"/>
          </left>
          <right style="thin">
            <color indexed="64"/>
          </right>
          <top style="thin">
            <color indexed="64"/>
          </top>
          <bottom style="thin">
            <color indexed="64"/>
          </bottom>
        </border>
      </ndxf>
    </rcc>
    <rcc rId="0" sId="1" dxf="1">
      <nc r="V2">
        <v>4.7</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18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Puerto 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43229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Rancho de juancho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31 barrio guayacanes via rio Magdalena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JOSE JORDANY LOPEZ GONZALEZ</t>
        </is>
      </nc>
      <ndxf>
        <border outline="0">
          <left style="thin">
            <color indexed="64"/>
          </left>
          <right style="thin">
            <color indexed="64"/>
          </right>
          <top style="thin">
            <color indexed="64"/>
          </top>
          <bottom style="thin">
            <color indexed="64"/>
          </bottom>
        </border>
      </ndxf>
    </rcc>
    <rcc rId="0" sId="1" dxf="1">
      <nc r="T2">
        <f>(4.4+4.3+4.4+4.7+4.2+4.2+4.2+4.7+4+4)/10</f>
      </nc>
      <ndxf>
        <numFmt numFmtId="170" formatCode="0.0"/>
        <alignment horizontal="center"/>
        <border outline="0">
          <left style="thin">
            <color indexed="64"/>
          </left>
          <right style="thin">
            <color indexed="64"/>
          </right>
          <top style="thin">
            <color indexed="64"/>
          </top>
          <bottom style="thin">
            <color indexed="64"/>
          </bottom>
        </border>
      </ndxf>
    </rcc>
    <rcc rId="0" sId="1" dxf="1">
      <nc r="U2">
        <v>3.1</v>
      </nc>
      <ndxf>
        <alignment horizontal="center"/>
        <border outline="0">
          <left style="thin">
            <color indexed="64"/>
          </left>
          <right style="thin">
            <color indexed="64"/>
          </right>
          <top style="thin">
            <color indexed="64"/>
          </top>
          <bottom style="thin">
            <color indexed="64"/>
          </bottom>
        </border>
      </ndxf>
    </rcc>
    <rcc rId="0" sId="1" dxf="1">
      <nc r="V2">
        <v>4.3</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181" sId="1" ref="A9:XFD9"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9:XFD9" start="0" length="0">
      <dxf>
        <font>
          <sz val="10"/>
          <color rgb="FF000000"/>
        </font>
        <alignment vertical="center"/>
      </dxf>
    </rfmt>
    <rcc rId="0" sId="1" dxf="1">
      <nc r="A9"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9" t="inlineStr">
        <is>
          <t>Risaralda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9" t="inlineStr">
        <is>
          <t>Pereira</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9"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9"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9" t="inlineStr">
        <is>
          <t>PLANEACIÓN ESTRATÉGICA DEL RECURSO EN SST</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G9" t="inlineStr">
        <is>
          <t xml:space="preserve">Determinar las herramientas de aprendizaje para la adecuada determinación de recursos financieros, técnicos,  humanos y de otra índole requeridos para coordinar y desarrollar el Sistema de Gestión de la Seguridad y la Salud en el Trabajo (SG-SST) </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H9" t="inlineStr">
        <is>
          <t>Requisitos legales en Seguridad y Salud en el trabajo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9" t="inlineStr">
        <is>
          <t>Identificar el marco legal y la legislación básica del Sistema General de Riesgos Laborales y su actualización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9"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9">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9">
        <v>43230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9" t="inlineStr">
        <is>
          <t>Zione Luxury Hotel-Salon Terraza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9" t="inlineStr">
        <is>
          <t xml:space="preserve">Avenida Circunvalar Cra 13 #12-28 </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9">
        <v>30</v>
      </nc>
      <ndxf>
        <alignment horizontal="center"/>
        <border outline="0">
          <left style="thin">
            <color indexed="64"/>
          </left>
          <right style="thin">
            <color indexed="64"/>
          </right>
          <top style="thin">
            <color indexed="64"/>
          </top>
          <bottom style="thin">
            <color indexed="64"/>
          </bottom>
        </border>
      </ndxf>
    </rcc>
    <rfmt sheetId="1" sqref="P9" start="0" length="0">
      <dxf>
        <alignment horizontal="center"/>
        <border outline="0">
          <left style="thin">
            <color indexed="64"/>
          </left>
          <right style="thin">
            <color indexed="64"/>
          </right>
          <top style="thin">
            <color indexed="64"/>
          </top>
          <bottom style="thin">
            <color indexed="64"/>
          </bottom>
        </border>
      </dxf>
    </rfmt>
    <rfmt sheetId="1" sqref="Q9" start="0" length="0">
      <dxf>
        <border outline="0">
          <left style="thin">
            <color indexed="64"/>
          </left>
          <right style="thin">
            <color indexed="64"/>
          </right>
          <top style="thin">
            <color indexed="64"/>
          </top>
          <bottom style="thin">
            <color indexed="64"/>
          </bottom>
        </border>
      </dxf>
    </rfmt>
    <rfmt sheetId="1" sqref="R9" start="0" length="0">
      <dxf>
        <border outline="0">
          <left style="thin">
            <color indexed="64"/>
          </left>
          <right style="thin">
            <color indexed="64"/>
          </right>
          <top style="thin">
            <color indexed="64"/>
          </top>
          <bottom style="thin">
            <color indexed="64"/>
          </bottom>
        </border>
      </dxf>
    </rfmt>
    <rcc rId="0" sId="1" dxf="1">
      <nc r="S9" t="inlineStr">
        <is>
          <t>NELLY PARRA</t>
        </is>
      </nc>
      <ndxf>
        <border outline="0">
          <left style="thin">
            <color indexed="64"/>
          </left>
          <right style="thin">
            <color indexed="64"/>
          </right>
          <top style="thin">
            <color indexed="64"/>
          </top>
          <bottom style="thin">
            <color indexed="64"/>
          </bottom>
        </border>
      </ndxf>
    </rcc>
    <rcc rId="0" sId="1" dxf="1">
      <nc r="T9">
        <v>4.7</v>
      </nc>
      <ndxf>
        <alignment horizontal="center"/>
        <border outline="0">
          <left style="thin">
            <color indexed="64"/>
          </left>
          <right style="thin">
            <color indexed="64"/>
          </right>
          <top style="thin">
            <color indexed="64"/>
          </top>
          <bottom style="thin">
            <color indexed="64"/>
          </bottom>
        </border>
      </ndxf>
    </rcc>
    <rcc rId="0" sId="1" dxf="1">
      <nc r="U9">
        <v>1</v>
      </nc>
      <ndxf>
        <alignment horizontal="center"/>
        <border outline="0">
          <left style="thin">
            <color indexed="64"/>
          </left>
          <right style="thin">
            <color indexed="64"/>
          </right>
          <top style="thin">
            <color indexed="64"/>
          </top>
          <bottom style="thin">
            <color indexed="64"/>
          </bottom>
        </border>
      </ndxf>
    </rcc>
    <rcc rId="0" sId="1" dxf="1">
      <nc r="V9">
        <v>4</v>
      </nc>
      <ndxf>
        <alignment horizontal="center"/>
        <border outline="0">
          <left style="thin">
            <color indexed="64"/>
          </left>
          <right style="thin">
            <color indexed="64"/>
          </right>
          <top style="thin">
            <color indexed="64"/>
          </top>
          <bottom style="thin">
            <color indexed="64"/>
          </bottom>
        </border>
      </ndxf>
    </rcc>
    <rcc rId="0" sId="1" dxf="1">
      <nc r="W9">
        <v>4.7</v>
      </nc>
      <ndxf>
        <alignment horizontal="center"/>
        <border outline="0">
          <left style="thin">
            <color indexed="64"/>
          </left>
          <right style="thin">
            <color indexed="64"/>
          </right>
          <top style="thin">
            <color indexed="64"/>
          </top>
          <bottom style="thin">
            <color indexed="64"/>
          </bottom>
        </border>
      </ndxf>
    </rcc>
  </rrc>
  <rrc rId="1182"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 t="inlineStr">
        <is>
          <t>Cesár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 t="inlineStr">
        <is>
          <t>Valledupar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43230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Hotel Vajamar-salón Poniaimo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Carrera 7 No 16 A – 30</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31</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MARIA JOSÉ VEGA</t>
        </is>
      </nc>
      <ndxf>
        <border outline="0">
          <left style="thin">
            <color indexed="64"/>
          </left>
          <right style="thin">
            <color indexed="64"/>
          </right>
          <top style="thin">
            <color indexed="64"/>
          </top>
          <bottom style="thin">
            <color indexed="64"/>
          </bottom>
        </border>
      </ndxf>
    </rcc>
    <rcc rId="0" sId="1" dxf="1">
      <nc r="T4">
        <v>4.9000000000000004</v>
      </nc>
      <ndxf>
        <alignment horizontal="center"/>
        <border outline="0">
          <left style="thin">
            <color indexed="64"/>
          </left>
          <right style="thin">
            <color indexed="64"/>
          </right>
          <top style="thin">
            <color indexed="64"/>
          </top>
          <bottom style="thin">
            <color indexed="64"/>
          </bottom>
        </border>
      </ndxf>
    </rcc>
    <rcc rId="0" sId="1" dxf="1">
      <nc r="U4">
        <v>3.9</v>
      </nc>
      <ndxf>
        <alignment horizontal="center"/>
        <border outline="0">
          <left style="thin">
            <color indexed="64"/>
          </left>
          <right style="thin">
            <color indexed="64"/>
          </right>
          <top style="thin">
            <color indexed="64"/>
          </top>
          <bottom style="thin">
            <color indexed="64"/>
          </bottom>
        </border>
      </ndxf>
    </rcc>
    <rcc rId="0" sId="1" dxf="1">
      <nc r="V4">
        <v>4</v>
      </nc>
      <ndxf>
        <alignment horizontal="center"/>
        <border outline="0">
          <left style="thin">
            <color indexed="64"/>
          </left>
          <right style="thin">
            <color indexed="64"/>
          </right>
          <top style="thin">
            <color indexed="64"/>
          </top>
          <bottom style="thin">
            <color indexed="64"/>
          </bottom>
        </border>
      </ndxf>
    </rcc>
    <rcc rId="0" sId="1" dxf="1">
      <nc r="W4">
        <v>4.8</v>
      </nc>
      <ndxf>
        <alignment horizontal="center"/>
        <border outline="0">
          <left style="thin">
            <color indexed="64"/>
          </left>
          <right style="thin">
            <color indexed="64"/>
          </right>
          <top style="thin">
            <color indexed="64"/>
          </top>
          <bottom style="thin">
            <color indexed="64"/>
          </bottom>
        </border>
      </ndxf>
    </rcc>
  </rrc>
  <rrc rId="118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MONITOREO Y CONTROL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DIAGNÓSTICO INTEGRAL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Reconocer los aspectos que determinan la Gestión y resultados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SG-SST proceso para la ejecución de auditoria y establecer acciones para la mejora continua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lineamientos para la ejecución de auditoría internas del SGSST, evidenciando el cumplimiento y efectividad en la organización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EDGAR MAURICIO ACOSTA GALEANO</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4.2</v>
      </nc>
      <ndxf>
        <alignment horizontal="center"/>
        <border outline="0">
          <left style="thin">
            <color indexed="64"/>
          </left>
          <right style="thin">
            <color indexed="64"/>
          </right>
          <top style="thin">
            <color indexed="64"/>
          </top>
          <bottom style="thin">
            <color indexed="64"/>
          </bottom>
        </border>
      </ndxf>
    </rcc>
    <rcc rId="0" sId="1" dxf="1">
      <nc r="V2">
        <v>4.4000000000000004</v>
      </nc>
      <ndxf>
        <alignment horizontal="center"/>
        <border outline="0">
          <left style="thin">
            <color indexed="64"/>
          </left>
          <right style="thin">
            <color indexed="64"/>
          </right>
          <top style="thin">
            <color indexed="64"/>
          </top>
          <bottom style="thin">
            <color indexed="64"/>
          </bottom>
        </border>
      </ndxf>
    </rcc>
    <rcc rId="0" sId="1" dxf="1">
      <nc r="W2">
        <v>4.4000000000000004</v>
      </nc>
      <ndxf>
        <alignment horizontal="center"/>
        <border outline="0">
          <left style="thin">
            <color indexed="64"/>
          </left>
          <right style="thin">
            <color indexed="64"/>
          </right>
          <top style="thin">
            <color indexed="64"/>
          </top>
          <bottom style="thin">
            <color indexed="64"/>
          </bottom>
        </border>
      </ndxf>
    </rcc>
  </rrc>
  <rrc rId="1184"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Cundinamarca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Siberia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Primeros Auxilios Básico</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I3" t="inlineStr">
        <is>
          <t>Brindar herramientas teórico – prácticas sobre primeros auxilios, que permitan proceder de manera responsable en situaciones de emergencia.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43230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Cesvi de colombia-Aula Teórica</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Autopista Bogotá Medellín Km 6,5, Alejandria</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30</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LUIS CASTILLO CEDIEL</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cc rId="0" sId="1" dxf="1">
      <nc r="U3">
        <v>2.9</v>
      </nc>
      <ndxf>
        <alignment horizontal="center"/>
        <border outline="0">
          <left style="thin">
            <color indexed="64"/>
          </left>
          <right style="thin">
            <color indexed="64"/>
          </right>
          <top style="thin">
            <color indexed="64"/>
          </top>
          <bottom style="thin">
            <color indexed="64"/>
          </bottom>
        </border>
      </ndxf>
    </rcc>
    <rcc rId="0" sId="1" dxf="1">
      <nc r="V3">
        <v>4.2</v>
      </nc>
      <ndxf>
        <alignment horizontal="center"/>
        <border outline="0">
          <left style="thin">
            <color indexed="64"/>
          </left>
          <right style="thin">
            <color indexed="64"/>
          </right>
          <top style="thin">
            <color indexed="64"/>
          </top>
          <bottom style="thin">
            <color indexed="64"/>
          </bottom>
        </border>
      </ndxf>
    </rcc>
    <rcc rId="0" sId="1" dxf="1">
      <nc r="W3">
        <v>4.57</v>
      </nc>
      <ndxf>
        <alignment horizontal="center"/>
        <border outline="0">
          <left style="thin">
            <color indexed="64"/>
          </left>
          <right style="thin">
            <color indexed="64"/>
          </right>
          <top style="thin">
            <color indexed="64"/>
          </top>
          <bottom style="thin">
            <color indexed="64"/>
          </bottom>
        </border>
      </ndxf>
    </rcc>
  </rrc>
  <rrc rId="1185"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Guaviare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San Jose del Guaviare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43230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Facredig</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Carrera 23#9-76-80</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32</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ELIANA GRANADOS</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cc rId="0" sId="1" dxf="1">
      <nc r="U3">
        <v>4.2</v>
      </nc>
      <ndxf>
        <alignment horizontal="center"/>
        <border outline="0">
          <left style="thin">
            <color indexed="64"/>
          </left>
          <right style="thin">
            <color indexed="64"/>
          </right>
          <top style="thin">
            <color indexed="64"/>
          </top>
          <bottom style="thin">
            <color indexed="64"/>
          </bottom>
        </border>
      </ndxf>
    </rcc>
    <rcc rId="0" sId="1" dxf="1">
      <nc r="V3">
        <v>4.72</v>
      </nc>
      <ndxf>
        <alignment horizontal="center"/>
        <border outline="0">
          <left style="thin">
            <color indexed="64"/>
          </left>
          <right style="thin">
            <color indexed="64"/>
          </right>
          <top style="thin">
            <color indexed="64"/>
          </top>
          <bottom style="thin">
            <color indexed="64"/>
          </bottom>
        </border>
      </ndxf>
    </rcc>
    <rcc rId="0" sId="1" dxf="1">
      <nc r="W3">
        <v>4.82</v>
      </nc>
      <ndxf>
        <alignment horizontal="center"/>
        <border outline="0">
          <left style="thin">
            <color indexed="64"/>
          </left>
          <right style="thin">
            <color indexed="64"/>
          </right>
          <top style="thin">
            <color indexed="64"/>
          </top>
          <bottom style="thin">
            <color indexed="64"/>
          </bottom>
        </border>
      </ndxf>
    </rcc>
  </rrc>
  <rrc rId="1186"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Meta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Acacías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43230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La Perla Llanera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Calle 15 #20-76 Barrio el Cooperativo</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31</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DIANA CAROLINA VEGA CASTILLO</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cc rId="0" sId="1" dxf="1">
      <nc r="U3">
        <v>3</v>
      </nc>
      <ndxf>
        <alignment horizontal="center"/>
        <border outline="0">
          <left style="thin">
            <color indexed="64"/>
          </left>
          <right style="thin">
            <color indexed="64"/>
          </right>
          <top style="thin">
            <color indexed="64"/>
          </top>
          <bottom style="thin">
            <color indexed="64"/>
          </bottom>
        </border>
      </ndxf>
    </rcc>
    <rcc rId="0" sId="1" dxf="1">
      <nc r="V3">
        <v>4.5</v>
      </nc>
      <ndxf>
        <alignment horizontal="center"/>
        <border outline="0">
          <left style="thin">
            <color indexed="64"/>
          </left>
          <right style="thin">
            <color indexed="64"/>
          </right>
          <top style="thin">
            <color indexed="64"/>
          </top>
          <bottom style="thin">
            <color indexed="64"/>
          </bottom>
        </border>
      </ndxf>
    </rcc>
    <rcc rId="0" sId="1" dxf="1">
      <nc r="W3">
        <v>4.2</v>
      </nc>
      <ndxf>
        <alignment horizontal="center"/>
        <border outline="0">
          <left style="thin">
            <color indexed="64"/>
          </left>
          <right style="thin">
            <color indexed="64"/>
          </right>
          <top style="thin">
            <color indexed="64"/>
          </top>
          <bottom style="thin">
            <color indexed="64"/>
          </bottom>
        </border>
      </ndxf>
    </rcc>
  </rrc>
  <rrc rId="118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Duitama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Oicatá-Salón Rojo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Carrera 16 N° 13-02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JUAN SEBASTIAN BARRERA</t>
        </is>
      </nc>
      <ndxf>
        <alignment wrapText="1"/>
        <border outline="0">
          <left style="thin">
            <color indexed="64"/>
          </left>
          <right style="thin">
            <color indexed="64"/>
          </right>
          <top style="thin">
            <color indexed="64"/>
          </top>
          <bottom style="thin">
            <color indexed="64"/>
          </bottom>
        </border>
      </ndxf>
    </rcc>
    <rcc rId="0" sId="1" dxf="1">
      <nc r="T2">
        <f>(3.5+4.8+4.9+4.7+4.9+5+4.4+4+5+4.8)/10</f>
      </nc>
      <ndxf>
        <numFmt numFmtId="170" formatCode="0.0"/>
        <alignment horizontal="center"/>
        <border outline="0">
          <left style="thin">
            <color indexed="64"/>
          </left>
          <right style="thin">
            <color indexed="64"/>
          </right>
          <top style="thin">
            <color indexed="64"/>
          </top>
          <bottom style="thin">
            <color indexed="64"/>
          </bottom>
        </border>
      </ndxf>
    </rcc>
    <rcc rId="0" sId="1" dxf="1">
      <nc r="U2">
        <v>3.1</v>
      </nc>
      <ndxf>
        <alignment horizontal="center"/>
        <border outline="0">
          <left style="thin">
            <color indexed="64"/>
          </left>
          <right style="thin">
            <color indexed="64"/>
          </right>
          <top style="thin">
            <color indexed="64"/>
          </top>
          <bottom style="thin">
            <color indexed="64"/>
          </bottom>
        </border>
      </ndxf>
    </rcc>
    <rcc rId="0" sId="1" dxf="1">
      <nc r="V2">
        <v>4.75</v>
      </nc>
      <ndxf>
        <alignment horizontal="center"/>
        <border outline="0">
          <left style="thin">
            <color indexed="64"/>
          </left>
          <right style="thin">
            <color indexed="64"/>
          </right>
          <top style="thin">
            <color indexed="64"/>
          </top>
          <bottom style="thin">
            <color indexed="64"/>
          </bottom>
        </border>
      </ndxf>
    </rcc>
    <rcc rId="0" sId="1" dxf="1">
      <nc r="W2">
        <v>4.88</v>
      </nc>
      <ndxf>
        <alignment horizontal="center"/>
        <border outline="0">
          <left style="thin">
            <color indexed="64"/>
          </left>
          <right style="thin">
            <color indexed="64"/>
          </right>
          <top style="thin">
            <color indexed="64"/>
          </top>
          <bottom style="thin">
            <color indexed="64"/>
          </bottom>
        </border>
      </ndxf>
    </rcc>
  </rrc>
  <rrc rId="1188"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Barrancabermeja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43230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Club de Infantas-Salon Orito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Calle 67 No. 18 - 79 Barrio el Parnaso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60</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DANIEL FERNANDEZ HIGUERA</t>
        </is>
      </nc>
      <ndxf>
        <border outline="0">
          <left style="thin">
            <color indexed="64"/>
          </left>
          <right style="thin">
            <color indexed="64"/>
          </right>
          <top style="thin">
            <color indexed="64"/>
          </top>
          <bottom style="thin">
            <color indexed="64"/>
          </bottom>
        </border>
      </ndxf>
    </rcc>
    <rcc rId="0" sId="1" dxf="1">
      <nc r="T3">
        <f>(4.6+5+2.5+4.2+4.2+4+4.7+4+4)/9</f>
      </nc>
      <ndxf>
        <numFmt numFmtId="2" formatCode="0.00"/>
        <alignment horizontal="center" vertical="top"/>
        <border outline="0">
          <left style="thin">
            <color indexed="64"/>
          </left>
          <right style="thin">
            <color indexed="64"/>
          </right>
          <top style="thin">
            <color indexed="64"/>
          </top>
          <bottom style="thin">
            <color indexed="64"/>
          </bottom>
        </border>
      </ndxf>
    </rcc>
    <rcc rId="0" sId="1" dxf="1">
      <nc r="U3">
        <v>3.2</v>
      </nc>
      <ndxf>
        <alignment horizontal="center" vertical="top"/>
        <border outline="0">
          <left style="thin">
            <color indexed="64"/>
          </left>
          <right style="thin">
            <color indexed="64"/>
          </right>
          <top style="thin">
            <color indexed="64"/>
          </top>
          <bottom style="thin">
            <color indexed="64"/>
          </bottom>
        </border>
      </ndxf>
    </rcc>
    <rcc rId="0" sId="1" dxf="1">
      <nc r="V3">
        <v>4.0999999999999996</v>
      </nc>
      <ndxf>
        <alignment horizontal="center" vertical="top"/>
        <border outline="0">
          <left style="thin">
            <color indexed="64"/>
          </left>
          <right style="thin">
            <color indexed="64"/>
          </right>
          <top style="thin">
            <color indexed="64"/>
          </top>
          <bottom style="thin">
            <color indexed="64"/>
          </bottom>
        </border>
      </ndxf>
    </rcc>
    <rcc rId="0" sId="1" dxf="1">
      <nc r="W3">
        <v>4.5</v>
      </nc>
      <ndxf>
        <alignment horizontal="center" vertical="top"/>
        <border outline="0">
          <left style="thin">
            <color indexed="64"/>
          </left>
          <right style="thin">
            <color indexed="64"/>
          </right>
          <top style="thin">
            <color indexed="64"/>
          </top>
          <bottom style="thin">
            <color indexed="64"/>
          </bottom>
        </border>
      </ndxf>
    </rcc>
  </rrc>
  <rrc rId="118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Nariño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Tumaco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La Sultana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Centro de Tumaco frente al supermecado Mercacesar</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KATIA CORAL</t>
        </is>
      </nc>
      <ndxf>
        <border outline="0">
          <left style="thin">
            <color indexed="64"/>
          </left>
          <right style="thin">
            <color indexed="64"/>
          </right>
          <top style="thin">
            <color indexed="64"/>
          </top>
          <bottom style="thin">
            <color indexed="64"/>
          </bottom>
        </border>
      </ndxf>
    </rcc>
    <rfmt sheetId="1" sqref="T2" start="0" length="0">
      <dxf>
        <numFmt numFmtId="170" formatCode="0.0"/>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9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Tolima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Ibagué</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Herramientas Prácticas para del Diseño del Plan Estratégico de Seguridad  Vial - PESV</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metodologías o herramientas para la implementación del Plan de Seguridad Vial en las organizaciones.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Hotel Los Ocobos Plaza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4 No. 16 - 65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22</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DAYAN ANDREA BARRIOS CHAVEZ</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4.4000000000000004</v>
      </nc>
      <ndxf>
        <alignment horizontal="center"/>
        <border outline="0">
          <left style="thin">
            <color indexed="64"/>
          </left>
          <right style="thin">
            <color indexed="64"/>
          </right>
          <top style="thin">
            <color indexed="64"/>
          </top>
          <bottom style="thin">
            <color indexed="64"/>
          </bottom>
        </border>
      </ndxf>
    </rcc>
    <rcc rId="0" sId="1" dxf="1">
      <nc r="V2">
        <v>4.4000000000000004</v>
      </nc>
      <ndxf>
        <alignment horizontal="center"/>
        <border outline="0">
          <left style="thin">
            <color indexed="64"/>
          </left>
          <right style="thin">
            <color indexed="64"/>
          </right>
          <top style="thin">
            <color indexed="64"/>
          </top>
          <bottom style="thin">
            <color indexed="64"/>
          </bottom>
        </border>
      </ndxf>
    </rcc>
    <rcc rId="0" sId="1" dxf="1">
      <nc r="W2">
        <v>4.4000000000000004</v>
      </nc>
      <ndxf>
        <alignment horizontal="center"/>
        <border outline="0">
          <left style="thin">
            <color indexed="64"/>
          </left>
          <right style="thin">
            <color indexed="64"/>
          </right>
          <top style="thin">
            <color indexed="64"/>
          </top>
          <bottom style="thin">
            <color indexed="64"/>
          </bottom>
        </border>
      </ndxf>
    </rcc>
  </rrc>
  <rrc rId="119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Conocer los métodos necesarios para la conservación de la documentación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Planeación y conservación de la documentación . Introducción a la ISO 27001:2013.</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Establecer estrategias que garanticen la conservación documental en SST en las empresas afiliadas bajo metodología ISO27001:2013</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OSCAR YEPES</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cc rId="0" sId="1" dxf="1">
      <nc r="U2">
        <v>3.5</v>
      </nc>
      <ndxf>
        <alignment horizontal="center"/>
        <border outline="0">
          <left style="thin">
            <color indexed="64"/>
          </left>
          <right style="thin">
            <color indexed="64"/>
          </right>
          <top style="thin">
            <color indexed="64"/>
          </top>
          <bottom style="thin">
            <color indexed="64"/>
          </bottom>
        </border>
      </ndxf>
    </rcc>
    <rcc rId="0" sId="1" dxf="1">
      <nc r="V2">
        <v>4.2</v>
      </nc>
      <ndxf>
        <alignment horizontal="center"/>
        <border outline="0">
          <left style="thin">
            <color indexed="64"/>
          </left>
          <right style="thin">
            <color indexed="64"/>
          </right>
          <top style="thin">
            <color indexed="64"/>
          </top>
          <bottom style="thin">
            <color indexed="64"/>
          </bottom>
        </border>
      </ndxf>
    </rcc>
    <rcc rId="0" sId="1" dxf="1">
      <nc r="W2">
        <v>0</v>
      </nc>
      <ndxf>
        <alignment horizontal="center"/>
        <border outline="0">
          <left style="thin">
            <color indexed="64"/>
          </left>
          <right style="thin">
            <color indexed="64"/>
          </right>
          <top style="thin">
            <color indexed="64"/>
          </top>
          <bottom style="thin">
            <color indexed="64"/>
          </bottom>
        </border>
      </ndxf>
    </rcc>
  </rrc>
  <rrc rId="1192"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Quindío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Armenia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43231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Fenalco Quindio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Carrera 14 # 8 - 33 - Auditorio Aníbal Jaramillo Botero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71</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FABER CANO</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fmt sheetId="1" sqref="U3" start="0" length="0">
      <dxf>
        <alignment horizontal="center"/>
        <border outline="0">
          <left style="thin">
            <color indexed="64"/>
          </left>
          <right style="thin">
            <color indexed="64"/>
          </right>
          <top style="thin">
            <color indexed="64"/>
          </top>
          <bottom style="thin">
            <color indexed="64"/>
          </bottom>
        </border>
      </dxf>
    </rfmt>
    <rfmt sheetId="1" sqref="V3" start="0" length="0">
      <dxf>
        <alignment horizontal="center"/>
        <border outline="0">
          <left style="thin">
            <color indexed="64"/>
          </left>
          <right style="thin">
            <color indexed="64"/>
          </right>
          <top style="thin">
            <color indexed="64"/>
          </top>
          <bottom style="thin">
            <color indexed="64"/>
          </bottom>
        </border>
      </dxf>
    </rfmt>
    <rfmt sheetId="1" sqref="W3" start="0" length="0">
      <dxf>
        <alignment horizontal="center"/>
        <border outline="0">
          <left style="thin">
            <color indexed="64"/>
          </left>
          <right style="thin">
            <color indexed="64"/>
          </right>
          <top style="thin">
            <color indexed="64"/>
          </top>
          <bottom style="thin">
            <color indexed="64"/>
          </bottom>
        </border>
      </dxf>
    </rfmt>
  </rrc>
  <rrc rId="119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Positiva Compañía de Seguros S.A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45 No. 94-72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LUZ ANGELA LOBANA</t>
        </is>
      </nc>
      <ndxf>
        <font>
          <sz val="9"/>
          <color rgb="FF000000"/>
        </font>
        <border outline="0">
          <left style="thin">
            <color indexed="64"/>
          </left>
          <right style="thin">
            <color indexed="64"/>
          </right>
          <top style="thin">
            <color indexed="64"/>
          </top>
          <bottom style="thin">
            <color indexed="64"/>
          </bottom>
        </border>
      </ndxf>
    </rcc>
    <rfmt sheetId="1" sqref="T2" start="0" length="0">
      <dxf>
        <numFmt numFmtId="170" formatCode="0.0"/>
        <alignment horizontal="center" vertical="top"/>
        <border outline="0">
          <left style="thin">
            <color indexed="64"/>
          </left>
          <right style="thin">
            <color indexed="64"/>
          </right>
          <top style="thin">
            <color indexed="64"/>
          </top>
          <bottom style="thin">
            <color indexed="64"/>
          </bottom>
        </border>
      </dxf>
    </rfmt>
    <rcc rId="0" sId="1" dxf="1">
      <nc r="U2">
        <v>3.8</v>
      </nc>
      <ndxf>
        <alignment horizontal="center" vertical="top"/>
        <border outline="0">
          <left style="thin">
            <color indexed="64"/>
          </left>
          <right style="thin">
            <color indexed="64"/>
          </right>
          <top style="thin">
            <color indexed="64"/>
          </top>
          <bottom style="thin">
            <color indexed="64"/>
          </bottom>
        </border>
      </ndxf>
    </rcc>
    <rcc rId="0" sId="1" dxf="1">
      <nc r="V2">
        <v>4.5999999999999996</v>
      </nc>
      <ndxf>
        <alignment horizontal="center" vertical="top"/>
        <border outline="0">
          <left style="thin">
            <color indexed="64"/>
          </left>
          <right style="thin">
            <color indexed="64"/>
          </right>
          <top style="thin">
            <color indexed="64"/>
          </top>
          <bottom style="thin">
            <color indexed="64"/>
          </bottom>
        </border>
      </ndxf>
    </rcc>
    <rcc rId="0" sId="1" dxf="1">
      <nc r="W2">
        <v>4.5999999999999996</v>
      </nc>
      <ndxf>
        <alignment horizontal="center" vertical="top"/>
        <border outline="0">
          <left style="thin">
            <color indexed="64"/>
          </left>
          <right style="thin">
            <color indexed="64"/>
          </right>
          <top style="thin">
            <color indexed="64"/>
          </top>
          <bottom style="thin">
            <color indexed="64"/>
          </bottom>
        </border>
      </ndxf>
    </rcc>
  </rrc>
  <rrc rId="119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Identificación, Evaluación y Control de Riesgo Psicosocial</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metodologías y técnicas, para la gestión de los factores psicosociales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Wyndham Garden Barranquilla-Salon Wyndham Garden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CL 87 No.47-88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TATIANA CONSUEGRA VARGAS</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9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Estrategias de prevención en el sector Transporte</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por medio de la legislación actual vigente, las normas de seguridad del sector transporte. Identificando los peligros y determinando los controles para prevenir accidentes y enfermedades laborales en el sector.</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ADRIANA TALERO PARRA</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196"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Establecer las mejores prácticas para la rendición de cuentas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Mejores prácticas en SST para la continuidad del negocio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Brindar herramientas para garantizar el cumplimento del objeto social de las empresas, específicamente cuando se presenten eventos adversos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43236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19</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HILDA MARCELA CEBALLOS HURTADO</t>
        </is>
      </nc>
      <ndxf>
        <border outline="0">
          <left style="thin">
            <color indexed="64"/>
          </left>
          <right style="thin">
            <color indexed="64"/>
          </right>
          <top style="thin">
            <color indexed="64"/>
          </top>
          <bottom style="thin">
            <color indexed="64"/>
          </bottom>
        </border>
      </ndxf>
    </rcc>
    <rcc rId="0" sId="1" dxf="1">
      <nc r="T3">
        <v>4.0999999999999996</v>
      </nc>
      <ndxf>
        <alignment horizontal="center"/>
        <border outline="0">
          <left style="thin">
            <color indexed="64"/>
          </left>
          <right style="thin">
            <color indexed="64"/>
          </right>
          <top style="thin">
            <color indexed="64"/>
          </top>
          <bottom style="thin">
            <color indexed="64"/>
          </bottom>
        </border>
      </ndxf>
    </rcc>
    <rcc rId="0" sId="1" dxf="1">
      <nc r="U3">
        <v>4.2</v>
      </nc>
      <ndxf>
        <alignment horizontal="center"/>
        <border outline="0">
          <left style="thin">
            <color indexed="64"/>
          </left>
          <right style="thin">
            <color indexed="64"/>
          </right>
          <top style="thin">
            <color indexed="64"/>
          </top>
          <bottom style="thin">
            <color indexed="64"/>
          </bottom>
        </border>
      </ndxf>
    </rcc>
    <rcc rId="0" sId="1" dxf="1">
      <nc r="V3">
        <v>5</v>
      </nc>
      <ndxf>
        <alignment horizontal="center"/>
        <border outline="0">
          <left style="thin">
            <color indexed="64"/>
          </left>
          <right style="thin">
            <color indexed="64"/>
          </right>
          <top style="thin">
            <color indexed="64"/>
          </top>
          <bottom style="thin">
            <color indexed="64"/>
          </bottom>
        </border>
      </ndxf>
    </rcc>
    <rcc rId="0" sId="1" dxf="1">
      <nc r="W3">
        <v>4.2</v>
      </nc>
      <ndxf>
        <alignment horizontal="center"/>
        <border outline="0">
          <left style="thin">
            <color indexed="64"/>
          </left>
          <right style="thin">
            <color indexed="64"/>
          </right>
          <top style="thin">
            <color indexed="64"/>
          </top>
          <bottom style="thin">
            <color indexed="64"/>
          </bottom>
        </border>
      </ndxf>
    </rcc>
  </rrc>
  <rrc rId="1197" sId="1" ref="A5:XFD5"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5:XFD5" start="0" length="0">
      <dxf>
        <font>
          <sz val="10"/>
          <color rgb="FF000000"/>
        </font>
        <alignment vertical="center"/>
      </dxf>
    </rfmt>
    <rcc rId="0" sId="1" dxf="1">
      <nc r="A5"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5" t="inlineStr">
        <is>
          <t>Bolivar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5" t="inlineStr">
        <is>
          <t>Cartagena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5"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5"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5"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5"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5" t="inlineStr">
        <is>
          <t>Identificación, Evaluación y Control de Riesgo Psicosocial</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5" t="inlineStr">
        <is>
          <t>Identificar metodologías y técnicas, para la gestión de los factores psicosociales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5"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5">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5">
        <v>43236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5" t="inlineStr">
        <is>
          <t>Positiva Compañía de Seguros S.A/ Bocados MAJO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5" t="inlineStr">
        <is>
          <t> Bocagrande Cra 2 No. 4 - 66. Edificio Karibeam Center piso 4</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5">
        <v>31</v>
      </nc>
      <ndxf>
        <alignment horizontal="center"/>
        <border outline="0">
          <left style="thin">
            <color indexed="64"/>
          </left>
          <right style="thin">
            <color indexed="64"/>
          </right>
          <top style="thin">
            <color indexed="64"/>
          </top>
          <bottom style="thin">
            <color indexed="64"/>
          </bottom>
        </border>
      </ndxf>
    </rcc>
    <rfmt sheetId="1" sqref="P5" start="0" length="0">
      <dxf>
        <alignment horizontal="center"/>
        <border outline="0">
          <left style="thin">
            <color indexed="64"/>
          </left>
          <right style="thin">
            <color indexed="64"/>
          </right>
          <top style="thin">
            <color indexed="64"/>
          </top>
          <bottom style="thin">
            <color indexed="64"/>
          </bottom>
        </border>
      </dxf>
    </rfmt>
    <rfmt sheetId="1" sqref="Q5" start="0" length="0">
      <dxf>
        <border outline="0">
          <left style="thin">
            <color indexed="64"/>
          </left>
          <right style="thin">
            <color indexed="64"/>
          </right>
          <top style="thin">
            <color indexed="64"/>
          </top>
          <bottom style="thin">
            <color indexed="64"/>
          </bottom>
        </border>
      </dxf>
    </rfmt>
    <rfmt sheetId="1" sqref="R5" start="0" length="0">
      <dxf>
        <border outline="0">
          <left style="thin">
            <color indexed="64"/>
          </left>
          <right style="thin">
            <color indexed="64"/>
          </right>
          <top style="thin">
            <color indexed="64"/>
          </top>
          <bottom style="thin">
            <color indexed="64"/>
          </bottom>
        </border>
      </dxf>
    </rfmt>
    <rcc rId="0" sId="1" dxf="1">
      <nc r="S5" t="inlineStr">
        <is>
          <t>TATIANA CONSUEGRA VARGAS</t>
        </is>
      </nc>
      <ndxf>
        <border outline="0">
          <left style="thin">
            <color indexed="64"/>
          </left>
          <right style="thin">
            <color indexed="64"/>
          </right>
          <top style="thin">
            <color indexed="64"/>
          </top>
          <bottom style="thin">
            <color indexed="64"/>
          </bottom>
        </border>
      </ndxf>
    </rcc>
    <rfmt sheetId="1" sqref="T5" start="0" length="0">
      <dxf>
        <alignment horizontal="center"/>
        <border outline="0">
          <left style="thin">
            <color indexed="64"/>
          </left>
          <right style="thin">
            <color indexed="64"/>
          </right>
          <top style="thin">
            <color indexed="64"/>
          </top>
          <bottom style="thin">
            <color indexed="64"/>
          </bottom>
        </border>
      </dxf>
    </rfmt>
    <rfmt sheetId="1" sqref="U5" start="0" length="0">
      <dxf>
        <alignment horizontal="center"/>
        <border outline="0">
          <left style="thin">
            <color indexed="64"/>
          </left>
          <right style="thin">
            <color indexed="64"/>
          </right>
          <top style="thin">
            <color indexed="64"/>
          </top>
          <bottom style="thin">
            <color indexed="64"/>
          </bottom>
        </border>
      </dxf>
    </rfmt>
    <rfmt sheetId="1" sqref="V5" start="0" length="0">
      <dxf>
        <alignment horizontal="center"/>
        <border outline="0">
          <left style="thin">
            <color indexed="64"/>
          </left>
          <right style="thin">
            <color indexed="64"/>
          </right>
          <top style="thin">
            <color indexed="64"/>
          </top>
          <bottom style="thin">
            <color indexed="64"/>
          </bottom>
        </border>
      </dxf>
    </rfmt>
    <rfmt sheetId="1" sqref="W5" start="0" length="0">
      <dxf>
        <alignment horizontal="center"/>
        <border outline="0">
          <left style="thin">
            <color indexed="64"/>
          </left>
          <right style="thin">
            <color indexed="64"/>
          </right>
          <top style="thin">
            <color indexed="64"/>
          </top>
          <bottom style="thin">
            <color indexed="64"/>
          </bottom>
        </border>
      </dxf>
    </rfmt>
  </rrc>
  <rrc rId="119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2" t="inlineStr">
        <is>
          <t>Amazonas</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2" t="inlineStr">
        <is>
          <t>Leticia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Cafamaz-Auditoria Sede Administrativa</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Carr.11 #6-80 centro</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JOSE AGUSTIN MOLINARES POLO</t>
        </is>
      </nc>
      <ndxf>
        <alignment wrapText="1"/>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4.3</v>
      </nc>
      <ndxf>
        <alignment horizontal="center"/>
        <border outline="0">
          <left style="thin">
            <color indexed="64"/>
          </left>
          <right style="thin">
            <color indexed="64"/>
          </right>
          <top style="thin">
            <color indexed="64"/>
          </top>
          <bottom style="thin">
            <color indexed="64"/>
          </bottom>
        </border>
      </ndxf>
    </rcc>
    <rcc rId="0" sId="1" dxf="1">
      <nc r="V2">
        <v>4.5999999999999996</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199"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Señalización y demarcación de áreas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Proporcionar herramientas de identificación de condiciones, zonas y  tareas para instalación de señalización  y establecer estrategias de reconocimiento para la prevención de sucesos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43236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29</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RODRIGO FORERO</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cc rId="0" sId="1" dxf="1">
      <nc r="U3">
        <v>2.5</v>
      </nc>
      <ndxf>
        <alignment horizontal="center"/>
        <border outline="0">
          <left style="thin">
            <color indexed="64"/>
          </left>
          <right style="thin">
            <color indexed="64"/>
          </right>
          <top style="thin">
            <color indexed="64"/>
          </top>
          <bottom style="thin">
            <color indexed="64"/>
          </bottom>
        </border>
      </ndxf>
    </rcc>
    <rcc rId="0" sId="1" dxf="1">
      <nc r="V3">
        <v>4.5</v>
      </nc>
      <ndxf>
        <alignment horizontal="center"/>
        <border outline="0">
          <left style="thin">
            <color indexed="64"/>
          </left>
          <right style="thin">
            <color indexed="64"/>
          </right>
          <top style="thin">
            <color indexed="64"/>
          </top>
          <bottom style="thin">
            <color indexed="64"/>
          </bottom>
        </border>
      </ndxf>
    </rcc>
    <rcc rId="0" sId="1" dxf="1">
      <nc r="W3">
        <v>4.5999999999999996</v>
      </nc>
      <ndxf>
        <alignment horizontal="center"/>
        <border outline="0">
          <left style="thin">
            <color indexed="64"/>
          </left>
          <right style="thin">
            <color indexed="64"/>
          </right>
          <top style="thin">
            <color indexed="64"/>
          </top>
          <bottom style="thin">
            <color indexed="64"/>
          </bottom>
        </border>
      </ndxf>
    </rcc>
  </rrc>
  <rrc rId="1200"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4" t="inlineStr">
        <is>
          <t>Cundinamarca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4" t="inlineStr">
        <is>
          <t>Zipaquirá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43236</v>
      </nc>
      <ndxf>
        <numFmt numFmtId="19" formatCode="dd/mm/yyyy"/>
        <fill>
          <patternFill patternType="solid">
            <fgColor rgb="FF000000"/>
            <bgColor rgb="FFFFFFFF"/>
          </patternFill>
        </fill>
        <alignment horizontal="center" wrapText="1"/>
        <border outline="0">
          <left style="thin">
            <color indexed="64"/>
          </left>
          <right style="thin">
            <color indexed="64"/>
          </right>
          <top style="thin">
            <color indexed="64"/>
          </top>
          <bottom style="thin">
            <color indexed="64"/>
          </bottom>
        </border>
      </ndxf>
    </rcc>
    <rcc rId="0" sId="1" dxf="1">
      <nc r="M4" t="inlineStr">
        <is>
          <t>Biblioteca Publica Regional de Zipaquira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Av. Cra. 15 N° 1 -06 Sur,</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32</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DIANA PATRICIA HERNÁNDEZ</t>
        </is>
      </nc>
      <ndxf>
        <border outline="0">
          <left style="thin">
            <color indexed="64"/>
          </left>
          <right style="thin">
            <color indexed="64"/>
          </right>
          <top style="thin">
            <color indexed="64"/>
          </top>
          <bottom style="thin">
            <color indexed="64"/>
          </bottom>
        </border>
      </ndxf>
    </rcc>
    <rfmt sheetId="1" sqref="T4" start="0" length="0">
      <dxf>
        <alignment horizontal="center"/>
        <border outline="0">
          <left style="thin">
            <color indexed="64"/>
          </left>
          <right style="thin">
            <color indexed="64"/>
          </right>
          <top style="thin">
            <color indexed="64"/>
          </top>
          <bottom style="thin">
            <color indexed="64"/>
          </bottom>
        </border>
      </dxf>
    </rfmt>
    <rcc rId="0" sId="1" dxf="1">
      <nc r="U4">
        <v>5</v>
      </nc>
      <ndxf>
        <alignment horizontal="center"/>
        <border outline="0">
          <left style="thin">
            <color indexed="64"/>
          </left>
          <right style="thin">
            <color indexed="64"/>
          </right>
          <top style="thin">
            <color indexed="64"/>
          </top>
          <bottom style="thin">
            <color indexed="64"/>
          </bottom>
        </border>
      </ndxf>
    </rcc>
    <rcc rId="0" sId="1" dxf="1">
      <nc r="V4">
        <v>5</v>
      </nc>
      <ndxf>
        <alignment horizontal="center"/>
        <border outline="0">
          <left style="thin">
            <color indexed="64"/>
          </left>
          <right style="thin">
            <color indexed="64"/>
          </right>
          <top style="thin">
            <color indexed="64"/>
          </top>
          <bottom style="thin">
            <color indexed="64"/>
          </bottom>
        </border>
      </ndxf>
    </rcc>
    <rcc rId="0" sId="1" dxf="1">
      <nc r="W4">
        <v>4</v>
      </nc>
      <ndxf>
        <alignment horizontal="center"/>
        <border outline="0">
          <left style="thin">
            <color indexed="64"/>
          </left>
          <right style="thin">
            <color indexed="64"/>
          </right>
          <top style="thin">
            <color indexed="64"/>
          </top>
          <bottom style="thin">
            <color indexed="64"/>
          </bottom>
        </border>
      </ndxf>
    </rcc>
  </rrc>
  <rrc rId="120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Arauca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 xml:space="preserve">Saravena </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Hotel Sarare inn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15 No. 15 – 47 Barrio Gaitán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33</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JESÚS ALEXIS VILLAMIZAR ARAQUE</t>
        </is>
      </nc>
      <ndxf>
        <border outline="0">
          <left style="thin">
            <color indexed="64"/>
          </left>
          <right style="thin">
            <color indexed="64"/>
          </right>
          <top style="thin">
            <color indexed="64"/>
          </top>
          <bottom style="thin">
            <color indexed="64"/>
          </bottom>
        </border>
      </ndxf>
    </rcc>
    <rcc rId="0" sId="1" dxf="1">
      <nc r="T2">
        <f>(4.7+5+4.9+5+4.5+5+4.8+4.7+5+5)/10</f>
      </nc>
      <ndxf>
        <alignment horizontal="center"/>
        <border outline="0">
          <left style="thin">
            <color indexed="64"/>
          </left>
          <right style="thin">
            <color indexed="64"/>
          </right>
          <top style="thin">
            <color indexed="64"/>
          </top>
          <bottom style="thin">
            <color indexed="64"/>
          </bottom>
        </border>
      </ndxf>
    </rcc>
    <rcc rId="0" sId="1" dxf="1">
      <nc r="U2">
        <v>4.5999999999999996</v>
      </nc>
      <ndxf>
        <alignment horizontal="center"/>
        <border outline="0">
          <left style="thin">
            <color indexed="64"/>
          </left>
          <right style="thin">
            <color indexed="64"/>
          </right>
          <top style="thin">
            <color indexed="64"/>
          </top>
          <bottom style="thin">
            <color indexed="64"/>
          </bottom>
        </border>
      </ndxf>
    </rcc>
    <rcc rId="0" sId="1" dxf="1">
      <nc r="V2">
        <v>5</v>
      </nc>
      <ndxf>
        <alignment horizontal="center"/>
        <border outline="0">
          <left style="thin">
            <color indexed="64"/>
          </left>
          <right style="thin">
            <color indexed="64"/>
          </right>
          <top style="thin">
            <color indexed="64"/>
          </top>
          <bottom style="thin">
            <color indexed="64"/>
          </bottom>
        </border>
      </ndxf>
    </rcc>
    <rcc rId="0" sId="1" dxf="1">
      <nc r="W2">
        <v>5</v>
      </nc>
      <ndxf>
        <alignment horizontal="center"/>
        <border outline="0">
          <left style="thin">
            <color indexed="64"/>
          </left>
          <right style="thin">
            <color indexed="64"/>
          </right>
          <top style="thin">
            <color indexed="64"/>
          </top>
          <bottom style="thin">
            <color indexed="64"/>
          </bottom>
        </border>
      </ndxf>
    </rcc>
  </rrc>
  <rrc rId="1202"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Gestión integral del peligro Químico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Identificar y establecer medidas de seguridad industrial que permitan prevenir, controlar y minimizar el riesgo al contacto con sustancias químicas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43236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32</v>
      </nc>
      <ndxf>
        <alignment horizontal="center"/>
        <border outline="0">
          <left style="thin">
            <color indexed="64"/>
          </left>
          <right style="thin">
            <color indexed="64"/>
          </right>
          <top style="thin">
            <color indexed="64"/>
          </top>
          <bottom style="thin">
            <color indexed="64"/>
          </bottom>
        </border>
      </ndxf>
    </rcc>
    <rfmt sheetId="1" sqref="P4" start="0" length="0">
      <dxf>
        <alignment horizontal="center"/>
        <border outline="0">
          <left style="thin">
            <color indexed="64"/>
          </left>
          <right style="thin">
            <color indexed="64"/>
          </right>
          <top style="thin">
            <color indexed="64"/>
          </top>
          <bottom style="thin">
            <color indexed="64"/>
          </bottom>
        </border>
      </dxf>
    </rfmt>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WILMAN YESID ARDILA BARBOSA</t>
        </is>
      </nc>
      <ndxf>
        <border outline="0">
          <left style="thin">
            <color indexed="64"/>
          </left>
          <right style="thin">
            <color indexed="64"/>
          </right>
          <top style="thin">
            <color indexed="64"/>
          </top>
          <bottom style="thin">
            <color indexed="64"/>
          </bottom>
        </border>
      </ndxf>
    </rcc>
    <rcc rId="0" sId="1" dxf="1">
      <nc r="T4">
        <f>(5+4.7+3.9+5+5+4.4+5+4.1+5+4.8+5)/11</f>
      </nc>
      <ndxf>
        <alignment horizontal="center"/>
        <border outline="0">
          <left style="thin">
            <color indexed="64"/>
          </left>
          <right style="thin">
            <color indexed="64"/>
          </right>
          <top style="thin">
            <color indexed="64"/>
          </top>
          <bottom style="thin">
            <color indexed="64"/>
          </bottom>
        </border>
      </ndxf>
    </rcc>
    <rcc rId="0" sId="1" dxf="1">
      <nc r="U4">
        <v>3.4</v>
      </nc>
      <ndxf>
        <alignment horizontal="center"/>
        <border outline="0">
          <left style="thin">
            <color indexed="64"/>
          </left>
          <right style="thin">
            <color indexed="64"/>
          </right>
          <top style="thin">
            <color indexed="64"/>
          </top>
          <bottom style="thin">
            <color indexed="64"/>
          </bottom>
        </border>
      </ndxf>
    </rcc>
    <rcc rId="0" sId="1" dxf="1">
      <nc r="V4">
        <v>4.2</v>
      </nc>
      <ndxf>
        <alignment horizontal="center"/>
        <border outline="0">
          <left style="thin">
            <color indexed="64"/>
          </left>
          <right style="thin">
            <color indexed="64"/>
          </right>
          <top style="thin">
            <color indexed="64"/>
          </top>
          <bottom style="thin">
            <color indexed="64"/>
          </bottom>
        </border>
      </ndxf>
    </rcc>
    <rcc rId="0" sId="1" dxf="1">
      <nc r="W4">
        <v>4.3</v>
      </nc>
      <ndxf>
        <alignment horizontal="center"/>
        <border outline="0">
          <left style="thin">
            <color indexed="64"/>
          </left>
          <right style="thin">
            <color indexed="64"/>
          </right>
          <top style="thin">
            <color indexed="64"/>
          </top>
          <bottom style="thin">
            <color indexed="64"/>
          </bottom>
        </border>
      </ndxf>
    </rcc>
  </rrc>
  <rrc rId="120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Caquetá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Florencia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Hotel Royal Plaza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11 No. 14 - 64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MARIA AYDEE MARTINEZ</t>
        </is>
      </nc>
      <ndxf>
        <border outline="0">
          <left style="thin">
            <color indexed="64"/>
          </left>
          <right style="thin">
            <color indexed="64"/>
          </right>
          <top style="thin">
            <color indexed="64"/>
          </top>
          <bottom style="thin">
            <color indexed="64"/>
          </bottom>
        </border>
      </ndxf>
    </rcc>
    <rfmt sheetId="1" sqref="T2" start="0" length="0">
      <dxf>
        <alignment horizontal="center" vertical="top"/>
        <border outline="0">
          <left style="thin">
            <color indexed="64"/>
          </left>
          <right style="thin">
            <color indexed="64"/>
          </right>
          <top style="thin">
            <color indexed="64"/>
          </top>
          <bottom style="thin">
            <color indexed="64"/>
          </bottom>
        </border>
      </dxf>
    </rfmt>
    <rcc rId="0" sId="1" dxf="1">
      <nc r="U2">
        <v>3.7</v>
      </nc>
      <ndxf>
        <alignment horizontal="center" vertical="top"/>
        <border outline="0">
          <left style="thin">
            <color indexed="64"/>
          </left>
          <right style="thin">
            <color indexed="64"/>
          </right>
          <top style="thin">
            <color indexed="64"/>
          </top>
          <bottom style="thin">
            <color indexed="64"/>
          </bottom>
        </border>
      </ndxf>
    </rcc>
    <rcc rId="0" sId="1" dxf="1">
      <nc r="V2">
        <v>4.8</v>
      </nc>
      <ndxf>
        <alignment horizontal="center" vertical="top"/>
        <border outline="0">
          <left style="thin">
            <color indexed="64"/>
          </left>
          <right style="thin">
            <color indexed="64"/>
          </right>
          <top style="thin">
            <color indexed="64"/>
          </top>
          <bottom style="thin">
            <color indexed="64"/>
          </bottom>
        </border>
      </ndxf>
    </rcc>
    <rcc rId="0" sId="1" dxf="1">
      <nc r="W2">
        <v>5</v>
      </nc>
      <ndxf>
        <alignment horizontal="center" vertical="top"/>
        <border outline="0">
          <left style="thin">
            <color indexed="64"/>
          </left>
          <right style="thin">
            <color indexed="64"/>
          </right>
          <top style="thin">
            <color indexed="64"/>
          </top>
          <bottom style="thin">
            <color indexed="64"/>
          </bottom>
        </border>
      </ndxf>
    </rcc>
  </rrc>
  <rrc rId="120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Nariño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Ipiales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Celebraciones casa de eventos y banquetes</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 6 No. 12 - 66 piso tres</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24</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CARLOS CHAVES</t>
        </is>
      </nc>
      <ndxf>
        <border outline="0">
          <left style="thin">
            <color indexed="64"/>
          </left>
          <right style="thin">
            <color indexed="64"/>
          </right>
          <top style="thin">
            <color indexed="64"/>
          </top>
          <bottom style="thin">
            <color indexed="64"/>
          </bottom>
        </border>
      </ndxf>
    </rcc>
    <rfmt sheetId="1" sqref="T2" start="0" length="0">
      <dxf>
        <numFmt numFmtId="170" formatCode="0.0"/>
        <alignment horizontal="center"/>
        <border outline="0">
          <left style="thin">
            <color indexed="64"/>
          </left>
          <right style="thin">
            <color indexed="64"/>
          </right>
          <top style="thin">
            <color indexed="64"/>
          </top>
          <bottom style="thin">
            <color indexed="64"/>
          </bottom>
        </border>
      </dxf>
    </rfmt>
    <rcc rId="0" sId="1" dxf="1">
      <nc r="U2">
        <v>4.0999999999999996</v>
      </nc>
      <ndxf>
        <alignment horizontal="center"/>
        <border outline="0">
          <left style="thin">
            <color indexed="64"/>
          </left>
          <right style="thin">
            <color indexed="64"/>
          </right>
          <top style="thin">
            <color indexed="64"/>
          </top>
          <bottom style="thin">
            <color indexed="64"/>
          </bottom>
        </border>
      </ndxf>
    </rcc>
    <rcc rId="0" sId="1" dxf="1">
      <nc r="V2">
        <v>4.5999999999999996</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205"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Caldas</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Manizales</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43237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Cámara de Comercio Centro-Salon del café</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Cra 23 No 26-60</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31</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LUZ ANGELA NARANJO</t>
        </is>
      </nc>
      <ndxf>
        <border outline="0">
          <left style="thin">
            <color indexed="64"/>
          </left>
          <right style="thin">
            <color indexed="64"/>
          </right>
          <top style="thin">
            <color indexed="64"/>
          </top>
          <bottom style="thin">
            <color indexed="64"/>
          </bottom>
        </border>
      </ndxf>
    </rcc>
    <rcc rId="0" sId="1" dxf="1">
      <nc r="T3">
        <v>4.5999999999999996</v>
      </nc>
      <ndxf>
        <alignment horizontal="center"/>
        <border outline="0">
          <left style="thin">
            <color indexed="64"/>
          </left>
          <right style="thin">
            <color indexed="64"/>
          </right>
          <top style="thin">
            <color indexed="64"/>
          </top>
          <bottom style="thin">
            <color indexed="64"/>
          </bottom>
        </border>
      </ndxf>
    </rcc>
    <rcc rId="0" sId="1" dxf="1">
      <nc r="U3">
        <v>4.4000000000000004</v>
      </nc>
      <ndxf>
        <alignment horizontal="center"/>
        <border outline="0">
          <left style="thin">
            <color indexed="64"/>
          </left>
          <right style="thin">
            <color indexed="64"/>
          </right>
          <top style="thin">
            <color indexed="64"/>
          </top>
          <bottom style="thin">
            <color indexed="64"/>
          </bottom>
        </border>
      </ndxf>
    </rcc>
    <rcc rId="0" sId="1" dxf="1">
      <nc r="V3">
        <v>4.8</v>
      </nc>
      <ndxf>
        <alignment horizontal="center"/>
        <border outline="0">
          <left style="thin">
            <color indexed="64"/>
          </left>
          <right style="thin">
            <color indexed="64"/>
          </right>
          <top style="thin">
            <color indexed="64"/>
          </top>
          <bottom style="thin">
            <color indexed="64"/>
          </bottom>
        </border>
      </ndxf>
    </rcc>
    <rcc rId="0" sId="1" dxf="1">
      <nc r="W3">
        <v>4.3</v>
      </nc>
      <ndxf>
        <alignment horizontal="center"/>
        <border outline="0">
          <left style="thin">
            <color indexed="64"/>
          </left>
          <right style="thin">
            <color indexed="64"/>
          </right>
          <top style="thin">
            <color indexed="64"/>
          </top>
          <bottom style="thin">
            <color indexed="64"/>
          </bottom>
        </border>
      </ndxf>
    </rcc>
  </rrc>
  <rrc rId="1206" sId="1" ref="A8:XFD8"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8:XFD8" start="0" length="0">
      <dxf>
        <font>
          <sz val="10"/>
          <color rgb="FF000000"/>
        </font>
        <alignment vertical="center"/>
      </dxf>
    </rfmt>
    <rcc rId="0" sId="1" dxf="1">
      <nc r="A8" t="inlineStr">
        <is>
          <t>Atlántico</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8" t="inlineStr">
        <is>
          <t>San Andrés</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8" t="inlineStr">
        <is>
          <t>San Andrés</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8"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8"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8"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8"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8"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8"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8"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8">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8">
        <v>43237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8" t="inlineStr">
        <is>
          <t>Camara de comercio de San Andres Camarasai-Salón Alejandro Rankin</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8" t="inlineStr">
        <is>
          <t xml:space="preserve">Avenida Francisco Newball </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8">
        <v>33</v>
      </nc>
      <ndxf>
        <alignment horizontal="center"/>
        <border outline="0">
          <left style="thin">
            <color indexed="64"/>
          </left>
          <right style="thin">
            <color indexed="64"/>
          </right>
          <top style="thin">
            <color indexed="64"/>
          </top>
          <bottom style="thin">
            <color indexed="64"/>
          </bottom>
        </border>
      </ndxf>
    </rcc>
    <rcc rId="0" sId="1" dxf="1">
      <nc r="P8">
        <v>5</v>
      </nc>
      <ndxf>
        <alignment horizontal="center"/>
        <border outline="0">
          <left style="thin">
            <color indexed="64"/>
          </left>
          <right style="thin">
            <color indexed="64"/>
          </right>
          <top style="thin">
            <color indexed="64"/>
          </top>
          <bottom style="thin">
            <color indexed="64"/>
          </bottom>
        </border>
      </ndxf>
    </rcc>
    <rfmt sheetId="1" sqref="Q8" start="0" length="0">
      <dxf>
        <border outline="0">
          <left style="thin">
            <color indexed="64"/>
          </left>
          <right style="thin">
            <color indexed="64"/>
          </right>
          <top style="thin">
            <color indexed="64"/>
          </top>
          <bottom style="thin">
            <color indexed="64"/>
          </bottom>
        </border>
      </dxf>
    </rfmt>
    <rfmt sheetId="1" sqref="R8" start="0" length="0">
      <dxf>
        <border outline="0">
          <left style="thin">
            <color indexed="64"/>
          </left>
          <right style="thin">
            <color indexed="64"/>
          </right>
          <top style="thin">
            <color indexed="64"/>
          </top>
          <bottom style="thin">
            <color indexed="64"/>
          </bottom>
        </border>
      </dxf>
    </rfmt>
    <rcc rId="0" sId="1" dxf="1">
      <nc r="S8" t="inlineStr">
        <is>
          <t>JEFFERSON  JACKSON TURIZO</t>
        </is>
      </nc>
      <ndxf>
        <border outline="0">
          <left style="thin">
            <color indexed="64"/>
          </left>
          <right style="thin">
            <color indexed="64"/>
          </right>
          <top style="thin">
            <color indexed="64"/>
          </top>
          <bottom style="thin">
            <color indexed="64"/>
          </bottom>
        </border>
      </ndxf>
    </rcc>
    <rfmt sheetId="1" sqref="T8" start="0" length="0">
      <dxf>
        <alignment horizontal="center"/>
        <border outline="0">
          <left style="thin">
            <color indexed="64"/>
          </left>
          <right style="thin">
            <color indexed="64"/>
          </right>
          <top style="thin">
            <color indexed="64"/>
          </top>
          <bottom style="thin">
            <color indexed="64"/>
          </bottom>
        </border>
      </dxf>
    </rfmt>
    <rcc rId="0" sId="1" dxf="1">
      <nc r="U8">
        <v>2.8</v>
      </nc>
      <ndxf>
        <alignment horizontal="center"/>
        <border outline="0">
          <left style="thin">
            <color indexed="64"/>
          </left>
          <right style="thin">
            <color indexed="64"/>
          </right>
          <top style="thin">
            <color indexed="64"/>
          </top>
          <bottom style="thin">
            <color indexed="64"/>
          </bottom>
        </border>
      </ndxf>
    </rcc>
    <rcc rId="0" sId="1" dxf="1">
      <nc r="V8">
        <v>3</v>
      </nc>
      <ndxf>
        <alignment horizontal="center"/>
        <border outline="0">
          <left style="thin">
            <color indexed="64"/>
          </left>
          <right style="thin">
            <color indexed="64"/>
          </right>
          <top style="thin">
            <color indexed="64"/>
          </top>
          <bottom style="thin">
            <color indexed="64"/>
          </bottom>
        </border>
      </ndxf>
    </rcc>
    <rcc rId="0" sId="1" dxf="1">
      <nc r="W8">
        <v>4.7</v>
      </nc>
      <ndxf>
        <alignment horizontal="center"/>
        <border outline="0">
          <left style="thin">
            <color indexed="64"/>
          </left>
          <right style="thin">
            <color indexed="64"/>
          </right>
          <top style="thin">
            <color indexed="64"/>
          </top>
          <bottom style="thin">
            <color indexed="64"/>
          </bottom>
        </border>
      </ndxf>
    </rcc>
  </rrc>
  <rrc rId="120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46</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DIANA ISABEL POLO ESCORCIA</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2</v>
      </nc>
      <ndxf>
        <alignment horizontal="center"/>
        <border outline="0">
          <left style="thin">
            <color indexed="64"/>
          </left>
          <right style="thin">
            <color indexed="64"/>
          </right>
          <top style="thin">
            <color indexed="64"/>
          </top>
          <bottom style="thin">
            <color indexed="64"/>
          </bottom>
        </border>
      </ndxf>
    </rcc>
    <rcc rId="0" sId="1" dxf="1">
      <nc r="V2">
        <v>4.9000000000000004</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208"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3" t="inlineStr">
        <is>
          <t>Cundinamarca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3" t="inlineStr">
        <is>
          <t>Chía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43237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Lulu Express</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Carrera 7 No. 12-02 chia</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20</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ANGIE PARDO</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cc rId="0" sId="1" dxf="1">
      <nc r="U3">
        <v>3</v>
      </nc>
      <ndxf>
        <alignment horizontal="center"/>
        <border outline="0">
          <left style="thin">
            <color indexed="64"/>
          </left>
          <right style="thin">
            <color indexed="64"/>
          </right>
          <top style="thin">
            <color indexed="64"/>
          </top>
          <bottom style="thin">
            <color indexed="64"/>
          </bottom>
        </border>
      </ndxf>
    </rcc>
    <rcc rId="0" sId="1" dxf="1">
      <nc r="V3">
        <v>4.0999999999999996</v>
      </nc>
      <ndxf>
        <alignment horizontal="center"/>
        <border outline="0">
          <left style="thin">
            <color indexed="64"/>
          </left>
          <right style="thin">
            <color indexed="64"/>
          </right>
          <top style="thin">
            <color indexed="64"/>
          </top>
          <bottom style="thin">
            <color indexed="64"/>
          </bottom>
        </border>
      </ndxf>
    </rcc>
    <rcc rId="0" sId="1" dxf="1">
      <nc r="W3">
        <v>4.8</v>
      </nc>
      <ndxf>
        <alignment horizontal="center"/>
        <border outline="0">
          <left style="thin">
            <color indexed="64"/>
          </left>
          <right style="thin">
            <color indexed="64"/>
          </right>
          <top style="thin">
            <color indexed="64"/>
          </top>
          <bottom style="thin">
            <color indexed="64"/>
          </bottom>
        </border>
      </ndxf>
    </rcc>
  </rrc>
  <rrc rId="1209" sId="1" ref="A6:XFD6"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6:XFD6" start="0" length="0">
      <dxf>
        <font>
          <sz val="10"/>
          <color rgb="FF000000"/>
        </font>
        <alignment vertical="center"/>
      </dxf>
    </rfmt>
    <rcc rId="0" sId="1" dxf="1">
      <nc r="A6"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6"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6" t="inlineStr">
        <is>
          <t>Barbosa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6"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6"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6"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6"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6"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6"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6">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6">
        <v>43237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6" t="inlineStr">
        <is>
          <t>Hotel Campestre Moncada</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6" t="inlineStr">
        <is>
          <t>carrera10 No.16-70</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6">
        <v>25</v>
      </nc>
      <ndxf>
        <alignment horizontal="center"/>
        <border outline="0">
          <left style="thin">
            <color indexed="64"/>
          </left>
          <right style="thin">
            <color indexed="64"/>
          </right>
          <top style="thin">
            <color indexed="64"/>
          </top>
          <bottom style="thin">
            <color indexed="64"/>
          </bottom>
        </border>
      </ndxf>
    </rcc>
    <rfmt sheetId="1" sqref="P6" start="0" length="0">
      <dxf>
        <alignment horizontal="center"/>
        <border outline="0">
          <left style="thin">
            <color indexed="64"/>
          </left>
          <right style="thin">
            <color indexed="64"/>
          </right>
          <top style="thin">
            <color indexed="64"/>
          </top>
          <bottom style="thin">
            <color indexed="64"/>
          </bottom>
        </border>
      </dxf>
    </rfmt>
    <rfmt sheetId="1" sqref="Q6" start="0" length="0">
      <dxf>
        <border outline="0">
          <left style="thin">
            <color indexed="64"/>
          </left>
          <right style="thin">
            <color indexed="64"/>
          </right>
          <top style="thin">
            <color indexed="64"/>
          </top>
          <bottom style="thin">
            <color indexed="64"/>
          </bottom>
        </border>
      </dxf>
    </rfmt>
    <rfmt sheetId="1" sqref="R6" start="0" length="0">
      <dxf>
        <border outline="0">
          <left style="thin">
            <color indexed="64"/>
          </left>
          <right style="thin">
            <color indexed="64"/>
          </right>
          <top style="thin">
            <color indexed="64"/>
          </top>
          <bottom style="thin">
            <color indexed="64"/>
          </bottom>
        </border>
      </dxf>
    </rfmt>
    <rcc rId="0" sId="1" dxf="1">
      <nc r="S6" t="inlineStr">
        <is>
          <t>JHOANNY RANGEL</t>
        </is>
      </nc>
      <ndxf>
        <border outline="0">
          <left style="thin">
            <color indexed="64"/>
          </left>
          <right style="thin">
            <color indexed="64"/>
          </right>
          <top style="thin">
            <color indexed="64"/>
          </top>
          <bottom style="thin">
            <color indexed="64"/>
          </bottom>
        </border>
      </ndxf>
    </rcc>
    <rfmt sheetId="1" sqref="T6" start="0" length="0">
      <dxf>
        <alignment horizontal="center"/>
        <border outline="0">
          <left style="thin">
            <color indexed="64"/>
          </left>
          <right style="thin">
            <color indexed="64"/>
          </right>
          <top style="thin">
            <color indexed="64"/>
          </top>
          <bottom style="thin">
            <color indexed="64"/>
          </bottom>
        </border>
      </dxf>
    </rfmt>
    <rcc rId="0" sId="1" dxf="1">
      <nc r="U6">
        <v>3</v>
      </nc>
      <ndxf>
        <alignment horizontal="center"/>
        <border outline="0">
          <left style="thin">
            <color indexed="64"/>
          </left>
          <right style="thin">
            <color indexed="64"/>
          </right>
          <top style="thin">
            <color indexed="64"/>
          </top>
          <bottom style="thin">
            <color indexed="64"/>
          </bottom>
        </border>
      </ndxf>
    </rcc>
    <rcc rId="0" sId="1" dxf="1">
      <nc r="V6">
        <v>3.5</v>
      </nc>
      <ndxf>
        <alignment horizontal="center"/>
        <border outline="0">
          <left style="thin">
            <color indexed="64"/>
          </left>
          <right style="thin">
            <color indexed="64"/>
          </right>
          <top style="thin">
            <color indexed="64"/>
          </top>
          <bottom style="thin">
            <color indexed="64"/>
          </bottom>
        </border>
      </ndxf>
    </rcc>
    <rcc rId="0" sId="1" dxf="1">
      <nc r="W6">
        <v>4.3</v>
      </nc>
      <ndxf>
        <alignment horizontal="center"/>
        <border outline="0">
          <left style="thin">
            <color indexed="64"/>
          </left>
          <right style="thin">
            <color indexed="64"/>
          </right>
          <top style="thin">
            <color indexed="64"/>
          </top>
          <bottom style="thin">
            <color indexed="64"/>
          </bottom>
        </border>
      </ndxf>
    </rcc>
  </rrc>
  <rrc rId="121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Popayán</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Comfacauca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2 norte No.6A-54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JAIRO ORDOÑEZ</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1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Huila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Garzón</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por definir</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por definir</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MARIA AYDEE MARTINEZ</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1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Huila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Neiva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Herramientas Prácticas para del Diseño del Plan Estratégico de Seguridad  Vial - PESV</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metodologías o herramientas para la implementación del Plan de Seguridad Vial en las organizaciones.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Tumburagua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5A No. 5-40</t>
        </is>
      </nc>
      <ndxf>
        <font>
          <sz val="10"/>
          <color rgb="FF222222"/>
        </font>
        <alignment horizontal="left"/>
        <border outline="0">
          <left style="thin">
            <color indexed="64"/>
          </left>
          <right style="thin">
            <color indexed="64"/>
          </right>
          <top style="thin">
            <color indexed="64"/>
          </top>
          <bottom style="thin">
            <color indexed="64"/>
          </bottom>
        </border>
      </ndxf>
    </rcc>
    <rcc rId="0" sId="1" dxf="1">
      <nc r="O2">
        <v>25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 xml:space="preserve">YUMBRAY ANDRADE
</t>
        </is>
      </nc>
      <ndxf>
        <alignment wrapText="1"/>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1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Nariño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Pasto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Primeros Auxilios Básico</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I2" t="inlineStr">
        <is>
          <t>Brindar herramientas teórico – prácticas sobre primeros auxilios, que permitan proceder de manera responsable en situaciones de emergencia.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Galerias</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26 No. 18 - 71 Tercer Piso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33</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OSCAR  ARMANDO GÓMEZ CIFUENTES</t>
        </is>
      </nc>
      <ndxf>
        <font>
          <sz val="10"/>
          <color rgb="FF000000"/>
        </font>
        <border outline="0">
          <left style="thin">
            <color indexed="64"/>
          </left>
          <right style="thin">
            <color indexed="64"/>
          </right>
          <top style="thin">
            <color indexed="64"/>
          </top>
          <bottom style="thin">
            <color indexed="64"/>
          </bottom>
        </border>
      </ndxf>
    </rcc>
    <rfmt sheetId="1" sqref="T2" start="0" length="0">
      <dxf>
        <numFmt numFmtId="170" formatCode="0.0"/>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1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Vigilancia epidemiológica herramientas para la competitividad</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y aplicar los lineamientos que componen un PVE, estableciendo la gestión por etapas en un modelo de mejora continua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43237</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KAREN ELIANA RAMÍREZ ESPITIA</t>
        </is>
      </nc>
      <ndxf>
        <font>
          <sz val="10"/>
          <color auto="1"/>
        </font>
        <fill>
          <patternFill patternType="solid">
            <bgColor theme="0"/>
          </patternFill>
        </fill>
        <alignment horizontal="left"/>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1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Definir estrategias de comunicación en 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Método para elaborar el plan estratégico de comunicación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33</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LUIS EDUARDO LANCHEROS RAMÍREZ</t>
        </is>
      </nc>
      <ndxf>
        <border outline="0">
          <left style="thin">
            <color indexed="64"/>
          </left>
          <right style="thin">
            <color indexed="64"/>
          </right>
          <top style="thin">
            <color indexed="64"/>
          </top>
          <bottom style="thin">
            <color indexed="64"/>
          </bottom>
        </border>
      </ndxf>
    </rcc>
    <rcc rId="0" sId="1" dxf="1">
      <nc r="T2">
        <v>4.2</v>
      </nc>
      <ndxf>
        <alignment horizontal="center"/>
        <border outline="0">
          <left style="thin">
            <color indexed="64"/>
          </left>
          <right style="thin">
            <color indexed="64"/>
          </right>
          <top style="thin">
            <color indexed="64"/>
          </top>
          <bottom style="thin">
            <color indexed="64"/>
          </bottom>
        </border>
      </ndxf>
    </rcc>
    <rcc rId="0" sId="1" dxf="1">
      <nc r="U2">
        <v>3.3</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4.5</v>
      </nc>
      <ndxf>
        <alignment horizontal="center"/>
        <border outline="0">
          <left style="thin">
            <color indexed="64"/>
          </left>
          <right style="thin">
            <color indexed="64"/>
          </right>
          <top style="thin">
            <color indexed="64"/>
          </top>
          <bottom style="thin">
            <color indexed="64"/>
          </bottom>
        </border>
      </ndxf>
    </rcc>
  </rrc>
  <rrc rId="121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Casanare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Yopal</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Salon de eventos la Mamona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11 No. 18-44</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72</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JAVIER GIL</t>
        </is>
      </nc>
      <ndxf>
        <border outline="0">
          <left style="thin">
            <color indexed="64"/>
          </left>
          <right style="thin">
            <color indexed="64"/>
          </right>
          <top style="thin">
            <color indexed="64"/>
          </top>
          <bottom style="thin">
            <color indexed="64"/>
          </bottom>
        </border>
      </ndxf>
    </rcc>
    <rcc rId="0" sId="1" dxf="1">
      <nc r="T2">
        <f>(4.2+5+4.9+5+5+4+4.4+3.5+5+4.1+4.3)/11</f>
      </nc>
      <ndxf>
        <numFmt numFmtId="170" formatCode="0.0"/>
        <alignment horizontal="center"/>
        <border outline="0">
          <left style="thin">
            <color indexed="64"/>
          </left>
          <right style="thin">
            <color indexed="64"/>
          </right>
          <top style="thin">
            <color indexed="64"/>
          </top>
          <bottom style="thin">
            <color indexed="64"/>
          </bottom>
        </border>
      </ndxf>
    </rcc>
    <rcc rId="0" sId="1" dxf="1">
      <nc r="U2">
        <v>3.6</v>
      </nc>
      <ndxf>
        <alignment horizontal="center"/>
        <border outline="0">
          <left style="thin">
            <color indexed="64"/>
          </left>
          <right style="thin">
            <color indexed="64"/>
          </right>
          <top style="thin">
            <color indexed="64"/>
          </top>
          <bottom style="thin">
            <color indexed="64"/>
          </bottom>
        </border>
      </ndxf>
    </rcc>
    <rcc rId="0" sId="1" dxf="1">
      <nc r="V2">
        <v>4.88</v>
      </nc>
      <ndxf>
        <alignment horizontal="center"/>
        <border outline="0">
          <left style="thin">
            <color indexed="64"/>
          </left>
          <right style="thin">
            <color indexed="64"/>
          </right>
          <top style="thin">
            <color indexed="64"/>
          </top>
          <bottom style="thin">
            <color indexed="64"/>
          </bottom>
        </border>
      </ndxf>
    </rcc>
    <rcc rId="0" sId="1" dxf="1">
      <nc r="W2">
        <v>4.0999999999999996</v>
      </nc>
      <ndxf>
        <alignment horizontal="center"/>
        <border outline="0">
          <left style="thin">
            <color indexed="64"/>
          </left>
          <right style="thin">
            <color indexed="64"/>
          </right>
          <top style="thin">
            <color indexed="64"/>
          </top>
          <bottom style="thin">
            <color indexed="64"/>
          </bottom>
        </border>
      </ndxf>
    </rcc>
  </rrc>
  <rrc rId="121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Gestión integral del peligro Biológico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y establecer medidas de seguridad industrial que permitan prevenir, controlar y minimizar el riesgo  por exposición al mismo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YOLANDA ARDILA</t>
        </is>
      </nc>
      <ndxf>
        <border outline="0">
          <left style="thin">
            <color indexed="64"/>
          </left>
          <right style="thin">
            <color indexed="64"/>
          </right>
          <top style="thin">
            <color indexed="64"/>
          </top>
          <bottom style="thin">
            <color indexed="64"/>
          </bottom>
        </border>
      </ndxf>
    </rcc>
    <rcc rId="0" sId="1" dxf="1">
      <nc r="T2">
        <f>(5+4.7+5+4.9+5+5+5+4.8+4.9+4.8)/10</f>
      </nc>
      <ndxf>
        <numFmt numFmtId="170" formatCode="0.0"/>
        <alignment horizontal="center"/>
        <border outline="0">
          <left style="thin">
            <color indexed="64"/>
          </left>
          <right style="thin">
            <color indexed="64"/>
          </right>
          <top style="thin">
            <color indexed="64"/>
          </top>
          <bottom style="thin">
            <color indexed="64"/>
          </bottom>
        </border>
      </ndxf>
    </rcc>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1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 xml:space="preserve">Gestión para la prevención de la Enfermedad Laboral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herramientas de diagnóstico, registro y reporte de las enfermedades laborales, con el propósito de generar información para diseñar programas de prevención, incidencia e impacto social y garantizar las prestaciones asistenciales y económicas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43238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23</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KAREN ELIANA RAMÍREZ ESPITIA</t>
        </is>
      </nc>
      <ndxf>
        <font>
          <sz val="10"/>
          <color auto="1"/>
        </font>
        <fill>
          <patternFill patternType="solid">
            <bgColor theme="0"/>
          </patternFill>
        </fill>
        <alignment horizontal="left"/>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1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Metodología para la identificación de peligros, evaluación de riesgos y determinación de controles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la metodología para identificar los peligros para la salud y la seguridad del trabajo y los aspectos ambientales, evaluar los riesgos y establecer las medidas de control apropiadas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43241</v>
      </nc>
      <ndxf>
        <numFmt numFmtId="166" formatCode="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29</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WILMAN YESID ARDILA BARBOSA</t>
        </is>
      </nc>
      <ndxf>
        <border outline="0">
          <left style="thin">
            <color indexed="64"/>
          </left>
          <right style="thin">
            <color indexed="64"/>
          </right>
          <top style="thin">
            <color indexed="64"/>
          </top>
          <bottom style="thin">
            <color indexed="64"/>
          </bottom>
        </border>
      </ndxf>
    </rcc>
    <rcc rId="0" sId="1" dxf="1">
      <nc r="T2">
        <f>(4.8+4.7+5+4.5+4.8+4.7+4.8+5+4.9+5+5+5+3.3+4.9)/14</f>
      </nc>
      <ndxf>
        <numFmt numFmtId="170" formatCode="0.0"/>
        <alignment horizontal="center"/>
        <border outline="0">
          <left style="thin">
            <color indexed="64"/>
          </left>
          <right style="thin">
            <color indexed="64"/>
          </right>
          <top style="thin">
            <color indexed="64"/>
          </top>
          <bottom style="thin">
            <color indexed="64"/>
          </bottom>
        </border>
      </ndxf>
    </rcc>
    <rcc rId="0" sId="1" dxf="1">
      <nc r="U2">
        <v>2.9</v>
      </nc>
      <ndxf>
        <alignment horizontal="center"/>
        <border outline="0">
          <left style="thin">
            <color indexed="64"/>
          </left>
          <right style="thin">
            <color indexed="64"/>
          </right>
          <top style="thin">
            <color indexed="64"/>
          </top>
          <bottom style="thin">
            <color indexed="64"/>
          </bottom>
        </border>
      </ndxf>
    </rcc>
    <rcc rId="0" sId="1" dxf="1">
      <nc r="V2">
        <v>4.2</v>
      </nc>
      <ndxf>
        <alignment horizontal="center"/>
        <border outline="0">
          <left style="thin">
            <color indexed="64"/>
          </left>
          <right style="thin">
            <color indexed="64"/>
          </right>
          <top style="thin">
            <color indexed="64"/>
          </top>
          <bottom style="thin">
            <color indexed="64"/>
          </bottom>
        </border>
      </ndxf>
    </rcc>
    <rcc rId="0" sId="1" dxf="1">
      <nc r="W2">
        <v>4.7</v>
      </nc>
      <ndxf>
        <alignment horizontal="center"/>
        <border outline="0">
          <left style="thin">
            <color indexed="64"/>
          </left>
          <right style="thin">
            <color indexed="64"/>
          </right>
          <top style="thin">
            <color indexed="64"/>
          </top>
          <bottom style="thin">
            <color indexed="64"/>
          </bottom>
        </border>
      </ndxf>
    </rcc>
  </rrc>
  <rrc rId="122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Apartadó</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Camara de comercio- Salon enlace Cameral piso 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104 # 101 - 15</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JESUS UBALDO ARIZABALETA CARDONA</t>
        </is>
      </nc>
      <ndxf>
        <border outline="0">
          <left style="thin">
            <color indexed="64"/>
          </left>
          <right style="thin">
            <color indexed="64"/>
          </right>
          <top style="thin">
            <color indexed="64"/>
          </top>
          <bottom style="thin">
            <color indexed="64"/>
          </bottom>
        </border>
      </ndxf>
    </rcc>
    <rcc rId="0" sId="1" dxf="1">
      <nc r="T2">
        <v>4.9000000000000004</v>
      </nc>
      <ndxf>
        <alignment horizontal="center"/>
        <border outline="0">
          <left style="thin">
            <color indexed="64"/>
          </left>
          <right style="thin">
            <color indexed="64"/>
          </right>
          <top style="thin">
            <color indexed="64"/>
          </top>
          <bottom style="thin">
            <color indexed="64"/>
          </bottom>
        </border>
      </ndxf>
    </rcc>
    <rcc rId="0" sId="1" dxf="1">
      <nc r="U2">
        <v>3</v>
      </nc>
      <ndxf>
        <alignment horizontal="center"/>
        <border outline="0">
          <left style="thin">
            <color indexed="64"/>
          </left>
          <right style="thin">
            <color indexed="64"/>
          </right>
          <top style="thin">
            <color indexed="64"/>
          </top>
          <bottom style="thin">
            <color indexed="64"/>
          </bottom>
        </border>
      </ndxf>
    </rcc>
    <rcc rId="0" sId="1" dxf="1">
      <nc r="V2">
        <v>3</v>
      </nc>
      <ndxf>
        <alignment horizontal="center"/>
        <border outline="0">
          <left style="thin">
            <color indexed="64"/>
          </left>
          <right style="thin">
            <color indexed="64"/>
          </right>
          <top style="thin">
            <color indexed="64"/>
          </top>
          <bottom style="thin">
            <color indexed="64"/>
          </bottom>
        </border>
      </ndxf>
    </rcc>
    <rcc rId="0" sId="1" dxf="1">
      <nc r="W2">
        <v>4.4000000000000004</v>
      </nc>
      <ndxf>
        <alignment horizontal="center"/>
        <border outline="0">
          <left style="thin">
            <color indexed="64"/>
          </left>
          <right style="thin">
            <color indexed="64"/>
          </right>
          <top style="thin">
            <color indexed="64"/>
          </top>
          <bottom style="thin">
            <color indexed="64"/>
          </bottom>
        </border>
      </ndxf>
    </rcc>
  </rrc>
  <rrc rId="122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G2" t="inlineStr">
        <is>
          <t>IDENTIFICAR DE LOS DIFERENTES TIPOS DE RIESGOS -  ENTENDER LOS EFECTOS QUE CAUSAN LOS CONTAMINANTES EN LOS   TRABAJADORES -  SELECCIONAR DEL RESPIRADOR  APROPIADO
ENTRENAR EN EL USO Y CUIDADO DEL RESPIRADOR</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Seminario de Gestión de la Enfermedad de laboral y accidentes de trabajo con enfoque al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La seguridad e higiene en el trabajo cobran cada día mayor importancia en todo el mundo. Sin embargo, es común que en  muchos casos todavía se desconozcan los riesgos respiratorios que existen en las industrias ya que a veces no se pueden ver, oler ni sentir de manera alguna. Además de esto, los efectos adversos de los contaminantes en la salud no aparecen hasta después de mucho tiempo.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5:00pm</t>
        </is>
      </nc>
      <ndxf>
        <font>
          <sz val="10"/>
          <color auto="1"/>
        </font>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K2">
        <v>8</v>
      </nc>
      <ndxf>
        <alignment horizontal="center"/>
        <border outline="0">
          <left style="thin">
            <color indexed="64"/>
          </left>
          <right style="thin">
            <color indexed="64"/>
          </right>
          <top style="thin">
            <color indexed="64"/>
          </top>
          <bottom style="thin">
            <color indexed="64"/>
          </bottom>
        </border>
      </ndxf>
    </rcc>
    <rcc rId="0" sId="1" dxf="1" numFmtId="19">
      <nc r="L2">
        <v>43242</v>
      </nc>
      <ndxf>
        <numFmt numFmtId="19" formatCode="dd/mm/yyyy"/>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alignment horizontal="left"/>
        <border outline="0">
          <left style="thin">
            <color indexed="64"/>
          </left>
          <right style="thin">
            <color indexed="64"/>
          </right>
          <top style="thin">
            <color indexed="64"/>
          </top>
          <bottom style="thin">
            <color indexed="64"/>
          </bottom>
        </border>
      </ndxf>
    </rcc>
    <rcc rId="0" sId="1" dxf="1">
      <nc r="O2">
        <v>36</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RAMÓN LAGO</t>
        </is>
      </nc>
      <ndxf>
        <border outline="0">
          <left style="thin">
            <color indexed="64"/>
          </left>
          <right style="thin">
            <color indexed="64"/>
          </right>
          <top style="thin">
            <color indexed="64"/>
          </top>
          <bottom style="thin">
            <color indexed="64"/>
          </bottom>
        </border>
      </ndxf>
    </rcc>
    <rcc rId="0" sId="1" dxf="1">
      <nc r="T2">
        <v>4.7</v>
      </nc>
      <ndxf>
        <alignment horizontal="center"/>
        <border outline="0">
          <left style="thin">
            <color indexed="64"/>
          </left>
          <right style="thin">
            <color indexed="64"/>
          </right>
          <top style="thin">
            <color indexed="64"/>
          </top>
          <bottom style="thin">
            <color indexed="64"/>
          </bottom>
        </border>
      </ndxf>
    </rcc>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cc rId="0" sId="1" dxf="1">
      <nc r="W2">
        <v>4.0999999999999996</v>
      </nc>
      <ndxf>
        <alignment horizontal="center"/>
        <border outline="0">
          <left style="thin">
            <color indexed="64"/>
          </left>
          <right style="thin">
            <color indexed="64"/>
          </right>
          <top style="thin">
            <color indexed="64"/>
          </top>
          <bottom style="thin">
            <color indexed="64"/>
          </bottom>
        </border>
      </ndxf>
    </rcc>
  </rrc>
  <rrc rId="122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 xml:space="preserve">Gestión para la prevención de la Enfermedad Laboral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herramientas de diagnóstico, registro y reporte de las enfermedades laborales, con el propósito de generar información para diseñar programas de prevención, incidencia e impacto social y garantizar las prestaciones asistenciales y económicas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Wyndham Garden Barranquilla-Salon Wyndham Garden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CL 87 No.47-88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52</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GGIAN ÁLVAREZ FRANCO ALVAREZ</t>
        </is>
      </nc>
      <ndxf>
        <border outline="0">
          <left style="thin">
            <color indexed="64"/>
          </left>
          <right style="thin">
            <color indexed="64"/>
          </right>
          <top style="thin">
            <color indexed="64"/>
          </top>
          <bottom style="thin">
            <color indexed="64"/>
          </bottom>
        </border>
      </ndxf>
    </rcc>
    <rcc rId="0" sId="1" dxf="1">
      <nc r="T2">
        <v>3.3</v>
      </nc>
      <ndxf>
        <alignment horizontal="center"/>
        <border outline="0">
          <left style="thin">
            <color indexed="64"/>
          </left>
          <right style="thin">
            <color indexed="64"/>
          </right>
          <top style="thin">
            <color indexed="64"/>
          </top>
          <bottom style="thin">
            <color indexed="64"/>
          </bottom>
        </border>
      </ndxf>
    </rcc>
    <rcc rId="0" sId="1" dxf="1">
      <nc r="U2">
        <v>4</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4.3</v>
      </nc>
      <ndxf>
        <alignment horizontal="center"/>
        <border outline="0">
          <left style="thin">
            <color indexed="64"/>
          </left>
          <right style="thin">
            <color indexed="64"/>
          </right>
          <top style="thin">
            <color indexed="64"/>
          </top>
          <bottom style="thin">
            <color indexed="64"/>
          </bottom>
        </border>
      </ndxf>
    </rcc>
  </rrc>
  <rrc rId="122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MARIO HOYOS</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4.8</v>
      </nc>
      <ndxf>
        <alignment horizontal="center"/>
        <border outline="0">
          <left style="thin">
            <color indexed="64"/>
          </left>
          <right style="thin">
            <color indexed="64"/>
          </right>
          <top style="thin">
            <color indexed="64"/>
          </top>
          <bottom style="thin">
            <color indexed="64"/>
          </bottom>
        </border>
      </ndxf>
    </rcc>
    <rcc rId="0" sId="1" dxf="1">
      <nc r="V2">
        <v>4.9000000000000004</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22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Norte de 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Cúcuta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Edificio Comfanorte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9 Avenida 1 esquina Barrio Latino</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39</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JUAN PABLO CONDE</t>
        </is>
      </nc>
      <ndxf>
        <border outline="0">
          <left style="thin">
            <color indexed="64"/>
          </left>
          <right style="thin">
            <color indexed="64"/>
          </right>
          <top style="thin">
            <color indexed="64"/>
          </top>
          <bottom style="thin">
            <color indexed="64"/>
          </bottom>
        </border>
      </ndxf>
    </rcc>
    <rfmt sheetId="1" sqref="T2" start="0" length="0">
      <dxf>
        <numFmt numFmtId="170" formatCode="0.0"/>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2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Valle del cauca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Cali</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Gestión y organización del programa de orden y aseo, Saneamiento Básico, y manejo Integral de Residuos  como buenas prácticas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Establecer herramientas con base en las normatividad ambiental vigente para la eliminación adecuada de residuos sólidos, líquidos o gaseosos. Así mismo, El aprovechamientos y buen uso del agua, servicios sanitarios y disposición de basuras , para establecer controles y acciones de mejora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Panaderia San felipe</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68 No. 10 A - 12 Barrio Limonar</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30</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KATERIN V. CUERVO LOPEZ</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2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Definir estrategias de comunicación en 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La comunicación asertiva, un camino seguro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Establecer lineamientos para la efectividad en la comunicación de los objetivos organizacionales frente al  cumplimiento de las actividades desarrolladas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LUIS EDUARDO LANCHEROS RAMÍREZ</t>
        </is>
      </nc>
      <ndxf>
        <border outline="0">
          <left style="thin">
            <color indexed="64"/>
          </left>
          <right style="thin">
            <color indexed="64"/>
          </right>
          <top style="thin">
            <color indexed="64"/>
          </top>
          <bottom style="thin">
            <color indexed="64"/>
          </bottom>
        </border>
      </ndxf>
    </rcc>
    <rcc rId="0" sId="1" dxf="1">
      <nc r="T2">
        <v>4.5</v>
      </nc>
      <ndxf>
        <alignment horizontal="center"/>
        <border outline="0">
          <left style="thin">
            <color indexed="64"/>
          </left>
          <right style="thin">
            <color indexed="64"/>
          </right>
          <top style="thin">
            <color indexed="64"/>
          </top>
          <bottom style="thin">
            <color indexed="64"/>
          </bottom>
        </border>
      </ndxf>
    </rcc>
    <rcc rId="0" sId="1" dxf="1">
      <nc r="U2">
        <v>4.5</v>
      </nc>
      <ndxf>
        <alignment horizontal="center"/>
        <border outline="0">
          <left style="thin">
            <color indexed="64"/>
          </left>
          <right style="thin">
            <color indexed="64"/>
          </right>
          <top style="thin">
            <color indexed="64"/>
          </top>
          <bottom style="thin">
            <color indexed="64"/>
          </bottom>
        </border>
      </ndxf>
    </rcc>
    <rcc rId="0" sId="1" dxf="1">
      <nc r="V2">
        <v>5</v>
      </nc>
      <ndxf>
        <alignment horizontal="center"/>
        <border outline="0">
          <left style="thin">
            <color indexed="64"/>
          </left>
          <right style="thin">
            <color indexed="64"/>
          </right>
          <top style="thin">
            <color indexed="64"/>
          </top>
          <bottom style="thin">
            <color indexed="64"/>
          </bottom>
        </border>
      </ndxf>
    </rcc>
    <rcc rId="0" sId="1" dxf="1">
      <nc r="W2">
        <v>4.5999999999999996</v>
      </nc>
      <ndxf>
        <alignment horizontal="center"/>
        <border outline="0">
          <left style="thin">
            <color indexed="64"/>
          </left>
          <right style="thin">
            <color indexed="64"/>
          </right>
          <top style="thin">
            <color indexed="64"/>
          </top>
          <bottom style="thin">
            <color indexed="64"/>
          </bottom>
        </border>
      </ndxf>
    </rcc>
  </rrc>
  <rrc rId="1227"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Bolivar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Cartagena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 xml:space="preserve">Gestión para la prevención de la Enfermedad Laboral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Brindar herramientas de diagnóstico, registro y reporte de las enfermedades laborales, con el propósito de generar información para diseñar programas de prevención, incidencia e impacto social y garantizar las prestaciones asistenciales y económicas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43243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Positiva Compañía de Seguros S.A/ Bocados MAJO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 Bocagrande Cra 2 No. 4 - 66. Edificio Karibeam Center piso 4</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45</v>
      </nc>
      <ndxf>
        <alignment horizontal="center"/>
        <border outline="0">
          <left style="thin">
            <color indexed="64"/>
          </left>
          <right style="thin">
            <color indexed="64"/>
          </right>
          <top style="thin">
            <color indexed="64"/>
          </top>
          <bottom style="thin">
            <color indexed="64"/>
          </bottom>
        </border>
      </ndxf>
    </rcc>
    <rfmt sheetId="1" sqref="P3" start="0" length="0">
      <dxf>
        <alignment horizontal="center"/>
        <border outline="0">
          <left style="thin">
            <color indexed="64"/>
          </left>
          <right style="thin">
            <color indexed="64"/>
          </right>
          <top style="thin">
            <color indexed="64"/>
          </top>
          <bottom style="thin">
            <color indexed="64"/>
          </bottom>
        </border>
      </dxf>
    </rfmt>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JORGE ERNESTO MARTÍNEZ RAMÍREZ</t>
        </is>
      </nc>
      <ndxf>
        <border outline="0">
          <left style="thin">
            <color indexed="64"/>
          </left>
          <right style="thin">
            <color indexed="64"/>
          </right>
          <top style="thin">
            <color indexed="64"/>
          </top>
          <bottom style="thin">
            <color indexed="64"/>
          </bottom>
        </border>
      </ndxf>
    </rcc>
    <rcc rId="0" sId="1" dxf="1">
      <nc r="T3">
        <v>4.5999999999999996</v>
      </nc>
      <ndxf>
        <alignment horizontal="center"/>
        <border outline="0">
          <left style="thin">
            <color indexed="64"/>
          </left>
          <right style="thin">
            <color indexed="64"/>
          </right>
          <top style="thin">
            <color indexed="64"/>
          </top>
          <bottom style="thin">
            <color indexed="64"/>
          </bottom>
        </border>
      </ndxf>
    </rcc>
    <rcc rId="0" sId="1" dxf="1">
      <nc r="U3">
        <v>3.4</v>
      </nc>
      <ndxf>
        <alignment horizontal="center"/>
        <border outline="0">
          <left style="thin">
            <color indexed="64"/>
          </left>
          <right style="thin">
            <color indexed="64"/>
          </right>
          <top style="thin">
            <color indexed="64"/>
          </top>
          <bottom style="thin">
            <color indexed="64"/>
          </bottom>
        </border>
      </ndxf>
    </rcc>
    <rcc rId="0" sId="1" dxf="1">
      <nc r="V3">
        <v>5</v>
      </nc>
      <ndxf>
        <alignment horizontal="center"/>
        <border outline="0">
          <left style="thin">
            <color indexed="64"/>
          </left>
          <right style="thin">
            <color indexed="64"/>
          </right>
          <top style="thin">
            <color indexed="64"/>
          </top>
          <bottom style="thin">
            <color indexed="64"/>
          </bottom>
        </border>
      </ndxf>
    </rcc>
    <rcc rId="0" sId="1" dxf="1">
      <nc r="W3">
        <v>4.55</v>
      </nc>
      <ndxf>
        <alignment horizontal="center"/>
        <border outline="0">
          <left style="thin">
            <color indexed="64"/>
          </left>
          <right style="thin">
            <color indexed="64"/>
          </right>
          <top style="thin">
            <color indexed="64"/>
          </top>
          <bottom style="thin">
            <color indexed="64"/>
          </bottom>
        </border>
      </ndxf>
    </rcc>
  </rrc>
  <rrc rId="1228" sId="1" ref="A3:XFD3"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3:XFD3" start="0" length="0">
      <dxf>
        <font>
          <sz val="10"/>
          <color rgb="FF000000"/>
        </font>
        <alignment vertical="center"/>
      </dxf>
    </rfmt>
    <rcc rId="0" sId="1" dxf="1">
      <nc r="A3"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3" t="inlineStr">
        <is>
          <t>Córdoba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3" t="inlineStr">
        <is>
          <t>Montería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3"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3"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3"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3"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3" t="inlineStr">
        <is>
          <t>Identificación de peligros, evaluación, clasificación y valoración de riesgos -  GTC45</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3" t="inlineStr">
        <is>
          <t>Establecer metodologías para la clasificación de los peligros, facilitando la identificación y evaluación de los riesgos en la organización, orientadas a establecer medidas de control y seguimiento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3"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3">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3">
        <v>43243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3" t="inlineStr">
        <is>
          <t>Hotel Baroca-Salon Zafiro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3" t="inlineStr">
        <is>
          <t>CL 31 No.5-39 Barrio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3">
        <v>32</v>
      </nc>
      <ndxf>
        <alignment horizontal="center"/>
        <border outline="0">
          <left style="thin">
            <color indexed="64"/>
          </left>
          <right style="thin">
            <color indexed="64"/>
          </right>
          <top style="thin">
            <color indexed="64"/>
          </top>
          <bottom style="thin">
            <color indexed="64"/>
          </bottom>
        </border>
      </ndxf>
    </rcc>
    <rcc rId="0" sId="1" dxf="1">
      <nc r="P3">
        <v>4.7</v>
      </nc>
      <ndxf>
        <alignment horizontal="center"/>
        <border outline="0">
          <left style="thin">
            <color indexed="64"/>
          </left>
          <right style="thin">
            <color indexed="64"/>
          </right>
          <top style="thin">
            <color indexed="64"/>
          </top>
          <bottom style="thin">
            <color indexed="64"/>
          </bottom>
        </border>
      </ndxf>
    </rcc>
    <rfmt sheetId="1" sqref="Q3" start="0" length="0">
      <dxf>
        <border outline="0">
          <left style="thin">
            <color indexed="64"/>
          </left>
          <right style="thin">
            <color indexed="64"/>
          </right>
          <top style="thin">
            <color indexed="64"/>
          </top>
          <bottom style="thin">
            <color indexed="64"/>
          </bottom>
        </border>
      </dxf>
    </rfmt>
    <rfmt sheetId="1" sqref="R3" start="0" length="0">
      <dxf>
        <border outline="0">
          <left style="thin">
            <color indexed="64"/>
          </left>
          <right style="thin">
            <color indexed="64"/>
          </right>
          <top style="thin">
            <color indexed="64"/>
          </top>
          <bottom style="thin">
            <color indexed="64"/>
          </bottom>
        </border>
      </dxf>
    </rfmt>
    <rcc rId="0" sId="1" dxf="1">
      <nc r="S3" t="inlineStr">
        <is>
          <t>ARMANDO ATENCIA</t>
        </is>
      </nc>
      <ndxf>
        <border outline="0">
          <left style="thin">
            <color indexed="64"/>
          </left>
          <right style="thin">
            <color indexed="64"/>
          </right>
          <top style="thin">
            <color indexed="64"/>
          </top>
          <bottom style="thin">
            <color indexed="64"/>
          </bottom>
        </border>
      </ndxf>
    </rcc>
    <rfmt sheetId="1" sqref="T3" start="0" length="0">
      <dxf>
        <alignment horizontal="center"/>
        <border outline="0">
          <left style="thin">
            <color indexed="64"/>
          </left>
          <right style="thin">
            <color indexed="64"/>
          </right>
          <top style="thin">
            <color indexed="64"/>
          </top>
          <bottom style="thin">
            <color indexed="64"/>
          </bottom>
        </border>
      </dxf>
    </rfmt>
    <rfmt sheetId="1" sqref="U3" start="0" length="0">
      <dxf>
        <alignment horizontal="center"/>
        <border outline="0">
          <left style="thin">
            <color indexed="64"/>
          </left>
          <right style="thin">
            <color indexed="64"/>
          </right>
          <top style="thin">
            <color indexed="64"/>
          </top>
          <bottom style="thin">
            <color indexed="64"/>
          </bottom>
        </border>
      </dxf>
    </rfmt>
    <rfmt sheetId="1" sqref="V3" start="0" length="0">
      <dxf>
        <alignment horizontal="center"/>
        <border outline="0">
          <left style="thin">
            <color indexed="64"/>
          </left>
          <right style="thin">
            <color indexed="64"/>
          </right>
          <top style="thin">
            <color indexed="64"/>
          </top>
          <bottom style="thin">
            <color indexed="64"/>
          </bottom>
        </border>
      </dxf>
    </rfmt>
    <rfmt sheetId="1" sqref="W3" start="0" length="0">
      <dxf>
        <alignment horizontal="center"/>
        <border outline="0">
          <left style="thin">
            <color indexed="64"/>
          </left>
          <right style="thin">
            <color indexed="64"/>
          </right>
          <top style="thin">
            <color indexed="64"/>
          </top>
          <bottom style="thin">
            <color indexed="64"/>
          </bottom>
        </border>
      </dxf>
    </rfmt>
  </rrc>
  <rrc rId="1229" sId="1" ref="A4:XFD4"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XFD4" start="0" length="0">
      <dxf>
        <font>
          <sz val="10"/>
          <color rgb="FF000000"/>
        </font>
        <alignment vertical="center"/>
      </dxf>
    </rfmt>
    <rcc rId="0" sId="1" dxf="1">
      <nc r="A4" t="inlineStr">
        <is>
          <t>Atlántico</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4" t="inlineStr">
        <is>
          <t>Magdalena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4" t="inlineStr">
        <is>
          <t>Santa Marta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4"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4"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4" t="inlineStr">
        <is>
          <t xml:space="preserve">Implementar herramientas prácticaspara la Identificación de peligros, evaluación y valoración de 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4" t="inlineStr">
        <is>
          <t>Identificación de peligros, evaluación, clasificación y valoración de riesgos -  GTC45</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4" t="inlineStr">
        <is>
          <t>Establecer metodologías para la clasificación de los peligros, facilitando la identificación y evaluación de los riesgos en la organización, orientadas a establecer medidas de control y seguimiento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4"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
        <v>43243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 t="inlineStr">
        <is>
          <t>Sierra Mar Eventos y Recepciones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N4" t="inlineStr">
        <is>
          <t>Cll 22 No. 17-19</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4">
        <v>55</v>
      </nc>
      <ndxf>
        <alignment horizontal="center"/>
        <border outline="0">
          <left style="thin">
            <color indexed="64"/>
          </left>
          <right style="thin">
            <color indexed="64"/>
          </right>
          <top style="thin">
            <color indexed="64"/>
          </top>
          <bottom style="thin">
            <color indexed="64"/>
          </bottom>
        </border>
      </ndxf>
    </rcc>
    <rcc rId="0" sId="1" dxf="1">
      <nc r="P4">
        <v>3.9</v>
      </nc>
      <ndxf>
        <alignment horizontal="center"/>
        <border outline="0">
          <left style="thin">
            <color indexed="64"/>
          </left>
          <right style="thin">
            <color indexed="64"/>
          </right>
          <top style="thin">
            <color indexed="64"/>
          </top>
          <bottom style="thin">
            <color indexed="64"/>
          </bottom>
        </border>
      </ndxf>
    </rcc>
    <rfmt sheetId="1" sqref="Q4" start="0" length="0">
      <dxf>
        <border outline="0">
          <left style="thin">
            <color indexed="64"/>
          </left>
          <right style="thin">
            <color indexed="64"/>
          </right>
          <top style="thin">
            <color indexed="64"/>
          </top>
          <bottom style="thin">
            <color indexed="64"/>
          </bottom>
        </border>
      </dxf>
    </rfmt>
    <rfmt sheetId="1" sqref="R4" start="0" length="0">
      <dxf>
        <border outline="0">
          <left style="thin">
            <color indexed="64"/>
          </left>
          <right style="thin">
            <color indexed="64"/>
          </right>
          <top style="thin">
            <color indexed="64"/>
          </top>
          <bottom style="thin">
            <color indexed="64"/>
          </bottom>
        </border>
      </dxf>
    </rfmt>
    <rcc rId="0" sId="1" dxf="1">
      <nc r="S4" t="inlineStr">
        <is>
          <t>LILIANA ALEXANDRA GONZALEZ PEÑA</t>
        </is>
      </nc>
      <ndxf>
        <border outline="0">
          <left style="thin">
            <color indexed="64"/>
          </left>
          <right style="thin">
            <color indexed="64"/>
          </right>
          <top style="thin">
            <color indexed="64"/>
          </top>
          <bottom style="thin">
            <color indexed="64"/>
          </bottom>
        </border>
      </ndxf>
    </rcc>
    <rfmt sheetId="1" sqref="T4" start="0" length="0">
      <dxf>
        <alignment horizontal="center"/>
        <border outline="0">
          <left style="thin">
            <color indexed="64"/>
          </left>
          <right style="thin">
            <color indexed="64"/>
          </right>
          <top style="thin">
            <color indexed="64"/>
          </top>
          <bottom style="thin">
            <color indexed="64"/>
          </bottom>
        </border>
      </dxf>
    </rfmt>
    <rfmt sheetId="1" sqref="U4" start="0" length="0">
      <dxf>
        <alignment horizontal="center"/>
        <border outline="0">
          <left style="thin">
            <color indexed="64"/>
          </left>
          <right style="thin">
            <color indexed="64"/>
          </right>
          <top style="thin">
            <color indexed="64"/>
          </top>
          <bottom style="thin">
            <color indexed="64"/>
          </bottom>
        </border>
      </dxf>
    </rfmt>
    <rfmt sheetId="1" sqref="V4" start="0" length="0">
      <dxf>
        <alignment horizontal="center"/>
        <border outline="0">
          <left style="thin">
            <color indexed="64"/>
          </left>
          <right style="thin">
            <color indexed="64"/>
          </right>
          <top style="thin">
            <color indexed="64"/>
          </top>
          <bottom style="thin">
            <color indexed="64"/>
          </bottom>
        </border>
      </dxf>
    </rfmt>
    <rfmt sheetId="1" sqref="W4" start="0" length="0">
      <dxf>
        <alignment horizontal="center"/>
        <border outline="0">
          <left style="thin">
            <color indexed="64"/>
          </left>
          <right style="thin">
            <color indexed="64"/>
          </right>
          <top style="thin">
            <color indexed="64"/>
          </top>
          <bottom style="thin">
            <color indexed="64"/>
          </bottom>
        </border>
      </dxf>
    </rfmt>
  </rrc>
  <rrc rId="123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Gestión integral del peligro locativo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y establecer medidas de seguridad industrial que permitan prevenir, controlar y minimizar el riesgo  por exposición al mismo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ADRIANA TALERO PARRA</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3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2" t="inlineStr">
        <is>
          <t>Cundinamarca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2" t="inlineStr">
        <is>
          <t>Villeta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la Evaluación inicial del SG-SST y determinar herramientas para el diseño del Plan Anual de Trabajo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Implementación, evaluación y seguimiento de estándares mínimos resolución 1111 de 2017 (con alternativas para mejorar el plan anual de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Conocer e interpretar de manera adecuada los estándares mínimos e indicadores de SST en la organización con el fin de construir, evaluar y estructurar la política de SST, los objetivos en SST, roles y responsabilidades planteados para así mejorar el plan anual de trabajo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Hotel Tentempié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Dg 3 N° 3- 209 (Segundo piso Bolivariano)</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13</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LUIS CASTILLO CEDIEL</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4.0999999999999996</v>
      </nc>
      <ndxf>
        <alignment horizontal="center"/>
        <border outline="0">
          <left style="thin">
            <color indexed="64"/>
          </left>
          <right style="thin">
            <color indexed="64"/>
          </right>
          <top style="thin">
            <color indexed="64"/>
          </top>
          <bottom style="thin">
            <color indexed="64"/>
          </bottom>
        </border>
      </ndxf>
    </rcc>
    <rcc rId="0" sId="1" dxf="1">
      <nc r="V2">
        <v>4.8</v>
      </nc>
      <ndxf>
        <alignment horizontal="center"/>
        <border outline="0">
          <left style="thin">
            <color indexed="64"/>
          </left>
          <right style="thin">
            <color indexed="64"/>
          </right>
          <top style="thin">
            <color indexed="64"/>
          </top>
          <bottom style="thin">
            <color indexed="64"/>
          </bottom>
        </border>
      </ndxf>
    </rcc>
    <rcc rId="0" sId="1" dxf="1">
      <nc r="W2">
        <v>4.8</v>
      </nc>
      <ndxf>
        <alignment horizontal="center"/>
        <border outline="0">
          <left style="thin">
            <color indexed="64"/>
          </left>
          <right style="thin">
            <color indexed="64"/>
          </right>
          <top style="thin">
            <color indexed="64"/>
          </top>
          <bottom style="thin">
            <color indexed="64"/>
          </bottom>
        </border>
      </ndxf>
    </rcc>
  </rrc>
  <rrc rId="123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Gestión integral del peligro físico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Identificar y establecer medidas de seguridad industrial que permitan prevenir, controlar y minimizar el riesgo al exponerse ante agentes físicos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43243</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26</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WILMAN YESID ARDILA BARBOSA</t>
        </is>
      </nc>
      <ndxf>
        <border outline="0">
          <left style="thin">
            <color indexed="64"/>
          </left>
          <right style="thin">
            <color indexed="64"/>
          </right>
          <top style="thin">
            <color indexed="64"/>
          </top>
          <bottom style="thin">
            <color indexed="64"/>
          </bottom>
        </border>
      </ndxf>
    </rcc>
    <rcc rId="0" sId="1" dxf="1">
      <nc r="T2">
        <f>(5+4.9+5+4.9+5+5+5+4.5+4.5+4.9+4.9+4.4+4.9)/13</f>
      </nc>
      <ndxf>
        <numFmt numFmtId="170" formatCode="0.0"/>
        <alignment horizontal="center"/>
        <border outline="0">
          <left style="thin">
            <color indexed="64"/>
          </left>
          <right style="thin">
            <color indexed="64"/>
          </right>
          <top style="thin">
            <color indexed="64"/>
          </top>
          <bottom style="thin">
            <color indexed="64"/>
          </bottom>
        </border>
      </ndxf>
    </rcc>
    <rcc rId="0" sId="1" dxf="1">
      <nc r="U2">
        <v>4.3</v>
      </nc>
      <ndxf>
        <alignment horizontal="center"/>
        <border outline="0">
          <left style="thin">
            <color indexed="64"/>
          </left>
          <right style="thin">
            <color indexed="64"/>
          </right>
          <top style="thin">
            <color indexed="64"/>
          </top>
          <bottom style="thin">
            <color indexed="64"/>
          </bottom>
        </border>
      </ndxf>
    </rcc>
    <rcc rId="0" sId="1" dxf="1">
      <nc r="V2">
        <v>4.5999999999999996</v>
      </nc>
      <ndxf>
        <alignment horizontal="center"/>
        <border outline="0">
          <left style="thin">
            <color indexed="64"/>
          </left>
          <right style="thin">
            <color indexed="64"/>
          </right>
          <top style="thin">
            <color indexed="64"/>
          </top>
          <bottom style="thin">
            <color indexed="64"/>
          </bottom>
        </border>
      </ndxf>
    </rcc>
    <rcc rId="0" sId="1" dxf="1">
      <nc r="W2">
        <v>4.9000000000000004</v>
      </nc>
      <ndxf>
        <alignment horizontal="center"/>
        <border outline="0">
          <left style="thin">
            <color indexed="64"/>
          </left>
          <right style="thin">
            <color indexed="64"/>
          </right>
          <top style="thin">
            <color indexed="64"/>
          </top>
          <bottom style="thin">
            <color indexed="64"/>
          </bottom>
        </border>
      </ndxf>
    </rcc>
  </rrc>
  <rrc rId="1233" sId="1" ref="A7:XFD7"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7:XFD7" start="0" length="0">
      <dxf>
        <font>
          <sz val="10"/>
          <color rgb="FF000000"/>
        </font>
        <alignment vertical="center"/>
      </dxf>
    </rfmt>
    <rcc rId="0" sId="1" dxf="1">
      <nc r="A7"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 t="inlineStr">
        <is>
          <t>Quindío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 t="inlineStr">
        <is>
          <t>Armenia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7"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7"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7"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7"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7" t="inlineStr">
        <is>
          <t>Primeros Auxilios Básico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7" t="inlineStr">
        <is>
          <t>Brindar herramientas teórico – prácticas sobre primeros auxilios, que permitan proceder de manera responsable en situaciones de emergencia.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7"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7">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7">
        <v>43244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7" t="inlineStr">
        <is>
          <t>Fenalco Quindio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7" t="inlineStr">
        <is>
          <t>Carrera 14 # 8 - 33 - Auditorio Aníbal Jaramillo Botero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O7">
        <v>60</v>
      </nc>
      <ndxf>
        <alignment horizontal="center"/>
        <border outline="0">
          <left style="thin">
            <color indexed="64"/>
          </left>
          <right style="thin">
            <color indexed="64"/>
          </right>
          <top style="thin">
            <color indexed="64"/>
          </top>
          <bottom style="thin">
            <color indexed="64"/>
          </bottom>
        </border>
      </ndxf>
    </rcc>
    <rfmt sheetId="1" sqref="P7" start="0" length="0">
      <dxf>
        <alignment horizontal="center"/>
        <border outline="0">
          <left style="thin">
            <color indexed="64"/>
          </left>
          <right style="thin">
            <color indexed="64"/>
          </right>
          <top style="thin">
            <color indexed="64"/>
          </top>
          <bottom style="thin">
            <color indexed="64"/>
          </bottom>
        </border>
      </dxf>
    </rfmt>
    <rfmt sheetId="1" sqref="Q7" start="0" length="0">
      <dxf>
        <border outline="0">
          <left style="thin">
            <color indexed="64"/>
          </left>
          <right style="thin">
            <color indexed="64"/>
          </right>
          <top style="thin">
            <color indexed="64"/>
          </top>
          <bottom style="thin">
            <color indexed="64"/>
          </bottom>
        </border>
      </dxf>
    </rfmt>
    <rfmt sheetId="1" sqref="R7" start="0" length="0">
      <dxf>
        <border outline="0">
          <left style="thin">
            <color indexed="64"/>
          </left>
          <right style="thin">
            <color indexed="64"/>
          </right>
          <top style="thin">
            <color indexed="64"/>
          </top>
          <bottom style="thin">
            <color indexed="64"/>
          </bottom>
        </border>
      </dxf>
    </rfmt>
    <rcc rId="0" sId="1" dxf="1">
      <nc r="S7" t="inlineStr">
        <is>
          <t>FABER CANO VARGAS</t>
        </is>
      </nc>
      <ndxf>
        <border outline="0">
          <left style="thin">
            <color indexed="64"/>
          </left>
          <right style="thin">
            <color indexed="64"/>
          </right>
          <top style="thin">
            <color indexed="64"/>
          </top>
          <bottom style="thin">
            <color indexed="64"/>
          </bottom>
        </border>
      </ndxf>
    </rcc>
    <rfmt sheetId="1" sqref="T7" start="0" length="0">
      <dxf>
        <numFmt numFmtId="170" formatCode="0.0"/>
        <alignment horizontal="center"/>
        <border outline="0">
          <left style="thin">
            <color indexed="64"/>
          </left>
          <right style="thin">
            <color indexed="64"/>
          </right>
          <top style="thin">
            <color indexed="64"/>
          </top>
          <bottom style="thin">
            <color indexed="64"/>
          </bottom>
        </border>
      </dxf>
    </rfmt>
    <rfmt sheetId="1" sqref="U7" start="0" length="0">
      <dxf>
        <alignment horizontal="center"/>
        <border outline="0">
          <left style="thin">
            <color indexed="64"/>
          </left>
          <right style="thin">
            <color indexed="64"/>
          </right>
          <top style="thin">
            <color indexed="64"/>
          </top>
          <bottom style="thin">
            <color indexed="64"/>
          </bottom>
        </border>
      </dxf>
    </rfmt>
    <rfmt sheetId="1" sqref="V7" start="0" length="0">
      <dxf>
        <alignment horizontal="center"/>
        <border outline="0">
          <left style="thin">
            <color indexed="64"/>
          </left>
          <right style="thin">
            <color indexed="64"/>
          </right>
          <top style="thin">
            <color indexed="64"/>
          </top>
          <bottom style="thin">
            <color indexed="64"/>
          </bottom>
        </border>
      </dxf>
    </rfmt>
    <rfmt sheetId="1" sqref="W7" start="0" length="0">
      <dxf>
        <alignment horizontal="center"/>
        <border outline="0">
          <left style="thin">
            <color indexed="64"/>
          </left>
          <right style="thin">
            <color indexed="64"/>
          </right>
          <top style="thin">
            <color indexed="64"/>
          </top>
          <bottom style="thin">
            <color indexed="64"/>
          </bottom>
        </border>
      </dxf>
    </rfmt>
  </rrc>
  <rrc rId="1234" sId="1" ref="A7:XFD7"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7:XFD7" start="0" length="0">
      <dxf>
        <font>
          <sz val="10"/>
          <color rgb="FF000000"/>
        </font>
        <alignment vertical="center"/>
      </dxf>
    </rfmt>
    <rcc rId="0" sId="1" dxf="1">
      <nc r="A7"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7" t="inlineStr">
        <is>
          <t>Risaralda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7" t="inlineStr">
        <is>
          <t>Pereira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7"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7"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7" t="inlineStr">
        <is>
          <t>PLANEACIÓN ESTRATÉGICA DEL RECURSO EN 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7" t="inlineStr">
        <is>
          <t>Conceptuarlizarlas capacitaciones necesarias para el Sistema de Gestión de la Seguridad y la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7" t="inlineStr">
        <is>
          <t xml:space="preserve">Implementación de modelos de seguridad basada en el Comportamiento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7" t="inlineStr">
        <is>
          <t xml:space="preserve">Brindar  metodologías y principios de la seguridad basada en el comportamiento. Por medio de la evolución cultural en los trabajadores para así aumentar la curva de conocimiento y la apropiación de la SST de manera interdependiente.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7"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7">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7">
        <v>43244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7" t="inlineStr">
        <is>
          <t>Zione Luxury Hotel-Salon Terraza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7" t="inlineStr">
        <is>
          <t xml:space="preserve">Avenida Circunvalar Cra 13 #12-28 </t>
        </is>
      </nc>
      <ndxf>
        <font>
          <sz val="10"/>
          <color rgb="FF222222"/>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7">
        <v>47</v>
      </nc>
      <ndxf>
        <alignment horizontal="center"/>
        <border outline="0">
          <left style="thin">
            <color indexed="64"/>
          </left>
          <right style="thin">
            <color indexed="64"/>
          </right>
          <top style="thin">
            <color indexed="64"/>
          </top>
          <bottom style="thin">
            <color indexed="64"/>
          </bottom>
        </border>
      </ndxf>
    </rcc>
    <rfmt sheetId="1" sqref="P7" start="0" length="0">
      <dxf>
        <alignment horizontal="center"/>
        <border outline="0">
          <left style="thin">
            <color indexed="64"/>
          </left>
          <right style="thin">
            <color indexed="64"/>
          </right>
          <top style="thin">
            <color indexed="64"/>
          </top>
          <bottom style="thin">
            <color indexed="64"/>
          </bottom>
        </border>
      </dxf>
    </rfmt>
    <rfmt sheetId="1" sqref="Q7" start="0" length="0">
      <dxf>
        <border outline="0">
          <left style="thin">
            <color indexed="64"/>
          </left>
          <right style="thin">
            <color indexed="64"/>
          </right>
          <top style="thin">
            <color indexed="64"/>
          </top>
          <bottom style="thin">
            <color indexed="64"/>
          </bottom>
        </border>
      </dxf>
    </rfmt>
    <rfmt sheetId="1" sqref="R7" start="0" length="0">
      <dxf>
        <border outline="0">
          <left style="thin">
            <color indexed="64"/>
          </left>
          <right style="thin">
            <color indexed="64"/>
          </right>
          <top style="thin">
            <color indexed="64"/>
          </top>
          <bottom style="thin">
            <color indexed="64"/>
          </bottom>
        </border>
      </dxf>
    </rfmt>
    <rcc rId="0" sId="1" dxf="1">
      <nc r="S7" t="inlineStr">
        <is>
          <t>LUZ ANGELA NARANJO</t>
        </is>
      </nc>
      <ndxf>
        <border outline="0">
          <left style="thin">
            <color indexed="64"/>
          </left>
          <right style="thin">
            <color indexed="64"/>
          </right>
          <top style="thin">
            <color indexed="64"/>
          </top>
          <bottom style="thin">
            <color indexed="64"/>
          </bottom>
        </border>
      </ndxf>
    </rcc>
    <rcc rId="0" sId="1" dxf="1">
      <nc r="T7">
        <v>4.5</v>
      </nc>
      <ndxf>
        <alignment horizontal="center"/>
        <border outline="0">
          <left style="thin">
            <color indexed="64"/>
          </left>
          <right style="thin">
            <color indexed="64"/>
          </right>
          <top style="thin">
            <color indexed="64"/>
          </top>
          <bottom style="thin">
            <color indexed="64"/>
          </bottom>
        </border>
      </ndxf>
    </rcc>
    <rcc rId="0" sId="1" dxf="1">
      <nc r="U7">
        <v>2.7</v>
      </nc>
      <ndxf>
        <alignment horizontal="center"/>
        <border outline="0">
          <left style="thin">
            <color indexed="64"/>
          </left>
          <right style="thin">
            <color indexed="64"/>
          </right>
          <top style="thin">
            <color indexed="64"/>
          </top>
          <bottom style="thin">
            <color indexed="64"/>
          </bottom>
        </border>
      </ndxf>
    </rcc>
    <rcc rId="0" sId="1" dxf="1">
      <nc r="V7">
        <v>4.5</v>
      </nc>
      <ndxf>
        <alignment horizontal="center"/>
        <border outline="0">
          <left style="thin">
            <color indexed="64"/>
          </left>
          <right style="thin">
            <color indexed="64"/>
          </right>
          <top style="thin">
            <color indexed="64"/>
          </top>
          <bottom style="thin">
            <color indexed="64"/>
          </bottom>
        </border>
      </ndxf>
    </rcc>
    <rcc rId="0" sId="1" dxf="1">
      <nc r="W7">
        <v>4.45</v>
      </nc>
      <ndxf>
        <alignment horizontal="center"/>
        <border outline="0">
          <left style="thin">
            <color indexed="64"/>
          </left>
          <right style="thin">
            <color indexed="64"/>
          </right>
          <top style="thin">
            <color indexed="64"/>
          </top>
          <bottom style="thin">
            <color indexed="64"/>
          </bottom>
        </border>
      </ndxf>
    </rcc>
  </rrc>
  <rrc rId="1235" sId="1" ref="A6:XFD6"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6:XFD6" start="0" length="0">
      <dxf>
        <font>
          <sz val="10"/>
          <color rgb="FF000000"/>
        </font>
        <alignment vertical="center"/>
      </dxf>
    </rfmt>
    <rcc rId="0" sId="1" dxf="1">
      <nc r="A6" t="inlineStr">
        <is>
          <t>Bogotá</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B6" t="inlineStr">
        <is>
          <t>Meta</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C6" t="inlineStr">
        <is>
          <t>Villavicencio</t>
        </is>
      </nc>
      <ndxf>
        <font>
          <sz val="10"/>
          <color auto="1"/>
        </font>
        <fill>
          <patternFill patternType="solid">
            <fgColor rgb="FF000000"/>
            <bgColor rgb="FFFFFFFF"/>
          </patternFill>
        </fill>
        <alignment wrapText="1"/>
        <border outline="0">
          <left style="thin">
            <color indexed="64"/>
          </left>
          <right style="thin">
            <color indexed="64"/>
          </right>
          <top style="thin">
            <color indexed="64"/>
          </top>
          <bottom style="thin">
            <color indexed="64"/>
          </bottom>
        </border>
      </ndxf>
    </rcc>
    <rcc rId="0" sId="1" dxf="1">
      <nc r="D6"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6"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6"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6"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6" t="inlineStr">
        <is>
          <t>Programa de prevención, preparación y atención de emergencias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6" t="inlineStr">
        <is>
          <t>Brindar lineamientos para el diseño del plan para la prevención, preparación, respuesta ante emergencias;
estableciendo protocolos confiables que permitan neutralizar las amenazas y realizar la evacuación efectiva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6"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6">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6">
        <v>43244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6" t="inlineStr">
        <is>
          <t>A Y R Gestion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6" t="inlineStr">
        <is>
          <t>CALLE 36 #36 50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6">
        <v>59</v>
      </nc>
      <ndxf>
        <alignment horizontal="center"/>
        <border outline="0">
          <left style="thin">
            <color indexed="64"/>
          </left>
          <right style="thin">
            <color indexed="64"/>
          </right>
          <top style="thin">
            <color indexed="64"/>
          </top>
          <bottom style="thin">
            <color indexed="64"/>
          </bottom>
        </border>
      </ndxf>
    </rcc>
    <rfmt sheetId="1" sqref="P6" start="0" length="0">
      <dxf>
        <alignment horizontal="center"/>
        <border outline="0">
          <left style="thin">
            <color indexed="64"/>
          </left>
          <right style="thin">
            <color indexed="64"/>
          </right>
          <top style="thin">
            <color indexed="64"/>
          </top>
          <bottom style="thin">
            <color indexed="64"/>
          </bottom>
        </border>
      </dxf>
    </rfmt>
    <rfmt sheetId="1" sqref="Q6" start="0" length="0">
      <dxf>
        <border outline="0">
          <left style="thin">
            <color indexed="64"/>
          </left>
          <right style="thin">
            <color indexed="64"/>
          </right>
          <top style="thin">
            <color indexed="64"/>
          </top>
          <bottom style="thin">
            <color indexed="64"/>
          </bottom>
        </border>
      </dxf>
    </rfmt>
    <rfmt sheetId="1" sqref="R6" start="0" length="0">
      <dxf>
        <border outline="0">
          <left style="thin">
            <color indexed="64"/>
          </left>
          <right style="thin">
            <color indexed="64"/>
          </right>
          <top style="thin">
            <color indexed="64"/>
          </top>
          <bottom style="thin">
            <color indexed="64"/>
          </bottom>
        </border>
      </dxf>
    </rfmt>
    <rcc rId="0" sId="1" dxf="1">
      <nc r="S6" t="inlineStr">
        <is>
          <t>SAMUEL ALBERTO MOLINA ORTIZ</t>
        </is>
      </nc>
      <ndxf>
        <border outline="0">
          <left style="thin">
            <color indexed="64"/>
          </left>
          <right style="thin">
            <color indexed="64"/>
          </right>
          <top style="thin">
            <color indexed="64"/>
          </top>
          <bottom style="thin">
            <color indexed="64"/>
          </bottom>
        </border>
      </ndxf>
    </rcc>
    <rfmt sheetId="1" sqref="T6" start="0" length="0">
      <dxf>
        <alignment horizontal="center"/>
        <border outline="0">
          <left style="thin">
            <color indexed="64"/>
          </left>
          <right style="thin">
            <color indexed="64"/>
          </right>
          <top style="thin">
            <color indexed="64"/>
          </top>
          <bottom style="thin">
            <color indexed="64"/>
          </bottom>
        </border>
      </dxf>
    </rfmt>
    <rfmt sheetId="1" sqref="U6" start="0" length="0">
      <dxf>
        <alignment horizontal="center"/>
        <border outline="0">
          <left style="thin">
            <color indexed="64"/>
          </left>
          <right style="thin">
            <color indexed="64"/>
          </right>
          <top style="thin">
            <color indexed="64"/>
          </top>
          <bottom style="thin">
            <color indexed="64"/>
          </bottom>
        </border>
      </dxf>
    </rfmt>
    <rfmt sheetId="1" sqref="V6" start="0" length="0">
      <dxf>
        <alignment horizontal="center"/>
        <border outline="0">
          <left style="thin">
            <color indexed="64"/>
          </left>
          <right style="thin">
            <color indexed="64"/>
          </right>
          <top style="thin">
            <color indexed="64"/>
          </top>
          <bottom style="thin">
            <color indexed="64"/>
          </bottom>
        </border>
      </dxf>
    </rfmt>
    <rfmt sheetId="1" sqref="W6" start="0" length="0">
      <dxf>
        <alignment horizontal="center"/>
        <border outline="0">
          <left style="thin">
            <color indexed="64"/>
          </left>
          <right style="thin">
            <color indexed="64"/>
          </right>
          <top style="thin">
            <color indexed="64"/>
          </top>
          <bottom style="thin">
            <color indexed="64"/>
          </bottom>
        </border>
      </dxf>
    </rfmt>
  </rrc>
  <rrc rId="123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Gestión y organización del programa de orden y aseo, Saneamiento Básico, y manejo Integral de Residuos  como buenas prácticas en SST</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Establecer herramientas con base en las normatividad ambiental vigente para la eliminación adecuada de residuos sólidos, líquidos o gaseosos. Así mismo, El aprovechamientos y buen uso del agua, servicios sanitarios y disposición de basuras , para establecer controles y acciones de mejora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Wyndham Garden Barranquilla-Salon Wyndham Garden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CL 87 No.47-88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51</v>
      </nc>
      <ndxf>
        <alignment horizontal="center"/>
        <border outline="0">
          <left style="thin">
            <color indexed="64"/>
          </left>
          <right style="thin">
            <color indexed="64"/>
          </right>
          <top style="thin">
            <color indexed="64"/>
          </top>
          <bottom style="thin">
            <color indexed="64"/>
          </bottom>
        </border>
      </ndxf>
    </rcc>
    <rcc rId="0" sId="1" dxf="1">
      <nc r="P2" t="inlineStr">
        <is>
          <t>4.2</t>
        </is>
      </nc>
      <ndxf>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KARINA PALACIO DE LIMA</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1.8</v>
      </nc>
      <ndxf>
        <alignment horizontal="center"/>
        <border outline="0">
          <left style="thin">
            <color indexed="64"/>
          </left>
          <right style="thin">
            <color indexed="64"/>
          </right>
          <top style="thin">
            <color indexed="64"/>
          </top>
          <bottom style="thin">
            <color indexed="64"/>
          </bottom>
        </border>
      </ndxf>
    </rcc>
    <rcc rId="0" sId="1" dxf="1">
      <nc r="V2">
        <v>4.2</v>
      </nc>
      <ndxf>
        <alignment horizontal="center"/>
        <border outline="0">
          <left style="thin">
            <color indexed="64"/>
          </left>
          <right style="thin">
            <color indexed="64"/>
          </right>
          <top style="thin">
            <color indexed="64"/>
          </top>
          <bottom style="thin">
            <color indexed="64"/>
          </bottom>
        </border>
      </ndxf>
    </rcc>
    <rcc rId="0" sId="1" dxf="1">
      <nc r="W2">
        <v>4.3</v>
      </nc>
      <ndxf>
        <alignment horizontal="center"/>
        <border outline="0">
          <left style="thin">
            <color indexed="64"/>
          </left>
          <right style="thin">
            <color indexed="64"/>
          </right>
          <top style="thin">
            <color indexed="64"/>
          </top>
          <bottom style="thin">
            <color indexed="64"/>
          </bottom>
        </border>
      </ndxf>
    </rcc>
  </rrc>
  <rrc rId="123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CONTINUIDAD DEL NEGOCIO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Establecer las metodologías para realizar el Plan de prevención, preparación y respuesta ante emergencias</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Primeros Auxilios Básico</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I2" t="inlineStr">
        <is>
          <t>Brindar herramientas teórico – prácticas sobre primeros auxilios, que permitan proceder de manera responsable en situaciones de emergencia.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67</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MARIO HOYOS</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38"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Boyacá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Tunja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 xml:space="preserve">Gestión para la prevención de la Enfermedad Laboral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herramientas de diagnóstico, registro y reporte de las enfermedades laborales, con el propósito de generar información para diseñar programas de prevención, incidencia e impacto social y garantizar las prestaciones asistenciales y económicas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Boyaca plaza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Calle18 No.11-22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42</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JUAN SEBASTIAN BARRERA</t>
        </is>
      </nc>
      <ndxf>
        <alignment wrapText="1"/>
        <border outline="0">
          <left style="thin">
            <color indexed="64"/>
          </left>
          <right style="thin">
            <color indexed="64"/>
          </right>
          <top style="thin">
            <color indexed="64"/>
          </top>
          <bottom style="thin">
            <color indexed="64"/>
          </bottom>
        </border>
      </ndxf>
    </rcc>
    <rcc rId="0" sId="1" dxf="1">
      <nc r="T2">
        <f>(4.3+5+5+3.9+4+4.8+3.7+3.5+3.6+4.5)/10</f>
      </nc>
      <ndxf>
        <alignment horizontal="center"/>
        <border outline="0">
          <left style="thin">
            <color indexed="64"/>
          </left>
          <right style="thin">
            <color indexed="64"/>
          </right>
          <top style="thin">
            <color indexed="64"/>
          </top>
          <bottom style="thin">
            <color indexed="64"/>
          </bottom>
        </border>
      </ndxf>
    </rcc>
    <rcc rId="0" sId="1" dxf="1">
      <nc r="U2">
        <v>3</v>
      </nc>
      <ndxf>
        <alignment horizontal="center"/>
        <border outline="0">
          <left style="thin">
            <color indexed="64"/>
          </left>
          <right style="thin">
            <color indexed="64"/>
          </right>
          <top style="thin">
            <color indexed="64"/>
          </top>
          <bottom style="thin">
            <color indexed="64"/>
          </bottom>
        </border>
      </ndxf>
    </rcc>
    <rcc rId="0" sId="1" dxf="1">
      <nc r="V2">
        <v>3.5</v>
      </nc>
      <ndxf>
        <alignment horizontal="center"/>
        <border outline="0">
          <left style="thin">
            <color indexed="64"/>
          </left>
          <right style="thin">
            <color indexed="64"/>
          </right>
          <top style="thin">
            <color indexed="64"/>
          </top>
          <bottom style="thin">
            <color indexed="64"/>
          </bottom>
        </border>
      </ndxf>
    </rcc>
    <rcc rId="0" sId="1" dxf="1">
      <nc r="W2">
        <v>4.4800000000000004</v>
      </nc>
      <ndxf>
        <alignment horizontal="center"/>
        <border outline="0">
          <left style="thin">
            <color indexed="64"/>
          </left>
          <right style="thin">
            <color indexed="64"/>
          </right>
          <top style="thin">
            <color indexed="64"/>
          </top>
          <bottom style="thin">
            <color indexed="64"/>
          </bottom>
        </border>
      </ndxf>
    </rcc>
  </rrc>
  <rrc rId="123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Huila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Neiva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MONITOREO Y CONTROL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DIAGNÓSTICO INTEGRAL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Reconocer los aspectos que determinan la Gestión y resultados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SG-SST proceso para la ejecución de auditoria y establecer acciones para la mejora continua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Proporcionar lineamientos para la ejecución de auditoría internas del SGSST, evidenciando el cumplimiento y efectividad en la organización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Tumburagua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5A No. 5-40</t>
        </is>
      </nc>
      <ndxf>
        <font>
          <sz val="10"/>
          <color rgb="FF222222"/>
        </font>
        <alignment horizontal="left"/>
        <border outline="0">
          <left style="thin">
            <color indexed="64"/>
          </left>
          <right style="thin">
            <color indexed="64"/>
          </right>
          <top style="thin">
            <color indexed="64"/>
          </top>
          <bottom style="thin">
            <color indexed="64"/>
          </bottom>
        </border>
      </ndxf>
    </rcc>
    <rcc rId="0" sId="1" dxf="1">
      <nc r="O2">
        <v>32</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SANDRA YANETH VALDERRAMA VELASQUEZ</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2.8</v>
      </nc>
      <ndxf>
        <alignment horizontal="center"/>
        <border outline="0">
          <left style="thin">
            <color indexed="64"/>
          </left>
          <right style="thin">
            <color indexed="64"/>
          </right>
          <top style="thin">
            <color indexed="64"/>
          </top>
          <bottom style="thin">
            <color indexed="64"/>
          </bottom>
        </border>
      </ndxf>
    </rcc>
    <rcc rId="0" sId="1" dxf="1">
      <nc r="V2">
        <v>4.66</v>
      </nc>
      <ndxf>
        <alignment horizontal="center"/>
        <border outline="0">
          <left style="thin">
            <color indexed="64"/>
          </left>
          <right style="thin">
            <color indexed="64"/>
          </right>
          <top style="thin">
            <color indexed="64"/>
          </top>
          <bottom style="thin">
            <color indexed="64"/>
          </bottom>
        </border>
      </ndxf>
    </rcc>
    <rcc rId="0" sId="1" dxf="1">
      <nc r="W2">
        <v>4.5199999999999996</v>
      </nc>
      <ndxf>
        <alignment horizontal="center"/>
        <border outline="0">
          <left style="thin">
            <color indexed="64"/>
          </left>
          <right style="thin">
            <color indexed="64"/>
          </right>
          <top style="thin">
            <color indexed="64"/>
          </top>
          <bottom style="thin">
            <color indexed="64"/>
          </bottom>
        </border>
      </ndxf>
    </rcc>
  </rrc>
  <rrc rId="124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Valle</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Tolima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Ibagué</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 xml:space="preserve">IMPLEMENTACIÓN DE MEJORA DEL SG-SST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 xml:space="preserve">GESTIÓN DE LA PREVENCIÓN Y PROMOCIÓN DE LA SALUD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herramientas prácticas para el registro, reporte e investigación de las enfermedades laborales, los incidentes y accidentes del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Estructura del diseño metodológico para la investigación de incidentes y accidentes laborales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Facilitar elementos metodológicos y técnicos para la efectiva investigación y análisis de incidentes y accidentes laborales, estableciendo estrategias para la prevención de sucesos futuros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43244</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 xml:space="preserve">Hotel Los Ocobos Plaza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Cra 4 No. 16 - 65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46</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 xml:space="preserve">NYLLIMA BOTERO GONZÁLEZ </t>
        </is>
      </nc>
      <ndxf>
        <border outline="0">
          <left style="thin">
            <color indexed="64"/>
          </left>
          <right style="thin">
            <color indexed="64"/>
          </right>
          <top style="thin">
            <color indexed="64"/>
          </top>
          <bottom style="thin">
            <color indexed="64"/>
          </bottom>
        </border>
      </ndxf>
    </rcc>
    <rfmt sheetId="1" sqref="T2" start="0" length="0">
      <dxf>
        <alignment horizontal="center" vertical="top"/>
        <border outline="0">
          <left style="thin">
            <color indexed="64"/>
          </left>
          <right style="thin">
            <color indexed="64"/>
          </right>
          <top style="thin">
            <color indexed="64"/>
          </top>
          <bottom style="thin">
            <color indexed="64"/>
          </bottom>
        </border>
      </dxf>
    </rfmt>
    <rfmt sheetId="1" sqref="U2" start="0" length="0">
      <dxf>
        <alignment horizontal="center" vertical="top"/>
        <border outline="0">
          <left style="thin">
            <color indexed="64"/>
          </left>
          <right style="thin">
            <color indexed="64"/>
          </right>
          <top style="thin">
            <color indexed="64"/>
          </top>
          <bottom style="thin">
            <color indexed="64"/>
          </bottom>
        </border>
      </dxf>
    </rfmt>
    <rfmt sheetId="1" sqref="V2" start="0" length="0">
      <dxf>
        <alignment horizontal="center" vertical="top"/>
        <border outline="0">
          <left style="thin">
            <color indexed="64"/>
          </left>
          <right style="thin">
            <color indexed="64"/>
          </right>
          <top style="thin">
            <color indexed="64"/>
          </top>
          <bottom style="thin">
            <color indexed="64"/>
          </bottom>
        </border>
      </dxf>
    </rfmt>
    <rfmt sheetId="1" sqref="W2" start="0" length="0">
      <dxf>
        <alignment horizontal="center" vertical="top"/>
        <border outline="0">
          <left style="thin">
            <color indexed="64"/>
          </left>
          <right style="thin">
            <color indexed="64"/>
          </right>
          <top style="thin">
            <color indexed="64"/>
          </top>
          <bottom style="thin">
            <color indexed="64"/>
          </bottom>
        </border>
      </dxf>
    </rfmt>
  </rrc>
  <rrc rId="1241"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PLANEACIÓN ESTRATÉGICA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HERRAMIENTAS INTEGRALES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Establecer métodos efectivos para las adquisiciones de SST, conocer herramientas efectivas para la contratación y establecer métodos de gestión del cambio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Diseño de herramientas para la cadena de valor y caracterización de procesos en SST</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I2" t="inlineStr">
        <is>
          <t>Establecer estrategias en SST enfocadas en los procesos, con el fin de gestionar las actividades y procesos de la organización, permitiendo además crear valor para el cliente y otras partes interesadas.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29</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HILDA MARCELA CEBALLOS HURTADO</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42"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Herramientas Prácticas para del Diseño del Plan Estratégico de Seguridad  Vial - PESV</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metodologías o herramientas para la implementación del Plan de Seguridad Vial en las organizaciones.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43245</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55</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JHOANNY RANGEL</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43"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Bolivar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Cartagena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Riesgo cardiovascular, optimización del acondicionamiento físico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elementos para prevenir la enfermedad cardiovascular a través del control o minimización de factores de riesgo modificables, mediante intervenciones educativas y terapéuticas orientadas a modificar actitudes y comportamientos que promueven un estilo de vida favorecedor de la Salud Cardiovascular</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43248</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 Bocados MAJO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Bocagrande Cra 2 No. 4 - 66. Edificio Karibeam Center piso 4</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43</v>
      </nc>
      <ndxf>
        <alignment horizontal="center"/>
        <border outline="0">
          <left style="thin">
            <color indexed="64"/>
          </left>
          <right style="thin">
            <color indexed="64"/>
          </right>
          <top style="thin">
            <color indexed="64"/>
          </top>
          <bottom style="thin">
            <color indexed="64"/>
          </bottom>
        </border>
      </ndxf>
    </rcc>
    <rcc rId="0" sId="1" dxf="1">
      <nc r="P2">
        <v>4</v>
      </nc>
      <ndxf>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KARINA PALACIO DE LIMA</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2</v>
      </nc>
      <ndxf>
        <alignment horizontal="center"/>
        <border outline="0">
          <left style="thin">
            <color indexed="64"/>
          </left>
          <right style="thin">
            <color indexed="64"/>
          </right>
          <top style="thin">
            <color indexed="64"/>
          </top>
          <bottom style="thin">
            <color indexed="64"/>
          </bottom>
        </border>
      </ndxf>
    </rcc>
    <rcc rId="0" sId="1" dxf="1">
      <nc r="V2">
        <v>4.4000000000000004</v>
      </nc>
      <ndxf>
        <alignment horizontal="center"/>
        <border outline="0">
          <left style="thin">
            <color indexed="64"/>
          </left>
          <right style="thin">
            <color indexed="64"/>
          </right>
          <top style="thin">
            <color indexed="64"/>
          </top>
          <bottom style="thin">
            <color indexed="64"/>
          </bottom>
        </border>
      </ndxf>
    </rcc>
    <rcc rId="0" sId="1" dxf="1">
      <nc r="W2">
        <v>4.5</v>
      </nc>
      <ndxf>
        <alignment horizontal="center"/>
        <border outline="0">
          <left style="thin">
            <color indexed="64"/>
          </left>
          <right style="thin">
            <color indexed="64"/>
          </right>
          <top style="thin">
            <color indexed="64"/>
          </top>
          <bottom style="thin">
            <color indexed="64"/>
          </bottom>
        </border>
      </ndxf>
    </rcc>
  </rrc>
  <rrc rId="1244"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Prevención del alcoholismo, tabaquismo y farmacodependencia</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Fomentar la ejecución de actividades de promoción y prevención que permitan establecer hábitos y conductas saludables y que potencialicen los factores protectores frente al riesgo de consumo sustancias psicoactivas dentro del contexto laboral</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Wyndham Garden Barranquilla-Salon Wyndham Garden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CL 87 No.47-88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32</v>
      </nc>
      <ndxf>
        <alignment horizontal="center"/>
        <border outline="0">
          <left style="thin">
            <color indexed="64"/>
          </left>
          <right style="thin">
            <color indexed="64"/>
          </right>
          <top style="thin">
            <color indexed="64"/>
          </top>
          <bottom style="thin">
            <color indexed="64"/>
          </bottom>
        </border>
      </ndxf>
    </rcc>
    <rcc rId="0" sId="1" dxf="1">
      <nc r="P2" t="inlineStr">
        <is>
          <t>4.4</t>
        </is>
      </nc>
      <ndxf>
        <alignment horizontal="center"/>
        <border outline="0">
          <left style="thin">
            <color indexed="64"/>
          </left>
          <right style="thin">
            <color indexed="64"/>
          </right>
          <top style="thin">
            <color indexed="64"/>
          </top>
          <bottom style="thin">
            <color indexed="64"/>
          </bottom>
        </border>
      </ndxf>
    </rcc>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TATIANA CONSUEGRA VARGAS</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45"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Gestión integral del peligro eléctrico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 xml:space="preserve">Identificar y establecer medidas de seguridad industrial que permitan prevenir, controlar y minimizar el riesgo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28</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MARIO HOYOS</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cc rId="0" sId="1" dxf="1">
      <nc r="U2">
        <v>4.8</v>
      </nc>
      <ndxf>
        <alignment horizontal="center"/>
        <border outline="0">
          <left style="thin">
            <color indexed="64"/>
          </left>
          <right style="thin">
            <color indexed="64"/>
          </right>
          <top style="thin">
            <color indexed="64"/>
          </top>
          <bottom style="thin">
            <color indexed="64"/>
          </bottom>
        </border>
      </ndxf>
    </rcc>
    <rcc rId="0" sId="1" dxf="1">
      <nc r="V2">
        <v>5</v>
      </nc>
      <ndxf>
        <alignment horizontal="center"/>
        <border outline="0">
          <left style="thin">
            <color indexed="64"/>
          </left>
          <right style="thin">
            <color indexed="64"/>
          </right>
          <top style="thin">
            <color indexed="64"/>
          </top>
          <bottom style="thin">
            <color indexed="64"/>
          </bottom>
        </border>
      </ndxf>
    </rcc>
    <rcc rId="0" sId="1" dxf="1">
      <nc r="W2">
        <v>5</v>
      </nc>
      <ndxf>
        <alignment horizontal="center"/>
        <border outline="0">
          <left style="thin">
            <color indexed="64"/>
          </left>
          <right style="thin">
            <color indexed="64"/>
          </right>
          <top style="thin">
            <color indexed="64"/>
          </top>
          <bottom style="thin">
            <color indexed="64"/>
          </bottom>
        </border>
      </ndxf>
    </rcc>
  </rrc>
  <rrc rId="1246"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Santander</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Bucaramanga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 xml:space="preserve">Gestión para la prevención de la Enfermedad Laboral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herramientas de diagnóstico, registro y reporte de las enfermedades laborales, con el propósito de generar información para diseñar programas de prevención, incidencia e impacto social y garantizar las prestaciones asistenciales y económicas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43249</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Hotel Guane-Salon Perla</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Calle 34 No. 22 -72 Centro</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29</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YOLANDA ARDILA</t>
        </is>
      </nc>
      <ndxf>
        <border outline="0">
          <left style="thin">
            <color indexed="64"/>
          </left>
          <right style="thin">
            <color indexed="64"/>
          </right>
          <top style="thin">
            <color indexed="64"/>
          </top>
          <bottom style="thin">
            <color indexed="64"/>
          </bottom>
        </border>
      </ndxf>
    </rcc>
    <rcc rId="0" sId="1" dxf="1">
      <nc r="T2">
        <f>(4.9+5+5+4.8+5+5+4.9+5+4.7+5)/10</f>
      </nc>
      <ndxf>
        <numFmt numFmtId="170" formatCode="0.0"/>
        <alignment horizontal="center"/>
        <border outline="0">
          <left style="thin">
            <color indexed="64"/>
          </left>
          <right style="thin">
            <color indexed="64"/>
          </right>
          <top style="thin">
            <color indexed="64"/>
          </top>
          <bottom style="thin">
            <color indexed="64"/>
          </bottom>
        </border>
      </ndxf>
    </rcc>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47"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CONTROL TOTAL DE PÉRDIDAS Y GESTIÓN DEL PELIGRO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 xml:space="preserve">Reconocer las medidas de prevención y control para intervenir los peligros/riesgos </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Inteligencia vial para conductores de moto y carro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 xml:space="preserve">Concienciar a los trabajadores y líderes de área en metodologías lúdicas y preventivas en el manejo seguro de vehículos motorizados y en su rol como peatón </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43250</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Consejo Colombiano de Seguridad-Auditorio Principal</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Carrera 20 No. 39-52</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59</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ADRIANA TALERO PARRA</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48" sId="1" ref="A436:XFD436"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436:XFD436" start="0" length="0">
      <dxf>
        <font>
          <sz val="10"/>
          <color rgb="FF000000"/>
        </font>
        <alignment vertical="center"/>
      </dxf>
    </rfmt>
    <rcc rId="0" sId="1" dxf="1">
      <nc r="A436" t="inlineStr">
        <is>
          <t>Bogotá</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436" t="inlineStr">
        <is>
          <t>Guainia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436" t="inlineStr">
        <is>
          <t>Inirida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436"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436" t="inlineStr">
        <is>
          <t xml:space="preserve">IMPLEMENTACIÓN DE MEJORA DEL SG-SST </t>
        </is>
      </nc>
      <ndxf>
        <font>
          <sz val="10"/>
          <color auto="1"/>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F436" t="inlineStr">
        <is>
          <t xml:space="preserve">CONTINUIDAD DEL NEGOCIO </t>
        </is>
      </nc>
      <ndxf>
        <font>
          <sz val="10"/>
          <color auto="1"/>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G436" t="inlineStr">
        <is>
          <t>Establecer las metodologías para realizar el Plan de prevención, preparación y respuesta ante emergencias</t>
        </is>
      </nc>
      <ndxf>
        <font>
          <sz val="10"/>
          <color auto="1"/>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H436" t="inlineStr">
        <is>
          <t>Primeros Auxilios Básico</t>
        </is>
      </nc>
      <ndxf>
        <font>
          <sz val="10"/>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I436" t="inlineStr">
        <is>
          <t>Brindar herramientas teórico – prácticas sobre primeros auxilios, que permitan proceder de manera responsable en situaciones de emergencia.</t>
        </is>
      </nc>
      <ndxf>
        <font>
          <sz val="10"/>
          <color rgb="FF000000"/>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J436"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436">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436">
        <v>43251</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436" t="inlineStr">
        <is>
          <t xml:space="preserve">Salon de audiovisuales-Secretaria de salud Departamental </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436" t="inlineStr">
        <is>
          <t>Calle 16av. Los fundadores frente a la secretaria de salud</t>
        </is>
      </nc>
      <ndxf>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fmt sheetId="1" sqref="O436" start="0" length="0">
      <dxf>
        <alignment horizontal="center"/>
        <border outline="0">
          <left style="thin">
            <color indexed="64"/>
          </left>
          <right style="thin">
            <color indexed="64"/>
          </right>
          <top style="thin">
            <color indexed="64"/>
          </top>
          <bottom style="thin">
            <color indexed="64"/>
          </bottom>
        </border>
      </dxf>
    </rfmt>
    <rfmt sheetId="1" sqref="P436" start="0" length="0">
      <dxf>
        <alignment horizontal="center"/>
        <border outline="0">
          <left style="thin">
            <color indexed="64"/>
          </left>
          <right style="thin">
            <color indexed="64"/>
          </right>
          <top style="thin">
            <color indexed="64"/>
          </top>
          <bottom style="thin">
            <color indexed="64"/>
          </bottom>
        </border>
      </dxf>
    </rfmt>
    <rfmt sheetId="1" sqref="Q436" start="0" length="0">
      <dxf>
        <border outline="0">
          <left style="thin">
            <color indexed="64"/>
          </left>
          <right style="thin">
            <color indexed="64"/>
          </right>
          <top style="thin">
            <color indexed="64"/>
          </top>
          <bottom style="thin">
            <color indexed="64"/>
          </bottom>
        </border>
      </dxf>
    </rfmt>
    <rfmt sheetId="1" sqref="R436" start="0" length="0">
      <dxf>
        <border outline="0">
          <left style="thin">
            <color indexed="64"/>
          </left>
          <right style="thin">
            <color indexed="64"/>
          </right>
          <top style="thin">
            <color indexed="64"/>
          </top>
          <bottom style="thin">
            <color indexed="64"/>
          </bottom>
        </border>
      </dxf>
    </rfmt>
    <rcc rId="0" sId="1" dxf="1">
      <nc r="S436" t="inlineStr">
        <is>
          <t>WILLIAM MARTÍNEZ PATIÑO</t>
        </is>
      </nc>
      <ndxf>
        <border outline="0">
          <left style="thin">
            <color indexed="64"/>
          </left>
          <right style="thin">
            <color indexed="64"/>
          </right>
          <top style="thin">
            <color indexed="64"/>
          </top>
          <bottom style="thin">
            <color indexed="64"/>
          </bottom>
        </border>
      </ndxf>
    </rcc>
    <rfmt sheetId="1" sqref="T436" start="0" length="0">
      <dxf>
        <alignment horizontal="center"/>
        <border outline="0">
          <left style="thin">
            <color indexed="64"/>
          </left>
          <right style="thin">
            <color indexed="64"/>
          </right>
          <top style="thin">
            <color indexed="64"/>
          </top>
          <bottom style="thin">
            <color indexed="64"/>
          </bottom>
        </border>
      </dxf>
    </rfmt>
    <rfmt sheetId="1" sqref="U436" start="0" length="0">
      <dxf>
        <alignment horizontal="center"/>
        <border outline="0">
          <left style="thin">
            <color indexed="64"/>
          </left>
          <right style="thin">
            <color indexed="64"/>
          </right>
          <top style="thin">
            <color indexed="64"/>
          </top>
          <bottom style="thin">
            <color indexed="64"/>
          </bottom>
        </border>
      </dxf>
    </rfmt>
    <rfmt sheetId="1" sqref="V436" start="0" length="0">
      <dxf>
        <alignment horizontal="center"/>
        <border outline="0">
          <left style="thin">
            <color indexed="64"/>
          </left>
          <right style="thin">
            <color indexed="64"/>
          </right>
          <top style="thin">
            <color indexed="64"/>
          </top>
          <bottom style="thin">
            <color indexed="64"/>
          </bottom>
        </border>
      </dxf>
    </rfmt>
    <rfmt sheetId="1" sqref="W436" start="0" length="0">
      <dxf>
        <alignment horizontal="center"/>
        <border outline="0">
          <left style="thin">
            <color indexed="64"/>
          </left>
          <right style="thin">
            <color indexed="64"/>
          </right>
          <top style="thin">
            <color indexed="64"/>
          </top>
          <bottom style="thin">
            <color indexed="64"/>
          </bottom>
        </border>
      </dxf>
    </rfmt>
  </rrc>
  <rrc rId="1249"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Antioquia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Medellín</t>
        </is>
      </nc>
      <ndxf>
        <font>
          <sz val="10"/>
          <color auto="1"/>
        </font>
        <fill>
          <patternFill patternType="solid">
            <fgColor rgb="FFDCE6F1"/>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s="1" dxf="1">
      <nc r="E2" t="inlineStr">
        <is>
          <t>IMPLEMENTACIÓN DE MEJORA DEL SG-SST</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F2" t="inlineStr">
        <is>
          <t>GESTIÓN DE LA PREVENCIÓN Y PROMOCIÓN DE LA SALUD</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s="1" dxf="1">
      <nc r="G2" t="inlineStr">
        <is>
          <t>Conocer cuáles son las condiciones optimas de salud en el trabajo</t>
        </is>
      </nc>
      <ndxf>
        <font>
          <sz val="10"/>
          <color auto="1"/>
          <name val="Calibri"/>
          <family val="2"/>
          <scheme val="none"/>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Higiene postural y medidas de prevención</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herramientas que propendan por mantener la correcta posición del cuerpo al realizar las actividades diarias, evitando que se presenten lesiones</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43252</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Positiva Compañía de Seguros S.A/Refrigerios Deli</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 xml:space="preserve">Calle 9 sur # 43-09 – El Poblado </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O2">
        <v>59</v>
      </nc>
      <ndxf>
        <alignment horizontal="center"/>
        <border outline="0">
          <left style="thin">
            <color indexed="64"/>
          </left>
          <right style="thin">
            <color indexed="64"/>
          </right>
          <top style="thin">
            <color indexed="64"/>
          </top>
          <bottom style="thin">
            <color indexed="64"/>
          </bottom>
        </border>
      </ndxf>
    </rcc>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YENNIFER ALMANZA</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rc rId="1250" sId="1" ref="A2:XFD2" action="deleteRow">
    <undo index="65535" exp="area" ref3D="1" dr="$Q$1:$R$1048576" dn="Z_E46E4A72_E43C_4CB6_88ED_4A2AC43DD70A_.wvu.Cols" sId="1"/>
    <undo index="65535" exp="area" ref3D="1" dr="$Q$1:$R$1048576" dn="Z_47E807F0_03EC_4C07_89C9_726506FFD214_.wvu.Cols" sId="1"/>
    <undo index="65535" exp="area" ref3D="1" dr="$M$1:$R$1048576" dn="Z_699C852A_6D8E_4EC4_B98D_74CFAF9DE810_.wvu.Cols" sId="1"/>
    <undo index="1" exp="area" ref3D="1" dr="$D$1:$K$1048576" dn="Z_699C852A_6D8E_4EC4_B98D_74CFAF9DE810_.wvu.Cols" sId="1"/>
    <undo index="65535" exp="area" ref3D="1" dr="$Q$1:$R$1048576" dn="Z_4F357A7F_6880_44CC_8DCE_A5CC5842DD75_.wvu.Cols" sId="1"/>
    <undo index="65535" exp="area" ref3D="1" dr="$T$1:$W$1048576" dn="Z_79B4AF4C_C14F_4996_80A7_600595A9DD93_.wvu.Cols" sId="1"/>
    <undo index="65535" exp="area" ref3D="1" dr="$Q$1:$R$1048576" dn="Z_E9BEE626_E72D_4253_B149_1571D7681786_.wvu.Cols" sId="1"/>
    <undo index="65535" exp="area" ref3D="1" dr="$Q$1:$R$1048576" dn="Z_13EE91BC_93A0_4522_B6EE_A4FA42351365_.wvu.Cols" sId="1"/>
    <undo index="65535" exp="area" ref3D="1" dr="$Q$1:$R$1048576" dn="Z_1FC7841B_6C59_44AE_9A68_A8BD199B93F1_.wvu.Cols" sId="1"/>
    <undo index="65535" exp="area" ref3D="1" dr="$Q$1:$R$1048576" dn="Z_324B86FC_6251_4750_B43C_8A0F987DC9C1_.wvu.Cols" sId="1"/>
    <rfmt sheetId="1" xfDxf="1" sqref="A2:XFD2" start="0" length="0">
      <dxf>
        <font>
          <sz val="10"/>
          <color rgb="FF000000"/>
        </font>
        <alignment vertical="center"/>
      </dxf>
    </rfmt>
    <rcc rId="0" sId="1" dxf="1">
      <nc r="A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B2" t="inlineStr">
        <is>
          <t>Atlántico</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C2" t="inlineStr">
        <is>
          <t>Barranquilla</t>
        </is>
      </nc>
      <ndxf>
        <font>
          <sz val="10"/>
          <color auto="1"/>
        </font>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D2" t="inlineStr">
        <is>
          <t>TALLER TÉCNICO</t>
        </is>
      </nc>
      <ndxf>
        <fill>
          <patternFill patternType="solid">
            <fgColor rgb="FF000000"/>
            <bgColor rgb="FFFFFFFF"/>
          </patternFill>
        </fill>
        <border outline="0">
          <left style="thin">
            <color indexed="64"/>
          </left>
          <right style="thin">
            <color indexed="64"/>
          </right>
          <top style="thin">
            <color indexed="64"/>
          </top>
          <bottom style="thin">
            <color indexed="64"/>
          </bottom>
        </border>
      </ndxf>
    </rcc>
    <rcc rId="0" sId="1" dxf="1">
      <nc r="E2" t="inlineStr">
        <is>
          <t>IMPLEMENTACIÓN DE MEJORA DEL SG-SST</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F2" t="inlineStr">
        <is>
          <t>GESTIÓN DE LA PREVENCIÓN Y PROMOCIÓN DE LA SALUD</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G2" t="inlineStr">
        <is>
          <t>Conocer cuáles son las condiciones optimas de salud en el trabajo</t>
        </is>
      </nc>
      <ndxf>
        <font>
          <sz val="10"/>
          <color auto="1"/>
        </font>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H2" t="inlineStr">
        <is>
          <t>Riesgo cardiovascular, optimización del acondicionamiento físico</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I2" t="inlineStr">
        <is>
          <t>Brindar elementos para prevenir la enfermedad cardiovascular a través del control o minimización de factores de riesgo modificables, mediante intervenciones educativas y terapéuticas orientadas a modificar actitudes y comportamientos que promueven un estilo de vida favorecedor de la Salud Cardiovascular</t>
        </is>
      </nc>
      <ndxf>
        <fill>
          <patternFill patternType="solid">
            <fgColor rgb="FF000000"/>
            <bgColor rgb="FFFFFFFF"/>
          </patternFill>
        </fill>
        <alignment horizontal="left" wrapText="1"/>
        <border outline="0">
          <left style="thin">
            <color indexed="64"/>
          </left>
          <right style="thin">
            <color indexed="64"/>
          </right>
          <top style="thin">
            <color indexed="64"/>
          </top>
          <bottom style="thin">
            <color indexed="64"/>
          </bottom>
        </border>
      </ndxf>
    </rcc>
    <rcc rId="0" sId="1" dxf="1">
      <nc r="J2" t="inlineStr">
        <is>
          <t>8:00am a 12:00m</t>
        </is>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c r="K2">
        <v>4</v>
      </nc>
      <ndxf>
        <font>
          <sz val="10"/>
          <color auto="1"/>
        </font>
        <fill>
          <patternFill patternType="solid">
            <fgColor rgb="FFDCE6F1"/>
            <bgColor rgb="FFFFFFFF"/>
          </patternFill>
        </fill>
        <alignment horizontal="center"/>
        <border outline="0">
          <left style="thin">
            <color indexed="64"/>
          </left>
          <right style="thin">
            <color indexed="64"/>
          </right>
          <top style="thin">
            <color indexed="64"/>
          </top>
          <bottom style="thin">
            <color indexed="64"/>
          </bottom>
        </border>
      </ndxf>
    </rcc>
    <rcc rId="0" sId="1" dxf="1" numFmtId="19">
      <nc r="L2">
        <v>43256</v>
      </nc>
      <ndxf>
        <numFmt numFmtId="19" formatCode="dd/mm/yyyy"/>
        <fill>
          <patternFill patternType="solid">
            <fgColor rgb="FF000000"/>
            <bgColor rgb="FFFFFFFF"/>
          </patternFill>
        </fill>
        <alignment horizontal="center"/>
        <border outline="0">
          <left style="thin">
            <color indexed="64"/>
          </left>
          <right style="thin">
            <color indexed="64"/>
          </right>
          <top style="thin">
            <color indexed="64"/>
          </top>
          <bottom style="thin">
            <color indexed="64"/>
          </bottom>
        </border>
      </ndxf>
    </rcc>
    <rcc rId="0" sId="1" dxf="1">
      <nc r="M2" t="inlineStr">
        <is>
          <t>Wyndham Garden Barranquilla-Salon Wyndham Garden</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cc rId="0" sId="1" dxf="1">
      <nc r="N2" t="inlineStr">
        <is>
          <t>CL 87 No.47-88</t>
        </is>
      </nc>
      <ndxf>
        <font>
          <sz val="10"/>
          <color auto="1"/>
        </font>
        <fill>
          <patternFill patternType="solid">
            <fgColor rgb="FF000000"/>
            <bgColor rgb="FFFFFFFF"/>
          </patternFill>
        </fill>
        <alignment horizontal="left"/>
        <border outline="0">
          <left style="thin">
            <color indexed="64"/>
          </left>
          <right style="thin">
            <color indexed="64"/>
          </right>
          <top style="thin">
            <color indexed="64"/>
          </top>
          <bottom style="thin">
            <color indexed="64"/>
          </bottom>
        </border>
      </ndxf>
    </rcc>
    <rfmt sheetId="1" sqref="O2" start="0" length="0">
      <dxf>
        <alignment horizontal="center"/>
        <border outline="0">
          <left style="thin">
            <color indexed="64"/>
          </left>
          <right style="thin">
            <color indexed="64"/>
          </right>
          <top style="thin">
            <color indexed="64"/>
          </top>
          <bottom style="thin">
            <color indexed="64"/>
          </bottom>
        </border>
      </dxf>
    </rfmt>
    <rfmt sheetId="1" sqref="P2" start="0" length="0">
      <dxf>
        <alignment horizontal="center"/>
        <border outline="0">
          <left style="thin">
            <color indexed="64"/>
          </left>
          <right style="thin">
            <color indexed="64"/>
          </right>
          <top style="thin">
            <color indexed="64"/>
          </top>
          <bottom style="thin">
            <color indexed="64"/>
          </bottom>
        </border>
      </dxf>
    </rfmt>
    <rfmt sheetId="1" sqref="Q2" start="0" length="0">
      <dxf>
        <border outline="0">
          <left style="thin">
            <color indexed="64"/>
          </left>
          <right style="thin">
            <color indexed="64"/>
          </right>
          <top style="thin">
            <color indexed="64"/>
          </top>
          <bottom style="thin">
            <color indexed="64"/>
          </bottom>
        </border>
      </dxf>
    </rfmt>
    <rfmt sheetId="1" sqref="R2" start="0" length="0">
      <dxf>
        <border outline="0">
          <left style="thin">
            <color indexed="64"/>
          </left>
          <right style="thin">
            <color indexed="64"/>
          </right>
          <top style="thin">
            <color indexed="64"/>
          </top>
          <bottom style="thin">
            <color indexed="64"/>
          </bottom>
        </border>
      </dxf>
    </rfmt>
    <rcc rId="0" sId="1" dxf="1">
      <nc r="S2" t="inlineStr">
        <is>
          <t>Karina Paola Palacio De Lima</t>
        </is>
      </nc>
      <ndxf>
        <border outline="0">
          <left style="thin">
            <color indexed="64"/>
          </left>
          <right style="thin">
            <color indexed="64"/>
          </right>
          <top style="thin">
            <color indexed="64"/>
          </top>
          <bottom style="thin">
            <color indexed="64"/>
          </bottom>
        </border>
      </ndxf>
    </rcc>
    <rfmt sheetId="1" sqref="T2" start="0" length="0">
      <dxf>
        <alignment horizontal="center"/>
        <border outline="0">
          <left style="thin">
            <color indexed="64"/>
          </left>
          <right style="thin">
            <color indexed="64"/>
          </right>
          <top style="thin">
            <color indexed="64"/>
          </top>
          <bottom style="thin">
            <color indexed="64"/>
          </bottom>
        </border>
      </dxf>
    </rfmt>
    <rfmt sheetId="1" sqref="U2" start="0" length="0">
      <dxf>
        <alignment horizontal="center"/>
        <border outline="0">
          <left style="thin">
            <color indexed="64"/>
          </left>
          <right style="thin">
            <color indexed="64"/>
          </right>
          <top style="thin">
            <color indexed="64"/>
          </top>
          <bottom style="thin">
            <color indexed="64"/>
          </bottom>
        </border>
      </dxf>
    </rfmt>
    <rfmt sheetId="1" sqref="V2" start="0" length="0">
      <dxf>
        <alignment horizontal="center"/>
        <border outline="0">
          <left style="thin">
            <color indexed="64"/>
          </left>
          <right style="thin">
            <color indexed="64"/>
          </right>
          <top style="thin">
            <color indexed="64"/>
          </top>
          <bottom style="thin">
            <color indexed="64"/>
          </bottom>
        </border>
      </dxf>
    </rfmt>
    <rfmt sheetId="1" sqref="W2" start="0" length="0">
      <dxf>
        <alignment horizontal="center"/>
        <border outline="0">
          <left style="thin">
            <color indexed="64"/>
          </left>
          <right style="thin">
            <color indexed="64"/>
          </right>
          <top style="thin">
            <color indexed="64"/>
          </top>
          <bottom style="thin">
            <color indexed="64"/>
          </bottom>
        </border>
      </dxf>
    </rfmt>
  </rrc>
  <rdn rId="0" localSheetId="1" customView="1" name="Z_773C3752_F77C_4F22_9EF2_EAF6DD351B01_.wvu.Cols" hidden="1" oldHidden="1">
    <formula>'Consolidado PNEP'!$Q:$R</formula>
  </rdn>
  <rdn rId="0" localSheetId="1" customView="1" name="Z_773C3752_F77C_4F22_9EF2_EAF6DD351B01_.wvu.FilterData" hidden="1" oldHidden="1">
    <formula>'Consolidado PNEP'!$A$1:$W$443</formula>
  </rdn>
  <rcv guid="{773C3752-F77C-4F22-9EF2-EAF6DD351B0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47DF3FB-B11C-4EDF-8306-D7C7288C85CF}" name="UNIDAD VICTIMAS" id="-661540316" dateTime="2018-06-06T08:28:28"/>
</us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microsoft.com/office/2006/relationships/wsSortMap" Target="wsSortMa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8145"/>
  <sheetViews>
    <sheetView tabSelected="1" topLeftCell="F1" zoomScale="70" zoomScaleNormal="50" workbookViewId="0">
      <selection activeCell="L4" sqref="L4"/>
    </sheetView>
  </sheetViews>
  <sheetFormatPr baseColWidth="10" defaultRowHeight="12.75" x14ac:dyDescent="0.2"/>
  <cols>
    <col min="1" max="1" width="11.42578125" style="1"/>
    <col min="2" max="2" width="9.85546875" style="1" customWidth="1"/>
    <col min="3" max="3" width="15" style="1" customWidth="1"/>
    <col min="4" max="4" width="25.140625" style="1" customWidth="1"/>
    <col min="5" max="5" width="67.28515625" style="2" bestFit="1" customWidth="1"/>
    <col min="6" max="6" width="57.28515625" style="2" bestFit="1" customWidth="1"/>
    <col min="7" max="7" width="43" style="2" customWidth="1"/>
    <col min="8" max="8" width="30.5703125" style="3" customWidth="1"/>
    <col min="9" max="9" width="38.42578125" style="3" customWidth="1"/>
    <col min="10" max="10" width="19.140625" style="4" customWidth="1"/>
    <col min="11" max="11" width="16.7109375" style="4" customWidth="1"/>
    <col min="12" max="12" width="16.28515625" style="4" customWidth="1"/>
    <col min="13" max="13" width="29" style="2" customWidth="1"/>
    <col min="14" max="14" width="32.85546875" style="2" customWidth="1"/>
    <col min="15" max="15" width="25" style="26" customWidth="1"/>
    <col min="16" max="16" width="19.140625" style="26" customWidth="1"/>
    <col min="17" max="17" width="13.85546875" style="5" hidden="1" customWidth="1"/>
    <col min="18" max="18" width="29.140625" style="5" hidden="1" customWidth="1"/>
    <col min="19" max="19" width="44.85546875" style="5" bestFit="1" customWidth="1"/>
    <col min="20" max="20" width="17.85546875" style="64" customWidth="1"/>
    <col min="21" max="21" width="11.140625" style="64" customWidth="1"/>
    <col min="22" max="22" width="12" style="64" customWidth="1"/>
    <col min="23" max="23" width="29.5703125" style="64" customWidth="1"/>
    <col min="24" max="16384" width="11.42578125" style="5"/>
  </cols>
  <sheetData>
    <row r="1" spans="1:23" s="8" customFormat="1" ht="36.75" customHeight="1" x14ac:dyDescent="0.2">
      <c r="A1" s="6" t="s">
        <v>0</v>
      </c>
      <c r="B1" s="6" t="s">
        <v>75</v>
      </c>
      <c r="C1" s="6" t="s">
        <v>76</v>
      </c>
      <c r="D1" s="6" t="s">
        <v>369</v>
      </c>
      <c r="E1" s="6" t="s">
        <v>303</v>
      </c>
      <c r="F1" s="6" t="s">
        <v>304</v>
      </c>
      <c r="G1" s="6" t="s">
        <v>305</v>
      </c>
      <c r="H1" s="7" t="s">
        <v>89</v>
      </c>
      <c r="I1" s="7" t="s">
        <v>306</v>
      </c>
      <c r="J1" s="6" t="s">
        <v>90</v>
      </c>
      <c r="K1" s="6" t="s">
        <v>95</v>
      </c>
      <c r="L1" s="6" t="s">
        <v>91</v>
      </c>
      <c r="M1" s="6" t="s">
        <v>338</v>
      </c>
      <c r="N1" s="6" t="s">
        <v>339</v>
      </c>
      <c r="O1" s="6" t="s">
        <v>340</v>
      </c>
      <c r="P1" s="6" t="s">
        <v>341</v>
      </c>
      <c r="Q1" s="6" t="s">
        <v>420</v>
      </c>
      <c r="R1" s="6" t="s">
        <v>261</v>
      </c>
      <c r="S1" s="6" t="s">
        <v>421</v>
      </c>
      <c r="T1" s="62" t="s">
        <v>422</v>
      </c>
      <c r="U1" s="62" t="s">
        <v>424</v>
      </c>
      <c r="V1" s="62" t="s">
        <v>425</v>
      </c>
      <c r="W1" s="62" t="s">
        <v>426</v>
      </c>
    </row>
    <row r="2" spans="1:23" s="15" customFormat="1" ht="74.25" customHeight="1" x14ac:dyDescent="0.25">
      <c r="A2" s="9" t="s">
        <v>4</v>
      </c>
      <c r="B2" s="9" t="s">
        <v>4</v>
      </c>
      <c r="C2" s="47" t="s">
        <v>80</v>
      </c>
      <c r="D2" s="10" t="s">
        <v>370</v>
      </c>
      <c r="E2" s="34" t="s">
        <v>315</v>
      </c>
      <c r="F2" s="11" t="s">
        <v>317</v>
      </c>
      <c r="G2" s="34" t="s">
        <v>157</v>
      </c>
      <c r="H2" s="35" t="s">
        <v>160</v>
      </c>
      <c r="I2" s="35" t="s">
        <v>161</v>
      </c>
      <c r="J2" s="55" t="s">
        <v>92</v>
      </c>
      <c r="K2" s="55">
        <v>4</v>
      </c>
      <c r="L2" s="57">
        <v>43257</v>
      </c>
      <c r="M2" s="54" t="s">
        <v>373</v>
      </c>
      <c r="N2" s="54" t="s">
        <v>288</v>
      </c>
      <c r="O2" s="14"/>
      <c r="P2" s="14"/>
      <c r="Q2" s="18"/>
      <c r="R2" s="18"/>
      <c r="S2" s="23" t="s">
        <v>484</v>
      </c>
      <c r="T2" s="53"/>
      <c r="U2" s="53"/>
      <c r="V2" s="53"/>
      <c r="W2" s="53"/>
    </row>
    <row r="3" spans="1:23" s="15" customFormat="1" ht="74.25" customHeight="1" x14ac:dyDescent="0.25">
      <c r="A3" s="33" t="s">
        <v>1</v>
      </c>
      <c r="B3" s="33" t="s">
        <v>25</v>
      </c>
      <c r="C3" s="33" t="s">
        <v>26</v>
      </c>
      <c r="D3" s="10" t="s">
        <v>370</v>
      </c>
      <c r="E3" s="34" t="s">
        <v>311</v>
      </c>
      <c r="F3" s="11" t="s">
        <v>317</v>
      </c>
      <c r="G3" s="34" t="s">
        <v>172</v>
      </c>
      <c r="H3" s="35" t="s">
        <v>173</v>
      </c>
      <c r="I3" s="35" t="s">
        <v>174</v>
      </c>
      <c r="J3" s="55" t="s">
        <v>92</v>
      </c>
      <c r="K3" s="55">
        <v>4</v>
      </c>
      <c r="L3" s="57">
        <v>43257</v>
      </c>
      <c r="M3" s="54" t="s">
        <v>374</v>
      </c>
      <c r="N3" s="52" t="s">
        <v>344</v>
      </c>
      <c r="O3" s="53"/>
      <c r="P3" s="14"/>
      <c r="Q3" s="18"/>
      <c r="R3" s="18"/>
      <c r="S3" s="18" t="s">
        <v>494</v>
      </c>
      <c r="T3" s="63"/>
      <c r="U3" s="63"/>
      <c r="V3" s="63"/>
      <c r="W3" s="63"/>
    </row>
    <row r="4" spans="1:23" s="15" customFormat="1" ht="74.25" customHeight="1" x14ac:dyDescent="0.25">
      <c r="A4" s="33" t="s">
        <v>7</v>
      </c>
      <c r="B4" s="33" t="s">
        <v>7</v>
      </c>
      <c r="C4" s="33" t="s">
        <v>7</v>
      </c>
      <c r="D4" s="10" t="s">
        <v>370</v>
      </c>
      <c r="E4" s="11" t="s">
        <v>311</v>
      </c>
      <c r="F4" s="11" t="s">
        <v>312</v>
      </c>
      <c r="G4" s="11" t="s">
        <v>188</v>
      </c>
      <c r="H4" s="35" t="s">
        <v>220</v>
      </c>
      <c r="I4" s="13" t="s">
        <v>221</v>
      </c>
      <c r="J4" s="17" t="s">
        <v>92</v>
      </c>
      <c r="K4" s="17">
        <v>4</v>
      </c>
      <c r="L4" s="19">
        <v>43257</v>
      </c>
      <c r="M4" s="16" t="s">
        <v>401</v>
      </c>
      <c r="N4" s="54" t="s">
        <v>342</v>
      </c>
      <c r="O4" s="61"/>
      <c r="P4" s="14"/>
      <c r="Q4" s="18"/>
      <c r="R4" s="18"/>
      <c r="S4" s="59" t="s">
        <v>438</v>
      </c>
      <c r="T4" s="53"/>
      <c r="U4" s="53"/>
      <c r="V4" s="53"/>
      <c r="W4" s="53"/>
    </row>
    <row r="5" spans="1:23" s="15" customFormat="1" ht="74.25" customHeight="1" x14ac:dyDescent="0.25">
      <c r="A5" s="42" t="s">
        <v>7</v>
      </c>
      <c r="B5" s="42" t="s">
        <v>9</v>
      </c>
      <c r="C5" s="42" t="s">
        <v>69</v>
      </c>
      <c r="D5" s="10" t="s">
        <v>370</v>
      </c>
      <c r="E5" s="11" t="s">
        <v>315</v>
      </c>
      <c r="F5" s="11" t="s">
        <v>314</v>
      </c>
      <c r="G5" s="11" t="s">
        <v>228</v>
      </c>
      <c r="H5" s="52" t="s">
        <v>259</v>
      </c>
      <c r="I5" s="13" t="s">
        <v>230</v>
      </c>
      <c r="J5" s="17" t="s">
        <v>92</v>
      </c>
      <c r="K5" s="17">
        <v>4</v>
      </c>
      <c r="L5" s="19">
        <v>43257</v>
      </c>
      <c r="M5" s="16" t="s">
        <v>106</v>
      </c>
      <c r="N5" s="46" t="s">
        <v>351</v>
      </c>
      <c r="O5" s="61"/>
      <c r="P5" s="14"/>
      <c r="Q5" s="18"/>
      <c r="R5" s="18"/>
      <c r="S5" s="59" t="s">
        <v>439</v>
      </c>
      <c r="T5" s="53"/>
      <c r="U5" s="53"/>
      <c r="V5" s="53"/>
      <c r="W5" s="53"/>
    </row>
    <row r="6" spans="1:23" s="15" customFormat="1" ht="74.25" customHeight="1" x14ac:dyDescent="0.25">
      <c r="A6" s="9" t="s">
        <v>12</v>
      </c>
      <c r="B6" s="9" t="s">
        <v>15</v>
      </c>
      <c r="C6" s="33" t="s">
        <v>39</v>
      </c>
      <c r="D6" s="10" t="s">
        <v>370</v>
      </c>
      <c r="E6" s="34" t="s">
        <v>320</v>
      </c>
      <c r="F6" s="11" t="s">
        <v>321</v>
      </c>
      <c r="G6" s="34" t="s">
        <v>236</v>
      </c>
      <c r="H6" s="35" t="s">
        <v>237</v>
      </c>
      <c r="I6" s="13" t="s">
        <v>238</v>
      </c>
      <c r="J6" s="43" t="s">
        <v>92</v>
      </c>
      <c r="K6" s="43">
        <v>4</v>
      </c>
      <c r="L6" s="45">
        <v>43257</v>
      </c>
      <c r="M6" s="41" t="s">
        <v>353</v>
      </c>
      <c r="N6" s="46" t="s">
        <v>354</v>
      </c>
      <c r="O6" s="37"/>
      <c r="P6" s="14"/>
      <c r="Q6" s="18"/>
      <c r="R6" s="18"/>
      <c r="S6" s="59" t="s">
        <v>513</v>
      </c>
      <c r="T6" s="53"/>
      <c r="U6" s="53"/>
      <c r="V6" s="53"/>
      <c r="W6" s="53"/>
    </row>
    <row r="7" spans="1:23" s="15" customFormat="1" ht="74.25" customHeight="1" x14ac:dyDescent="0.25">
      <c r="A7" s="9" t="s">
        <v>12</v>
      </c>
      <c r="B7" s="9" t="s">
        <v>12</v>
      </c>
      <c r="C7" s="33" t="s">
        <v>33</v>
      </c>
      <c r="D7" s="10" t="s">
        <v>370</v>
      </c>
      <c r="E7" s="34" t="s">
        <v>315</v>
      </c>
      <c r="F7" s="11" t="s">
        <v>312</v>
      </c>
      <c r="G7" s="34" t="s">
        <v>188</v>
      </c>
      <c r="H7" s="35" t="s">
        <v>226</v>
      </c>
      <c r="I7" s="13" t="s">
        <v>227</v>
      </c>
      <c r="J7" s="55" t="s">
        <v>92</v>
      </c>
      <c r="K7" s="55">
        <v>4</v>
      </c>
      <c r="L7" s="57">
        <v>43257</v>
      </c>
      <c r="M7" s="54" t="s">
        <v>412</v>
      </c>
      <c r="N7" s="54" t="s">
        <v>347</v>
      </c>
      <c r="O7" s="53"/>
      <c r="P7" s="53"/>
      <c r="Q7" s="59"/>
      <c r="R7" s="59"/>
      <c r="S7" s="59" t="s">
        <v>548</v>
      </c>
      <c r="T7" s="53"/>
      <c r="U7" s="53"/>
      <c r="V7" s="53"/>
      <c r="W7" s="53"/>
    </row>
    <row r="8" spans="1:23" s="15" customFormat="1" ht="74.25" customHeight="1" x14ac:dyDescent="0.25">
      <c r="A8" s="9" t="s">
        <v>16</v>
      </c>
      <c r="B8" s="9" t="s">
        <v>43</v>
      </c>
      <c r="C8" s="33" t="s">
        <v>44</v>
      </c>
      <c r="D8" s="10" t="s">
        <v>370</v>
      </c>
      <c r="E8" s="34" t="s">
        <v>311</v>
      </c>
      <c r="F8" s="11" t="s">
        <v>312</v>
      </c>
      <c r="G8" s="34" t="s">
        <v>188</v>
      </c>
      <c r="H8" s="35" t="s">
        <v>189</v>
      </c>
      <c r="I8" s="13" t="s">
        <v>190</v>
      </c>
      <c r="J8" s="55" t="s">
        <v>92</v>
      </c>
      <c r="K8" s="55">
        <v>4</v>
      </c>
      <c r="L8" s="57">
        <v>43257</v>
      </c>
      <c r="M8" s="54" t="s">
        <v>371</v>
      </c>
      <c r="N8" s="52" t="s">
        <v>283</v>
      </c>
      <c r="O8" s="53"/>
      <c r="P8" s="53"/>
      <c r="Q8" s="59"/>
      <c r="R8" s="59"/>
      <c r="S8" s="59" t="s">
        <v>458</v>
      </c>
      <c r="T8" s="53"/>
      <c r="U8" s="53"/>
      <c r="V8" s="53"/>
      <c r="W8" s="53"/>
    </row>
    <row r="9" spans="1:23" s="15" customFormat="1" ht="74.25" customHeight="1" x14ac:dyDescent="0.25">
      <c r="A9" s="9" t="s">
        <v>4</v>
      </c>
      <c r="B9" s="9" t="s">
        <v>5</v>
      </c>
      <c r="C9" s="47" t="s">
        <v>37</v>
      </c>
      <c r="D9" s="10" t="s">
        <v>370</v>
      </c>
      <c r="E9" s="34" t="s">
        <v>315</v>
      </c>
      <c r="F9" s="11" t="s">
        <v>316</v>
      </c>
      <c r="G9" s="34" t="s">
        <v>172</v>
      </c>
      <c r="H9" s="35" t="s">
        <v>173</v>
      </c>
      <c r="I9" s="35" t="s">
        <v>174</v>
      </c>
      <c r="J9" s="55" t="s">
        <v>92</v>
      </c>
      <c r="K9" s="55">
        <v>4</v>
      </c>
      <c r="L9" s="57">
        <v>43258</v>
      </c>
      <c r="M9" s="54" t="s">
        <v>393</v>
      </c>
      <c r="N9" s="54" t="s">
        <v>287</v>
      </c>
      <c r="O9" s="53"/>
      <c r="P9" s="53"/>
      <c r="Q9" s="59"/>
      <c r="R9" s="59"/>
      <c r="S9" s="59" t="s">
        <v>480</v>
      </c>
      <c r="T9" s="63"/>
      <c r="U9" s="63"/>
      <c r="V9" s="63"/>
      <c r="W9" s="63"/>
    </row>
    <row r="10" spans="1:23" s="15" customFormat="1" ht="74.25" customHeight="1" x14ac:dyDescent="0.25">
      <c r="A10" s="9" t="s">
        <v>4</v>
      </c>
      <c r="B10" s="9" t="s">
        <v>6</v>
      </c>
      <c r="C10" s="47" t="s">
        <v>36</v>
      </c>
      <c r="D10" s="10" t="s">
        <v>370</v>
      </c>
      <c r="E10" s="34" t="s">
        <v>311</v>
      </c>
      <c r="F10" s="11" t="s">
        <v>312</v>
      </c>
      <c r="G10" s="34" t="s">
        <v>183</v>
      </c>
      <c r="H10" s="35" t="s">
        <v>313</v>
      </c>
      <c r="I10" s="35" t="s">
        <v>252</v>
      </c>
      <c r="J10" s="55" t="s">
        <v>92</v>
      </c>
      <c r="K10" s="55">
        <v>4</v>
      </c>
      <c r="L10" s="57">
        <v>43258</v>
      </c>
      <c r="M10" s="54" t="s">
        <v>394</v>
      </c>
      <c r="N10" s="46" t="s">
        <v>302</v>
      </c>
      <c r="O10" s="53"/>
      <c r="P10" s="53"/>
      <c r="Q10" s="59"/>
      <c r="R10" s="59"/>
      <c r="S10" s="59" t="s">
        <v>486</v>
      </c>
      <c r="T10" s="53"/>
      <c r="U10" s="53"/>
      <c r="V10" s="53"/>
      <c r="W10" s="53"/>
    </row>
    <row r="11" spans="1:23" s="15" customFormat="1" ht="74.25" customHeight="1" x14ac:dyDescent="0.25">
      <c r="A11" s="9" t="s">
        <v>7</v>
      </c>
      <c r="B11" s="9" t="s">
        <v>7</v>
      </c>
      <c r="C11" s="33" t="s">
        <v>7</v>
      </c>
      <c r="D11" s="10" t="s">
        <v>370</v>
      </c>
      <c r="E11" s="34" t="s">
        <v>311</v>
      </c>
      <c r="F11" s="11" t="s">
        <v>312</v>
      </c>
      <c r="G11" s="34" t="s">
        <v>188</v>
      </c>
      <c r="H11" s="35" t="s">
        <v>222</v>
      </c>
      <c r="I11" s="13" t="s">
        <v>223</v>
      </c>
      <c r="J11" s="55" t="s">
        <v>92</v>
      </c>
      <c r="K11" s="55">
        <v>4</v>
      </c>
      <c r="L11" s="57">
        <v>43258</v>
      </c>
      <c r="M11" s="54" t="s">
        <v>401</v>
      </c>
      <c r="N11" s="54" t="s">
        <v>342</v>
      </c>
      <c r="O11" s="61"/>
      <c r="P11" s="53"/>
      <c r="Q11" s="59"/>
      <c r="R11" s="59"/>
      <c r="S11" s="59" t="s">
        <v>468</v>
      </c>
      <c r="T11" s="53"/>
      <c r="U11" s="53"/>
      <c r="V11" s="53"/>
      <c r="W11" s="53"/>
    </row>
    <row r="12" spans="1:23" s="15" customFormat="1" ht="74.25" customHeight="1" x14ac:dyDescent="0.25">
      <c r="A12" s="9" t="s">
        <v>7</v>
      </c>
      <c r="B12" s="9" t="s">
        <v>11</v>
      </c>
      <c r="C12" s="33" t="s">
        <v>307</v>
      </c>
      <c r="D12" s="10" t="s">
        <v>370</v>
      </c>
      <c r="E12" s="34" t="s">
        <v>311</v>
      </c>
      <c r="F12" s="34" t="s">
        <v>312</v>
      </c>
      <c r="G12" s="34" t="s">
        <v>183</v>
      </c>
      <c r="H12" s="35" t="s">
        <v>313</v>
      </c>
      <c r="I12" s="13" t="s">
        <v>252</v>
      </c>
      <c r="J12" s="43" t="s">
        <v>92</v>
      </c>
      <c r="K12" s="43">
        <v>4</v>
      </c>
      <c r="L12" s="57">
        <v>43258</v>
      </c>
      <c r="M12" s="54" t="s">
        <v>454</v>
      </c>
      <c r="N12" s="46" t="s">
        <v>455</v>
      </c>
      <c r="O12" s="61"/>
      <c r="P12" s="53"/>
      <c r="Q12" s="59"/>
      <c r="R12" s="59"/>
      <c r="S12" s="23" t="s">
        <v>429</v>
      </c>
      <c r="T12" s="53"/>
      <c r="U12" s="53"/>
      <c r="V12" s="53"/>
      <c r="W12" s="53"/>
    </row>
    <row r="13" spans="1:23" s="15" customFormat="1" ht="110.25" customHeight="1" x14ac:dyDescent="0.25">
      <c r="A13" s="9" t="s">
        <v>7</v>
      </c>
      <c r="B13" s="9" t="s">
        <v>62</v>
      </c>
      <c r="C13" s="33" t="s">
        <v>63</v>
      </c>
      <c r="D13" s="10" t="s">
        <v>370</v>
      </c>
      <c r="E13" s="34" t="s">
        <v>315</v>
      </c>
      <c r="F13" s="11" t="s">
        <v>314</v>
      </c>
      <c r="G13" s="34" t="s">
        <v>228</v>
      </c>
      <c r="H13" s="52" t="s">
        <v>259</v>
      </c>
      <c r="I13" s="35" t="s">
        <v>230</v>
      </c>
      <c r="J13" s="55" t="s">
        <v>92</v>
      </c>
      <c r="K13" s="55">
        <v>4</v>
      </c>
      <c r="L13" s="57">
        <v>43258</v>
      </c>
      <c r="M13" s="54" t="s">
        <v>352</v>
      </c>
      <c r="N13" s="52" t="s">
        <v>367</v>
      </c>
      <c r="O13" s="61">
        <v>59</v>
      </c>
      <c r="P13" s="53"/>
      <c r="Q13" s="59"/>
      <c r="R13" s="59"/>
      <c r="S13" s="59" t="s">
        <v>546</v>
      </c>
      <c r="T13" s="53"/>
      <c r="U13" s="53"/>
      <c r="V13" s="53"/>
      <c r="W13" s="53"/>
    </row>
    <row r="14" spans="1:23" s="15" customFormat="1" ht="74.25" customHeight="1" x14ac:dyDescent="0.25">
      <c r="A14" s="9" t="s">
        <v>12</v>
      </c>
      <c r="B14" s="9" t="s">
        <v>99</v>
      </c>
      <c r="C14" s="33" t="s">
        <v>60</v>
      </c>
      <c r="D14" s="10" t="s">
        <v>370</v>
      </c>
      <c r="E14" s="34" t="s">
        <v>315</v>
      </c>
      <c r="F14" s="11" t="s">
        <v>312</v>
      </c>
      <c r="G14" s="34" t="s">
        <v>188</v>
      </c>
      <c r="H14" s="35" t="s">
        <v>193</v>
      </c>
      <c r="I14" s="35" t="s">
        <v>194</v>
      </c>
      <c r="J14" s="55" t="s">
        <v>92</v>
      </c>
      <c r="K14" s="55">
        <v>4</v>
      </c>
      <c r="L14" s="57">
        <v>43258</v>
      </c>
      <c r="M14" s="54" t="s">
        <v>361</v>
      </c>
      <c r="N14" s="54" t="s">
        <v>360</v>
      </c>
      <c r="O14" s="53"/>
      <c r="P14" s="53"/>
      <c r="Q14" s="59"/>
      <c r="R14" s="59"/>
      <c r="S14" s="59" t="s">
        <v>514</v>
      </c>
      <c r="T14" s="53"/>
      <c r="U14" s="53"/>
      <c r="V14" s="53"/>
      <c r="W14" s="53"/>
    </row>
    <row r="15" spans="1:23" s="15" customFormat="1" ht="74.25" customHeight="1" x14ac:dyDescent="0.25">
      <c r="A15" s="33" t="s">
        <v>12</v>
      </c>
      <c r="B15" s="33" t="s">
        <v>14</v>
      </c>
      <c r="C15" s="33" t="s">
        <v>34</v>
      </c>
      <c r="D15" s="10" t="s">
        <v>370</v>
      </c>
      <c r="E15" s="11" t="s">
        <v>311</v>
      </c>
      <c r="F15" s="11" t="s">
        <v>312</v>
      </c>
      <c r="G15" s="11" t="s">
        <v>183</v>
      </c>
      <c r="H15" s="35" t="s">
        <v>186</v>
      </c>
      <c r="I15" s="13" t="s">
        <v>187</v>
      </c>
      <c r="J15" s="17" t="s">
        <v>92</v>
      </c>
      <c r="K15" s="17">
        <v>4</v>
      </c>
      <c r="L15" s="57">
        <v>43258</v>
      </c>
      <c r="M15" s="54" t="s">
        <v>378</v>
      </c>
      <c r="N15" s="54" t="s">
        <v>377</v>
      </c>
      <c r="O15" s="53"/>
      <c r="P15" s="53"/>
      <c r="Q15" s="59"/>
      <c r="R15" s="59"/>
      <c r="S15" s="59" t="s">
        <v>515</v>
      </c>
      <c r="T15" s="53"/>
      <c r="U15" s="53"/>
      <c r="V15" s="53"/>
      <c r="W15" s="53"/>
    </row>
    <row r="16" spans="1:23" s="15" customFormat="1" ht="74.25" customHeight="1" x14ac:dyDescent="0.25">
      <c r="A16" s="9" t="s">
        <v>12</v>
      </c>
      <c r="B16" s="9" t="s">
        <v>12</v>
      </c>
      <c r="C16" s="33" t="s">
        <v>30</v>
      </c>
      <c r="D16" s="10" t="s">
        <v>370</v>
      </c>
      <c r="E16" s="34" t="s">
        <v>315</v>
      </c>
      <c r="F16" s="11" t="s">
        <v>314</v>
      </c>
      <c r="G16" s="34" t="s">
        <v>228</v>
      </c>
      <c r="H16" s="35" t="s">
        <v>229</v>
      </c>
      <c r="I16" s="13" t="s">
        <v>231</v>
      </c>
      <c r="J16" s="43" t="s">
        <v>92</v>
      </c>
      <c r="K16" s="43">
        <v>4</v>
      </c>
      <c r="L16" s="57">
        <v>43258</v>
      </c>
      <c r="M16" s="41" t="s">
        <v>409</v>
      </c>
      <c r="N16" s="54" t="s">
        <v>349</v>
      </c>
      <c r="O16" s="53"/>
      <c r="P16" s="53"/>
      <c r="Q16" s="59"/>
      <c r="R16" s="59"/>
      <c r="S16" s="59" t="s">
        <v>548</v>
      </c>
      <c r="T16" s="53"/>
      <c r="U16" s="53"/>
      <c r="V16" s="53"/>
      <c r="W16" s="53"/>
    </row>
    <row r="17" spans="1:23" s="15" customFormat="1" ht="74.25" customHeight="1" x14ac:dyDescent="0.25">
      <c r="A17" s="33" t="s">
        <v>16</v>
      </c>
      <c r="B17" s="33" t="s">
        <v>21</v>
      </c>
      <c r="C17" s="33" t="s">
        <v>48</v>
      </c>
      <c r="D17" s="10" t="s">
        <v>370</v>
      </c>
      <c r="E17" s="34" t="s">
        <v>315</v>
      </c>
      <c r="F17" s="11" t="s">
        <v>314</v>
      </c>
      <c r="G17" s="34" t="s">
        <v>228</v>
      </c>
      <c r="H17" s="35" t="s">
        <v>229</v>
      </c>
      <c r="I17" s="13" t="s">
        <v>231</v>
      </c>
      <c r="J17" s="55" t="s">
        <v>92</v>
      </c>
      <c r="K17" s="55">
        <v>4</v>
      </c>
      <c r="L17" s="57">
        <v>43258</v>
      </c>
      <c r="M17" s="54" t="s">
        <v>299</v>
      </c>
      <c r="N17" s="54" t="s">
        <v>300</v>
      </c>
      <c r="O17" s="53"/>
      <c r="P17" s="53"/>
      <c r="Q17" s="59"/>
      <c r="R17" s="59"/>
      <c r="S17" s="59" t="s">
        <v>537</v>
      </c>
      <c r="T17" s="53"/>
      <c r="U17" s="53"/>
      <c r="V17" s="53"/>
      <c r="W17" s="53"/>
    </row>
    <row r="18" spans="1:23" s="15" customFormat="1" ht="74.25" customHeight="1" x14ac:dyDescent="0.25">
      <c r="A18" s="33" t="s">
        <v>4</v>
      </c>
      <c r="B18" s="33" t="s">
        <v>4</v>
      </c>
      <c r="C18" s="47" t="s">
        <v>80</v>
      </c>
      <c r="D18" s="10" t="s">
        <v>370</v>
      </c>
      <c r="E18" s="34" t="s">
        <v>315</v>
      </c>
      <c r="F18" s="34" t="s">
        <v>317</v>
      </c>
      <c r="G18" s="34" t="s">
        <v>157</v>
      </c>
      <c r="H18" s="35" t="s">
        <v>162</v>
      </c>
      <c r="I18" s="35" t="s">
        <v>163</v>
      </c>
      <c r="J18" s="55" t="s">
        <v>92</v>
      </c>
      <c r="K18" s="55">
        <v>4</v>
      </c>
      <c r="L18" s="57">
        <v>43259</v>
      </c>
      <c r="M18" s="54" t="s">
        <v>373</v>
      </c>
      <c r="N18" s="54" t="s">
        <v>288</v>
      </c>
      <c r="O18" s="53"/>
      <c r="P18" s="53"/>
      <c r="Q18" s="59"/>
      <c r="R18" s="59"/>
      <c r="S18" s="59" t="s">
        <v>479</v>
      </c>
      <c r="T18" s="53"/>
      <c r="U18" s="53"/>
      <c r="V18" s="53"/>
      <c r="W18" s="53"/>
    </row>
    <row r="19" spans="1:23" s="15" customFormat="1" ht="74.25" customHeight="1" x14ac:dyDescent="0.25">
      <c r="A19" s="9" t="s">
        <v>7</v>
      </c>
      <c r="B19" s="9" t="s">
        <v>7</v>
      </c>
      <c r="C19" s="47" t="s">
        <v>7</v>
      </c>
      <c r="D19" s="10" t="s">
        <v>370</v>
      </c>
      <c r="E19" s="34" t="s">
        <v>308</v>
      </c>
      <c r="F19" s="11" t="s">
        <v>319</v>
      </c>
      <c r="G19" s="34" t="s">
        <v>117</v>
      </c>
      <c r="H19" s="35" t="s">
        <v>120</v>
      </c>
      <c r="I19" s="35" t="s">
        <v>121</v>
      </c>
      <c r="J19" s="55" t="s">
        <v>92</v>
      </c>
      <c r="K19" s="55">
        <v>4</v>
      </c>
      <c r="L19" s="57">
        <v>43259</v>
      </c>
      <c r="M19" s="54" t="s">
        <v>114</v>
      </c>
      <c r="N19" s="54" t="s">
        <v>359</v>
      </c>
      <c r="O19" s="53"/>
      <c r="P19" s="53"/>
      <c r="Q19" s="59"/>
      <c r="R19" s="59"/>
      <c r="S19" s="59" t="s">
        <v>438</v>
      </c>
      <c r="T19" s="53"/>
      <c r="U19" s="53"/>
      <c r="V19" s="53"/>
      <c r="W19" s="53"/>
    </row>
    <row r="20" spans="1:23" s="15" customFormat="1" ht="74.25" customHeight="1" x14ac:dyDescent="0.25">
      <c r="A20" s="33" t="s">
        <v>7</v>
      </c>
      <c r="B20" s="33" t="s">
        <v>7</v>
      </c>
      <c r="C20" s="47" t="s">
        <v>7</v>
      </c>
      <c r="D20" s="10" t="s">
        <v>370</v>
      </c>
      <c r="E20" s="34" t="s">
        <v>308</v>
      </c>
      <c r="F20" s="34" t="s">
        <v>319</v>
      </c>
      <c r="G20" s="48" t="s">
        <v>117</v>
      </c>
      <c r="H20" s="35" t="s">
        <v>247</v>
      </c>
      <c r="I20" s="13" t="s">
        <v>248</v>
      </c>
      <c r="J20" s="55" t="s">
        <v>92</v>
      </c>
      <c r="K20" s="55">
        <v>4</v>
      </c>
      <c r="L20" s="57">
        <v>43263</v>
      </c>
      <c r="M20" s="54" t="s">
        <v>401</v>
      </c>
      <c r="N20" s="54" t="s">
        <v>342</v>
      </c>
      <c r="O20" s="53"/>
      <c r="P20" s="53"/>
      <c r="Q20" s="59"/>
      <c r="R20" s="59"/>
      <c r="S20" s="59" t="s">
        <v>465</v>
      </c>
      <c r="T20" s="53"/>
      <c r="U20" s="53"/>
      <c r="V20" s="53"/>
      <c r="W20" s="53"/>
    </row>
    <row r="21" spans="1:23" s="15" customFormat="1" ht="74.25" customHeight="1" x14ac:dyDescent="0.25">
      <c r="A21" s="33" t="s">
        <v>4</v>
      </c>
      <c r="B21" s="33" t="s">
        <v>4</v>
      </c>
      <c r="C21" s="47" t="s">
        <v>80</v>
      </c>
      <c r="D21" s="10" t="s">
        <v>370</v>
      </c>
      <c r="E21" s="34" t="s">
        <v>311</v>
      </c>
      <c r="F21" s="34" t="s">
        <v>317</v>
      </c>
      <c r="G21" s="34" t="s">
        <v>157</v>
      </c>
      <c r="H21" s="35" t="s">
        <v>164</v>
      </c>
      <c r="I21" s="35" t="s">
        <v>165</v>
      </c>
      <c r="J21" s="43" t="s">
        <v>92</v>
      </c>
      <c r="K21" s="43">
        <v>4</v>
      </c>
      <c r="L21" s="57">
        <v>43264</v>
      </c>
      <c r="M21" s="41" t="s">
        <v>373</v>
      </c>
      <c r="N21" s="41" t="s">
        <v>288</v>
      </c>
      <c r="O21" s="53"/>
      <c r="P21" s="53"/>
      <c r="Q21" s="56"/>
      <c r="R21" s="56"/>
      <c r="S21" s="59" t="s">
        <v>479</v>
      </c>
      <c r="T21" s="53"/>
      <c r="U21" s="53"/>
      <c r="V21" s="53"/>
      <c r="W21" s="53"/>
    </row>
    <row r="22" spans="1:23" s="15" customFormat="1" ht="74.25" customHeight="1" x14ac:dyDescent="0.25">
      <c r="A22" s="33" t="s">
        <v>4</v>
      </c>
      <c r="B22" s="33" t="s">
        <v>318</v>
      </c>
      <c r="C22" s="33" t="s">
        <v>42</v>
      </c>
      <c r="D22" s="10" t="s">
        <v>370</v>
      </c>
      <c r="E22" s="34" t="s">
        <v>315</v>
      </c>
      <c r="F22" s="34" t="s">
        <v>316</v>
      </c>
      <c r="G22" s="34" t="s">
        <v>172</v>
      </c>
      <c r="H22" s="35" t="s">
        <v>173</v>
      </c>
      <c r="I22" s="35" t="s">
        <v>174</v>
      </c>
      <c r="J22" s="55" t="s">
        <v>92</v>
      </c>
      <c r="K22" s="55">
        <v>4</v>
      </c>
      <c r="L22" s="57">
        <v>43264</v>
      </c>
      <c r="M22" s="54" t="s">
        <v>100</v>
      </c>
      <c r="N22" s="54" t="s">
        <v>286</v>
      </c>
      <c r="O22" s="53"/>
      <c r="P22" s="53"/>
      <c r="Q22" s="56"/>
      <c r="R22" s="56"/>
      <c r="S22" s="56" t="s">
        <v>486</v>
      </c>
      <c r="T22" s="63"/>
      <c r="U22" s="63"/>
      <c r="V22" s="63"/>
      <c r="W22" s="63"/>
    </row>
    <row r="23" spans="1:23" s="15" customFormat="1" ht="74.25" customHeight="1" x14ac:dyDescent="0.25">
      <c r="A23" s="33" t="s">
        <v>1</v>
      </c>
      <c r="B23" s="33" t="s">
        <v>25</v>
      </c>
      <c r="C23" s="47" t="s">
        <v>26</v>
      </c>
      <c r="D23" s="10" t="s">
        <v>370</v>
      </c>
      <c r="E23" s="34" t="s">
        <v>311</v>
      </c>
      <c r="F23" s="34" t="s">
        <v>312</v>
      </c>
      <c r="G23" s="34" t="s">
        <v>183</v>
      </c>
      <c r="H23" s="35" t="s">
        <v>184</v>
      </c>
      <c r="I23" s="35" t="s">
        <v>185</v>
      </c>
      <c r="J23" s="55" t="s">
        <v>92</v>
      </c>
      <c r="K23" s="55">
        <v>4</v>
      </c>
      <c r="L23" s="57">
        <v>43264</v>
      </c>
      <c r="M23" s="54" t="s">
        <v>374</v>
      </c>
      <c r="N23" s="52" t="s">
        <v>344</v>
      </c>
      <c r="O23" s="53"/>
      <c r="P23" s="53"/>
      <c r="Q23" s="18"/>
      <c r="R23" s="18"/>
      <c r="S23" s="59" t="s">
        <v>495</v>
      </c>
      <c r="T23" s="53"/>
      <c r="U23" s="53"/>
      <c r="V23" s="53"/>
      <c r="W23" s="53"/>
    </row>
    <row r="24" spans="1:23" s="15" customFormat="1" ht="74.25" customHeight="1" x14ac:dyDescent="0.25">
      <c r="A24" s="42" t="s">
        <v>1</v>
      </c>
      <c r="B24" s="42" t="s">
        <v>2</v>
      </c>
      <c r="C24" s="42" t="s">
        <v>27</v>
      </c>
      <c r="D24" s="10" t="s">
        <v>370</v>
      </c>
      <c r="E24" s="34" t="s">
        <v>315</v>
      </c>
      <c r="F24" s="34" t="s">
        <v>312</v>
      </c>
      <c r="G24" s="34" t="s">
        <v>188</v>
      </c>
      <c r="H24" s="35" t="s">
        <v>193</v>
      </c>
      <c r="I24" s="13" t="s">
        <v>194</v>
      </c>
      <c r="J24" s="55" t="s">
        <v>92</v>
      </c>
      <c r="K24" s="55">
        <v>4</v>
      </c>
      <c r="L24" s="57">
        <v>43264</v>
      </c>
      <c r="M24" s="34" t="s">
        <v>345</v>
      </c>
      <c r="N24" s="54" t="s">
        <v>262</v>
      </c>
      <c r="O24" s="53"/>
      <c r="P24" s="53"/>
      <c r="Q24" s="18"/>
      <c r="R24" s="18"/>
      <c r="S24" s="56" t="s">
        <v>504</v>
      </c>
      <c r="T24" s="53"/>
      <c r="U24" s="53"/>
      <c r="V24" s="53"/>
      <c r="W24" s="53"/>
    </row>
    <row r="25" spans="1:23" s="15" customFormat="1" ht="74.25" customHeight="1" x14ac:dyDescent="0.25">
      <c r="A25" s="33" t="s">
        <v>7</v>
      </c>
      <c r="B25" s="33" t="s">
        <v>7</v>
      </c>
      <c r="C25" s="47" t="s">
        <v>7</v>
      </c>
      <c r="D25" s="10" t="s">
        <v>370</v>
      </c>
      <c r="E25" s="34" t="s">
        <v>308</v>
      </c>
      <c r="F25" s="34" t="s">
        <v>319</v>
      </c>
      <c r="G25" s="34" t="s">
        <v>324</v>
      </c>
      <c r="H25" s="35" t="s">
        <v>131</v>
      </c>
      <c r="I25" s="13" t="s">
        <v>132</v>
      </c>
      <c r="J25" s="55" t="s">
        <v>92</v>
      </c>
      <c r="K25" s="55">
        <v>4</v>
      </c>
      <c r="L25" s="57">
        <v>43264</v>
      </c>
      <c r="M25" s="54" t="s">
        <v>401</v>
      </c>
      <c r="N25" s="54" t="s">
        <v>342</v>
      </c>
      <c r="O25" s="14"/>
      <c r="P25" s="14"/>
      <c r="Q25" s="18"/>
      <c r="R25" s="18"/>
      <c r="S25" s="59" t="s">
        <v>468</v>
      </c>
      <c r="T25" s="53"/>
      <c r="U25" s="53"/>
      <c r="V25" s="53"/>
      <c r="W25" s="53"/>
    </row>
    <row r="26" spans="1:23" s="15" customFormat="1" ht="74.25" customHeight="1" x14ac:dyDescent="0.25">
      <c r="A26" s="9" t="s">
        <v>16</v>
      </c>
      <c r="B26" s="9" t="s">
        <v>43</v>
      </c>
      <c r="C26" s="33" t="s">
        <v>44</v>
      </c>
      <c r="D26" s="10" t="s">
        <v>370</v>
      </c>
      <c r="E26" s="11" t="s">
        <v>311</v>
      </c>
      <c r="F26" s="34" t="s">
        <v>312</v>
      </c>
      <c r="G26" s="34" t="s">
        <v>188</v>
      </c>
      <c r="H26" s="35" t="s">
        <v>191</v>
      </c>
      <c r="I26" s="13" t="s">
        <v>192</v>
      </c>
      <c r="J26" s="17" t="s">
        <v>92</v>
      </c>
      <c r="K26" s="17">
        <v>4</v>
      </c>
      <c r="L26" s="45">
        <v>43264</v>
      </c>
      <c r="M26" s="41" t="s">
        <v>371</v>
      </c>
      <c r="N26" s="52" t="s">
        <v>283</v>
      </c>
      <c r="O26" s="14"/>
      <c r="P26" s="14"/>
      <c r="Q26" s="18"/>
      <c r="R26" s="18"/>
      <c r="S26" s="56" t="s">
        <v>459</v>
      </c>
      <c r="T26" s="53"/>
      <c r="U26" s="53"/>
      <c r="V26" s="53"/>
      <c r="W26" s="53"/>
    </row>
    <row r="27" spans="1:23" s="15" customFormat="1" ht="74.25" customHeight="1" x14ac:dyDescent="0.25">
      <c r="A27" s="33" t="s">
        <v>1</v>
      </c>
      <c r="B27" s="33" t="s">
        <v>336</v>
      </c>
      <c r="C27" s="33" t="s">
        <v>35</v>
      </c>
      <c r="D27" s="10" t="s">
        <v>370</v>
      </c>
      <c r="E27" s="34" t="s">
        <v>311</v>
      </c>
      <c r="F27" s="11" t="s">
        <v>317</v>
      </c>
      <c r="G27" s="34" t="s">
        <v>157</v>
      </c>
      <c r="H27" s="35" t="s">
        <v>255</v>
      </c>
      <c r="I27" s="13" t="s">
        <v>256</v>
      </c>
      <c r="J27" s="55" t="s">
        <v>92</v>
      </c>
      <c r="K27" s="55">
        <v>4</v>
      </c>
      <c r="L27" s="57">
        <v>43265</v>
      </c>
      <c r="M27" s="54" t="s">
        <v>400</v>
      </c>
      <c r="N27" s="46" t="s">
        <v>547</v>
      </c>
      <c r="O27" s="14"/>
      <c r="P27" s="14"/>
      <c r="Q27" s="18"/>
      <c r="R27" s="18"/>
      <c r="S27" s="18" t="s">
        <v>489</v>
      </c>
      <c r="T27" s="53"/>
      <c r="U27" s="53"/>
      <c r="V27" s="53"/>
      <c r="W27" s="53"/>
    </row>
    <row r="28" spans="1:23" s="15" customFormat="1" ht="74.25" customHeight="1" x14ac:dyDescent="0.25">
      <c r="A28" s="33" t="s">
        <v>7</v>
      </c>
      <c r="B28" s="33" t="s">
        <v>7</v>
      </c>
      <c r="C28" s="47" t="s">
        <v>7</v>
      </c>
      <c r="D28" s="10" t="s">
        <v>370</v>
      </c>
      <c r="E28" s="11" t="s">
        <v>308</v>
      </c>
      <c r="F28" s="11" t="s">
        <v>319</v>
      </c>
      <c r="G28" s="11" t="s">
        <v>128</v>
      </c>
      <c r="H28" s="35" t="s">
        <v>133</v>
      </c>
      <c r="I28" s="13" t="s">
        <v>134</v>
      </c>
      <c r="J28" s="17" t="s">
        <v>92</v>
      </c>
      <c r="K28" s="17">
        <v>4</v>
      </c>
      <c r="L28" s="45">
        <v>43265</v>
      </c>
      <c r="M28" s="54" t="s">
        <v>401</v>
      </c>
      <c r="N28" s="54" t="s">
        <v>342</v>
      </c>
      <c r="O28" s="37"/>
      <c r="P28" s="14"/>
      <c r="Q28" s="18"/>
      <c r="R28" s="18"/>
      <c r="S28" s="59" t="s">
        <v>439</v>
      </c>
      <c r="T28" s="53"/>
      <c r="U28" s="53"/>
      <c r="V28" s="53"/>
      <c r="W28" s="53"/>
    </row>
    <row r="29" spans="1:23" s="15" customFormat="1" ht="74.25" customHeight="1" x14ac:dyDescent="0.25">
      <c r="A29" s="33" t="s">
        <v>7</v>
      </c>
      <c r="B29" s="33" t="s">
        <v>9</v>
      </c>
      <c r="C29" s="33" t="s">
        <v>46</v>
      </c>
      <c r="D29" s="10" t="s">
        <v>370</v>
      </c>
      <c r="E29" s="34" t="s">
        <v>315</v>
      </c>
      <c r="F29" s="11" t="s">
        <v>314</v>
      </c>
      <c r="G29" s="34" t="s">
        <v>228</v>
      </c>
      <c r="H29" s="52" t="s">
        <v>259</v>
      </c>
      <c r="I29" s="13" t="s">
        <v>230</v>
      </c>
      <c r="J29" s="55" t="s">
        <v>92</v>
      </c>
      <c r="K29" s="55">
        <v>4</v>
      </c>
      <c r="L29" s="57">
        <v>43265</v>
      </c>
      <c r="M29" s="54" t="s">
        <v>104</v>
      </c>
      <c r="N29" s="46" t="s">
        <v>267</v>
      </c>
      <c r="O29" s="37"/>
      <c r="P29" s="37"/>
      <c r="Q29" s="18"/>
      <c r="R29" s="18"/>
      <c r="S29" s="44" t="s">
        <v>442</v>
      </c>
      <c r="T29" s="53"/>
      <c r="U29" s="53"/>
      <c r="V29" s="53"/>
      <c r="W29" s="53"/>
    </row>
    <row r="30" spans="1:23" s="15" customFormat="1" ht="74.25" customHeight="1" x14ac:dyDescent="0.25">
      <c r="A30" s="9" t="s">
        <v>16</v>
      </c>
      <c r="B30" s="9" t="s">
        <v>18</v>
      </c>
      <c r="C30" s="33" t="s">
        <v>45</v>
      </c>
      <c r="D30" s="10" t="s">
        <v>370</v>
      </c>
      <c r="E30" s="34" t="s">
        <v>322</v>
      </c>
      <c r="F30" s="34" t="s">
        <v>323</v>
      </c>
      <c r="G30" s="34" t="s">
        <v>239</v>
      </c>
      <c r="H30" s="35" t="s">
        <v>243</v>
      </c>
      <c r="I30" s="13" t="s">
        <v>244</v>
      </c>
      <c r="J30" s="17" t="s">
        <v>92</v>
      </c>
      <c r="K30" s="17">
        <v>4</v>
      </c>
      <c r="L30" s="19">
        <v>43265</v>
      </c>
      <c r="M30" s="16" t="s">
        <v>112</v>
      </c>
      <c r="N30" s="49" t="s">
        <v>390</v>
      </c>
      <c r="O30" s="37"/>
      <c r="P30" s="37"/>
      <c r="Q30" s="18"/>
      <c r="R30" s="18"/>
      <c r="S30" s="44" t="s">
        <v>539</v>
      </c>
      <c r="T30" s="53"/>
      <c r="U30" s="53"/>
      <c r="V30" s="53"/>
      <c r="W30" s="53"/>
    </row>
    <row r="31" spans="1:23" s="15" customFormat="1" ht="74.25" customHeight="1" x14ac:dyDescent="0.25">
      <c r="A31" s="33" t="s">
        <v>16</v>
      </c>
      <c r="B31" s="33" t="s">
        <v>19</v>
      </c>
      <c r="C31" s="33" t="s">
        <v>52</v>
      </c>
      <c r="D31" s="10" t="s">
        <v>370</v>
      </c>
      <c r="E31" s="34" t="s">
        <v>315</v>
      </c>
      <c r="F31" s="11" t="s">
        <v>314</v>
      </c>
      <c r="G31" s="34" t="s">
        <v>228</v>
      </c>
      <c r="H31" s="35" t="s">
        <v>229</v>
      </c>
      <c r="I31" s="13" t="s">
        <v>231</v>
      </c>
      <c r="J31" s="55" t="s">
        <v>92</v>
      </c>
      <c r="K31" s="55">
        <v>4</v>
      </c>
      <c r="L31" s="57">
        <v>43265</v>
      </c>
      <c r="M31" s="54" t="s">
        <v>83</v>
      </c>
      <c r="N31" s="54" t="s">
        <v>278</v>
      </c>
      <c r="O31" s="37"/>
      <c r="P31" s="37"/>
      <c r="Q31" s="18"/>
      <c r="R31" s="18"/>
      <c r="S31" s="18" t="s">
        <v>541</v>
      </c>
      <c r="T31" s="53"/>
      <c r="U31" s="53"/>
      <c r="V31" s="53"/>
      <c r="W31" s="53"/>
    </row>
    <row r="32" spans="1:23" s="15" customFormat="1" ht="74.25" customHeight="1" x14ac:dyDescent="0.25">
      <c r="A32" s="9" t="s">
        <v>16</v>
      </c>
      <c r="B32" s="9" t="s">
        <v>20</v>
      </c>
      <c r="C32" s="33" t="s">
        <v>31</v>
      </c>
      <c r="D32" s="10" t="s">
        <v>370</v>
      </c>
      <c r="E32" s="34" t="s">
        <v>311</v>
      </c>
      <c r="F32" s="34" t="s">
        <v>312</v>
      </c>
      <c r="G32" s="34" t="s">
        <v>183</v>
      </c>
      <c r="H32" s="35" t="s">
        <v>313</v>
      </c>
      <c r="I32" s="35" t="s">
        <v>252</v>
      </c>
      <c r="J32" s="55" t="s">
        <v>92</v>
      </c>
      <c r="K32" s="55">
        <v>4</v>
      </c>
      <c r="L32" s="57">
        <v>43265</v>
      </c>
      <c r="M32" s="54" t="s">
        <v>280</v>
      </c>
      <c r="N32" s="54" t="s">
        <v>281</v>
      </c>
      <c r="O32" s="37"/>
      <c r="P32" s="37"/>
      <c r="Q32" s="18"/>
      <c r="R32" s="18"/>
      <c r="S32" s="18" t="s">
        <v>461</v>
      </c>
      <c r="T32" s="53"/>
      <c r="U32" s="53"/>
      <c r="V32" s="53"/>
      <c r="W32" s="53"/>
    </row>
    <row r="33" spans="1:23" s="15" customFormat="1" ht="74.25" customHeight="1" x14ac:dyDescent="0.25">
      <c r="A33" s="9" t="s">
        <v>16</v>
      </c>
      <c r="B33" s="9" t="s">
        <v>43</v>
      </c>
      <c r="C33" s="33" t="s">
        <v>78</v>
      </c>
      <c r="D33" s="10" t="s">
        <v>370</v>
      </c>
      <c r="E33" s="34" t="s">
        <v>311</v>
      </c>
      <c r="F33" s="34" t="s">
        <v>312</v>
      </c>
      <c r="G33" s="34" t="s">
        <v>183</v>
      </c>
      <c r="H33" s="13" t="s">
        <v>313</v>
      </c>
      <c r="I33" s="13" t="s">
        <v>252</v>
      </c>
      <c r="J33" s="43" t="s">
        <v>92</v>
      </c>
      <c r="K33" s="43">
        <v>4</v>
      </c>
      <c r="L33" s="19">
        <v>43265</v>
      </c>
      <c r="M33" s="54" t="s">
        <v>116</v>
      </c>
      <c r="N33" s="54" t="s">
        <v>285</v>
      </c>
      <c r="O33" s="14"/>
      <c r="P33" s="14"/>
      <c r="Q33" s="18"/>
      <c r="R33" s="18"/>
      <c r="S33" s="18" t="s">
        <v>457</v>
      </c>
      <c r="T33" s="53"/>
      <c r="U33" s="53"/>
      <c r="V33" s="53"/>
      <c r="W33" s="53"/>
    </row>
    <row r="34" spans="1:23" s="15" customFormat="1" ht="74.25" customHeight="1" x14ac:dyDescent="0.25">
      <c r="A34" s="33" t="s">
        <v>4</v>
      </c>
      <c r="B34" s="33" t="s">
        <v>4</v>
      </c>
      <c r="C34" s="47" t="s">
        <v>80</v>
      </c>
      <c r="D34" s="10" t="s">
        <v>370</v>
      </c>
      <c r="E34" s="34" t="s">
        <v>311</v>
      </c>
      <c r="F34" s="34" t="s">
        <v>317</v>
      </c>
      <c r="G34" s="34" t="s">
        <v>157</v>
      </c>
      <c r="H34" s="35" t="s">
        <v>166</v>
      </c>
      <c r="I34" s="35" t="s">
        <v>167</v>
      </c>
      <c r="J34" s="55" t="s">
        <v>92</v>
      </c>
      <c r="K34" s="55">
        <v>4</v>
      </c>
      <c r="L34" s="57">
        <v>43266</v>
      </c>
      <c r="M34" s="54" t="s">
        <v>373</v>
      </c>
      <c r="N34" s="54" t="s">
        <v>288</v>
      </c>
      <c r="O34" s="14"/>
      <c r="P34" s="14"/>
      <c r="Q34" s="18"/>
      <c r="R34" s="18"/>
      <c r="S34" s="59" t="s">
        <v>482</v>
      </c>
      <c r="T34" s="53"/>
      <c r="U34" s="53"/>
      <c r="V34" s="53"/>
      <c r="W34" s="53"/>
    </row>
    <row r="35" spans="1:23" s="15" customFormat="1" ht="74.25" customHeight="1" x14ac:dyDescent="0.25">
      <c r="A35" s="33" t="s">
        <v>7</v>
      </c>
      <c r="B35" s="33" t="s">
        <v>7</v>
      </c>
      <c r="C35" s="47" t="s">
        <v>7</v>
      </c>
      <c r="D35" s="10" t="s">
        <v>370</v>
      </c>
      <c r="E35" s="11" t="s">
        <v>311</v>
      </c>
      <c r="F35" s="34" t="s">
        <v>312</v>
      </c>
      <c r="G35" s="34" t="s">
        <v>183</v>
      </c>
      <c r="H35" s="35" t="s">
        <v>184</v>
      </c>
      <c r="I35" s="13" t="s">
        <v>185</v>
      </c>
      <c r="J35" s="17" t="s">
        <v>92</v>
      </c>
      <c r="K35" s="17">
        <v>4</v>
      </c>
      <c r="L35" s="19">
        <v>43266</v>
      </c>
      <c r="M35" s="54" t="s">
        <v>114</v>
      </c>
      <c r="N35" s="54" t="s">
        <v>359</v>
      </c>
      <c r="O35" s="14"/>
      <c r="P35" s="14"/>
      <c r="Q35" s="18"/>
      <c r="R35" s="18"/>
      <c r="S35" s="18" t="s">
        <v>430</v>
      </c>
      <c r="T35" s="53"/>
      <c r="U35" s="53"/>
      <c r="V35" s="53"/>
      <c r="W35" s="53"/>
    </row>
    <row r="36" spans="1:23" s="15" customFormat="1" ht="74.25" customHeight="1" x14ac:dyDescent="0.25">
      <c r="A36" s="42" t="s">
        <v>7</v>
      </c>
      <c r="B36" s="33" t="s">
        <v>9</v>
      </c>
      <c r="C36" s="42" t="s">
        <v>59</v>
      </c>
      <c r="D36" s="10" t="s">
        <v>370</v>
      </c>
      <c r="E36" s="34" t="s">
        <v>315</v>
      </c>
      <c r="F36" s="34" t="s">
        <v>314</v>
      </c>
      <c r="G36" s="34" t="s">
        <v>228</v>
      </c>
      <c r="H36" s="52" t="s">
        <v>259</v>
      </c>
      <c r="I36" s="13" t="s">
        <v>230</v>
      </c>
      <c r="J36" s="55" t="s">
        <v>92</v>
      </c>
      <c r="K36" s="55">
        <v>4</v>
      </c>
      <c r="L36" s="57">
        <v>43266</v>
      </c>
      <c r="M36" s="52" t="s">
        <v>386</v>
      </c>
      <c r="N36" s="52" t="s">
        <v>387</v>
      </c>
      <c r="O36" s="14"/>
      <c r="P36" s="14"/>
      <c r="Q36" s="18"/>
      <c r="R36" s="18"/>
      <c r="S36" s="59" t="s">
        <v>441</v>
      </c>
      <c r="T36" s="53"/>
      <c r="U36" s="53"/>
      <c r="V36" s="53"/>
      <c r="W36" s="53"/>
    </row>
    <row r="37" spans="1:23" s="15" customFormat="1" ht="74.25" customHeight="1" x14ac:dyDescent="0.25">
      <c r="A37" s="33" t="s">
        <v>12</v>
      </c>
      <c r="B37" s="33" t="s">
        <v>12</v>
      </c>
      <c r="C37" s="33" t="s">
        <v>33</v>
      </c>
      <c r="D37" s="10" t="s">
        <v>370</v>
      </c>
      <c r="E37" s="34" t="s">
        <v>315</v>
      </c>
      <c r="F37" s="34" t="s">
        <v>314</v>
      </c>
      <c r="G37" s="34" t="s">
        <v>228</v>
      </c>
      <c r="H37" s="52" t="s">
        <v>259</v>
      </c>
      <c r="I37" s="35" t="s">
        <v>230</v>
      </c>
      <c r="J37" s="55" t="s">
        <v>92</v>
      </c>
      <c r="K37" s="55">
        <v>4</v>
      </c>
      <c r="L37" s="57">
        <v>43266</v>
      </c>
      <c r="M37" s="54" t="s">
        <v>412</v>
      </c>
      <c r="N37" s="54" t="s">
        <v>347</v>
      </c>
      <c r="O37" s="14"/>
      <c r="P37" s="14"/>
      <c r="Q37" s="18"/>
      <c r="R37" s="18"/>
      <c r="S37" s="18" t="s">
        <v>548</v>
      </c>
      <c r="T37" s="53"/>
      <c r="U37" s="53"/>
      <c r="V37" s="53"/>
      <c r="W37" s="53"/>
    </row>
    <row r="38" spans="1:23" s="15" customFormat="1" ht="74.25" customHeight="1" x14ac:dyDescent="0.25">
      <c r="A38" s="9" t="s">
        <v>4</v>
      </c>
      <c r="B38" s="9" t="s">
        <v>4</v>
      </c>
      <c r="C38" s="33" t="s">
        <v>79</v>
      </c>
      <c r="D38" s="10" t="s">
        <v>370</v>
      </c>
      <c r="E38" s="34" t="s">
        <v>315</v>
      </c>
      <c r="F38" s="34" t="s">
        <v>314</v>
      </c>
      <c r="G38" s="34" t="s">
        <v>228</v>
      </c>
      <c r="H38" s="52" t="s">
        <v>259</v>
      </c>
      <c r="I38" s="13" t="s">
        <v>230</v>
      </c>
      <c r="J38" s="17" t="s">
        <v>92</v>
      </c>
      <c r="K38" s="17">
        <v>4</v>
      </c>
      <c r="L38" s="57">
        <v>43270</v>
      </c>
      <c r="M38" s="16" t="s">
        <v>395</v>
      </c>
      <c r="N38" s="16" t="s">
        <v>297</v>
      </c>
      <c r="O38" s="37"/>
      <c r="P38" s="14"/>
      <c r="Q38" s="18"/>
      <c r="R38" s="18"/>
      <c r="S38" s="59" t="s">
        <v>477</v>
      </c>
      <c r="T38" s="53"/>
      <c r="U38" s="53"/>
      <c r="V38" s="53"/>
      <c r="W38" s="53"/>
    </row>
    <row r="39" spans="1:23" s="15" customFormat="1" ht="74.25" customHeight="1" x14ac:dyDescent="0.25">
      <c r="A39" s="9" t="s">
        <v>1</v>
      </c>
      <c r="B39" s="9" t="s">
        <v>1</v>
      </c>
      <c r="C39" s="33" t="s">
        <v>24</v>
      </c>
      <c r="D39" s="10" t="s">
        <v>370</v>
      </c>
      <c r="E39" s="34" t="s">
        <v>311</v>
      </c>
      <c r="F39" s="34" t="s">
        <v>317</v>
      </c>
      <c r="G39" s="34" t="s">
        <v>172</v>
      </c>
      <c r="H39" s="35" t="s">
        <v>173</v>
      </c>
      <c r="I39" s="13" t="s">
        <v>174</v>
      </c>
      <c r="J39" s="17" t="s">
        <v>92</v>
      </c>
      <c r="K39" s="17">
        <v>4</v>
      </c>
      <c r="L39" s="45">
        <v>43270</v>
      </c>
      <c r="M39" s="16" t="s">
        <v>399</v>
      </c>
      <c r="N39" s="16" t="s">
        <v>391</v>
      </c>
      <c r="O39" s="37"/>
      <c r="P39" s="14"/>
      <c r="Q39" s="18"/>
      <c r="R39" s="18"/>
      <c r="S39" s="59" t="s">
        <v>497</v>
      </c>
      <c r="T39" s="63"/>
      <c r="U39" s="63"/>
      <c r="V39" s="63"/>
      <c r="W39" s="63"/>
    </row>
    <row r="40" spans="1:23" s="15" customFormat="1" ht="74.25" customHeight="1" x14ac:dyDescent="0.25">
      <c r="A40" s="33" t="s">
        <v>7</v>
      </c>
      <c r="B40" s="33" t="s">
        <v>7</v>
      </c>
      <c r="C40" s="47" t="s">
        <v>7</v>
      </c>
      <c r="D40" s="10" t="s">
        <v>370</v>
      </c>
      <c r="E40" s="34" t="s">
        <v>308</v>
      </c>
      <c r="F40" s="34" t="s">
        <v>309</v>
      </c>
      <c r="G40" s="34" t="s">
        <v>310</v>
      </c>
      <c r="H40" s="34" t="s">
        <v>143</v>
      </c>
      <c r="I40" s="35" t="s">
        <v>144</v>
      </c>
      <c r="J40" s="43" t="s">
        <v>92</v>
      </c>
      <c r="K40" s="43">
        <v>4</v>
      </c>
      <c r="L40" s="57">
        <v>43270</v>
      </c>
      <c r="M40" s="54" t="s">
        <v>401</v>
      </c>
      <c r="N40" s="54" t="s">
        <v>342</v>
      </c>
      <c r="O40" s="14"/>
      <c r="P40" s="14"/>
      <c r="Q40" s="18"/>
      <c r="R40" s="18"/>
      <c r="S40" s="18" t="s">
        <v>427</v>
      </c>
      <c r="T40" s="53"/>
      <c r="U40" s="53"/>
      <c r="V40" s="53"/>
      <c r="W40" s="53"/>
    </row>
    <row r="41" spans="1:23" s="15" customFormat="1" ht="74.25" customHeight="1" x14ac:dyDescent="0.25">
      <c r="A41" s="42" t="s">
        <v>7</v>
      </c>
      <c r="B41" s="42" t="s">
        <v>9</v>
      </c>
      <c r="C41" s="42" t="s">
        <v>54</v>
      </c>
      <c r="D41" s="10" t="s">
        <v>370</v>
      </c>
      <c r="E41" s="34" t="s">
        <v>315</v>
      </c>
      <c r="F41" s="11" t="s">
        <v>314</v>
      </c>
      <c r="G41" s="34" t="s">
        <v>228</v>
      </c>
      <c r="H41" s="52" t="s">
        <v>259</v>
      </c>
      <c r="I41" s="35" t="s">
        <v>230</v>
      </c>
      <c r="J41" s="55" t="s">
        <v>92</v>
      </c>
      <c r="K41" s="55">
        <v>4</v>
      </c>
      <c r="L41" s="57">
        <v>43270</v>
      </c>
      <c r="M41" s="52" t="s">
        <v>365</v>
      </c>
      <c r="N41" s="52" t="s">
        <v>366</v>
      </c>
      <c r="O41" s="14"/>
      <c r="P41" s="14"/>
      <c r="Q41" s="18"/>
      <c r="R41" s="18"/>
      <c r="S41" s="59" t="s">
        <v>439</v>
      </c>
      <c r="T41" s="53"/>
      <c r="U41" s="53"/>
      <c r="V41" s="53"/>
      <c r="W41" s="53"/>
    </row>
    <row r="42" spans="1:23" s="15" customFormat="1" ht="74.25" customHeight="1" x14ac:dyDescent="0.25">
      <c r="A42" s="9" t="s">
        <v>12</v>
      </c>
      <c r="B42" s="9" t="s">
        <v>13</v>
      </c>
      <c r="C42" s="33" t="s">
        <v>57</v>
      </c>
      <c r="D42" s="10" t="s">
        <v>370</v>
      </c>
      <c r="E42" s="11" t="s">
        <v>315</v>
      </c>
      <c r="F42" s="11" t="s">
        <v>314</v>
      </c>
      <c r="G42" s="11" t="s">
        <v>228</v>
      </c>
      <c r="H42" s="35" t="s">
        <v>229</v>
      </c>
      <c r="I42" s="13" t="s">
        <v>231</v>
      </c>
      <c r="J42" s="17" t="s">
        <v>92</v>
      </c>
      <c r="K42" s="17">
        <v>4</v>
      </c>
      <c r="L42" s="19">
        <v>43270</v>
      </c>
      <c r="M42" s="16" t="s">
        <v>108</v>
      </c>
      <c r="N42" s="54" t="s">
        <v>271</v>
      </c>
      <c r="O42" s="14"/>
      <c r="P42" s="14"/>
      <c r="Q42" s="18"/>
      <c r="R42" s="18"/>
      <c r="S42" s="59" t="s">
        <v>516</v>
      </c>
      <c r="T42" s="53"/>
      <c r="U42" s="53"/>
      <c r="V42" s="53"/>
      <c r="W42" s="53"/>
    </row>
    <row r="43" spans="1:23" s="15" customFormat="1" ht="74.25" customHeight="1" x14ac:dyDescent="0.25">
      <c r="A43" s="9" t="s">
        <v>12</v>
      </c>
      <c r="B43" s="9" t="s">
        <v>15</v>
      </c>
      <c r="C43" s="33" t="s">
        <v>39</v>
      </c>
      <c r="D43" s="10" t="s">
        <v>370</v>
      </c>
      <c r="E43" s="34" t="s">
        <v>322</v>
      </c>
      <c r="F43" s="34" t="s">
        <v>323</v>
      </c>
      <c r="G43" s="34" t="s">
        <v>239</v>
      </c>
      <c r="H43" s="35" t="s">
        <v>243</v>
      </c>
      <c r="I43" s="13" t="s">
        <v>244</v>
      </c>
      <c r="J43" s="55" t="s">
        <v>92</v>
      </c>
      <c r="K43" s="55">
        <v>4</v>
      </c>
      <c r="L43" s="57">
        <v>43270</v>
      </c>
      <c r="M43" s="54" t="s">
        <v>353</v>
      </c>
      <c r="N43" s="46" t="s">
        <v>354</v>
      </c>
      <c r="O43" s="14"/>
      <c r="P43" s="14"/>
      <c r="Q43" s="18"/>
      <c r="R43" s="18"/>
      <c r="S43" s="18" t="s">
        <v>513</v>
      </c>
      <c r="T43" s="53"/>
      <c r="U43" s="53"/>
      <c r="V43" s="53"/>
      <c r="W43" s="53"/>
    </row>
    <row r="44" spans="1:23" s="15" customFormat="1" ht="74.25" customHeight="1" x14ac:dyDescent="0.25">
      <c r="A44" s="9" t="s">
        <v>16</v>
      </c>
      <c r="B44" s="9" t="s">
        <v>43</v>
      </c>
      <c r="C44" s="33" t="s">
        <v>44</v>
      </c>
      <c r="D44" s="10" t="s">
        <v>370</v>
      </c>
      <c r="E44" s="52" t="s">
        <v>311</v>
      </c>
      <c r="F44" s="52" t="s">
        <v>317</v>
      </c>
      <c r="G44" s="34" t="s">
        <v>418</v>
      </c>
      <c r="H44" s="34" t="s">
        <v>362</v>
      </c>
      <c r="I44" s="13" t="s">
        <v>419</v>
      </c>
      <c r="J44" s="36" t="s">
        <v>337</v>
      </c>
      <c r="K44" s="53">
        <v>8</v>
      </c>
      <c r="L44" s="38">
        <v>43270</v>
      </c>
      <c r="M44" s="39" t="s">
        <v>371</v>
      </c>
      <c r="N44" s="39" t="s">
        <v>283</v>
      </c>
      <c r="O44" s="14"/>
      <c r="P44" s="14"/>
      <c r="Q44" s="18"/>
      <c r="R44" s="18"/>
      <c r="S44" s="59" t="s">
        <v>478</v>
      </c>
      <c r="T44" s="53"/>
      <c r="U44" s="53"/>
      <c r="V44" s="53"/>
      <c r="W44" s="53"/>
    </row>
    <row r="45" spans="1:23" s="15" customFormat="1" ht="74.25" customHeight="1" x14ac:dyDescent="0.25">
      <c r="A45" s="9" t="s">
        <v>4</v>
      </c>
      <c r="B45" s="9" t="s">
        <v>4</v>
      </c>
      <c r="C45" s="47" t="s">
        <v>80</v>
      </c>
      <c r="D45" s="10" t="s">
        <v>370</v>
      </c>
      <c r="E45" s="34" t="s">
        <v>315</v>
      </c>
      <c r="F45" s="34" t="s">
        <v>317</v>
      </c>
      <c r="G45" s="34" t="s">
        <v>157</v>
      </c>
      <c r="H45" s="35" t="s">
        <v>168</v>
      </c>
      <c r="I45" s="35" t="s">
        <v>169</v>
      </c>
      <c r="J45" s="17" t="s">
        <v>92</v>
      </c>
      <c r="K45" s="17">
        <v>4</v>
      </c>
      <c r="L45" s="19">
        <v>43271</v>
      </c>
      <c r="M45" s="41" t="s">
        <v>373</v>
      </c>
      <c r="N45" s="54" t="s">
        <v>288</v>
      </c>
      <c r="O45" s="14"/>
      <c r="P45" s="14"/>
      <c r="Q45" s="18"/>
      <c r="R45" s="18"/>
      <c r="S45" s="18" t="s">
        <v>487</v>
      </c>
      <c r="T45" s="53"/>
      <c r="U45" s="53"/>
      <c r="V45" s="53"/>
      <c r="W45" s="53"/>
    </row>
    <row r="46" spans="1:23" s="15" customFormat="1" ht="74.25" customHeight="1" x14ac:dyDescent="0.25">
      <c r="A46" s="33" t="s">
        <v>1</v>
      </c>
      <c r="B46" s="33" t="s">
        <v>25</v>
      </c>
      <c r="C46" s="47" t="s">
        <v>26</v>
      </c>
      <c r="D46" s="10" t="s">
        <v>370</v>
      </c>
      <c r="E46" s="34" t="s">
        <v>311</v>
      </c>
      <c r="F46" s="34" t="s">
        <v>312</v>
      </c>
      <c r="G46" s="34" t="s">
        <v>188</v>
      </c>
      <c r="H46" s="35" t="s">
        <v>189</v>
      </c>
      <c r="I46" s="35" t="s">
        <v>190</v>
      </c>
      <c r="J46" s="55" t="s">
        <v>92</v>
      </c>
      <c r="K46" s="55">
        <v>4</v>
      </c>
      <c r="L46" s="19">
        <v>43271</v>
      </c>
      <c r="M46" s="54" t="s">
        <v>374</v>
      </c>
      <c r="N46" s="52" t="s">
        <v>344</v>
      </c>
      <c r="O46" s="14"/>
      <c r="P46" s="14"/>
      <c r="Q46" s="18"/>
      <c r="R46" s="18"/>
      <c r="S46" s="18" t="s">
        <v>495</v>
      </c>
      <c r="T46" s="53"/>
      <c r="U46" s="53"/>
      <c r="V46" s="53"/>
      <c r="W46" s="53"/>
    </row>
    <row r="47" spans="1:23" s="15" customFormat="1" ht="74.25" customHeight="1" x14ac:dyDescent="0.25">
      <c r="A47" s="9" t="s">
        <v>7</v>
      </c>
      <c r="B47" s="9" t="s">
        <v>7</v>
      </c>
      <c r="C47" s="47" t="s">
        <v>7</v>
      </c>
      <c r="D47" s="10" t="s">
        <v>370</v>
      </c>
      <c r="E47" s="11" t="s">
        <v>308</v>
      </c>
      <c r="F47" s="11" t="s">
        <v>319</v>
      </c>
      <c r="G47" s="34" t="s">
        <v>325</v>
      </c>
      <c r="H47" s="35" t="s">
        <v>135</v>
      </c>
      <c r="I47" s="13" t="s">
        <v>136</v>
      </c>
      <c r="J47" s="17" t="s">
        <v>92</v>
      </c>
      <c r="K47" s="17">
        <v>4</v>
      </c>
      <c r="L47" s="19">
        <v>43271</v>
      </c>
      <c r="M47" s="41" t="s">
        <v>401</v>
      </c>
      <c r="N47" s="41" t="s">
        <v>342</v>
      </c>
      <c r="O47" s="14"/>
      <c r="P47" s="14"/>
      <c r="Q47" s="18"/>
      <c r="R47" s="18"/>
      <c r="S47" s="59" t="s">
        <v>465</v>
      </c>
      <c r="T47" s="53"/>
      <c r="U47" s="53"/>
      <c r="V47" s="53"/>
      <c r="W47" s="53"/>
    </row>
    <row r="48" spans="1:23" s="15" customFormat="1" ht="74.25" customHeight="1" x14ac:dyDescent="0.25">
      <c r="A48" s="33" t="s">
        <v>12</v>
      </c>
      <c r="B48" s="33" t="s">
        <v>12</v>
      </c>
      <c r="C48" s="33" t="s">
        <v>33</v>
      </c>
      <c r="D48" s="10" t="s">
        <v>370</v>
      </c>
      <c r="E48" s="34" t="s">
        <v>311</v>
      </c>
      <c r="F48" s="34" t="s">
        <v>312</v>
      </c>
      <c r="G48" s="34" t="s">
        <v>188</v>
      </c>
      <c r="H48" s="35" t="s">
        <v>205</v>
      </c>
      <c r="I48" s="35" t="s">
        <v>206</v>
      </c>
      <c r="J48" s="55" t="s">
        <v>92</v>
      </c>
      <c r="K48" s="55">
        <v>4</v>
      </c>
      <c r="L48" s="57">
        <v>43271</v>
      </c>
      <c r="M48" s="54" t="s">
        <v>412</v>
      </c>
      <c r="N48" s="54" t="s">
        <v>347</v>
      </c>
      <c r="O48" s="14"/>
      <c r="P48" s="14"/>
      <c r="Q48" s="18"/>
      <c r="R48" s="18"/>
      <c r="S48" s="59" t="s">
        <v>548</v>
      </c>
      <c r="T48" s="53"/>
      <c r="U48" s="53"/>
      <c r="V48" s="53"/>
      <c r="W48" s="53"/>
    </row>
    <row r="49" spans="1:23" s="15" customFormat="1" ht="74.25" customHeight="1" x14ac:dyDescent="0.25">
      <c r="A49" s="33" t="s">
        <v>4</v>
      </c>
      <c r="B49" s="33" t="s">
        <v>5</v>
      </c>
      <c r="C49" s="47" t="s">
        <v>37</v>
      </c>
      <c r="D49" s="10" t="s">
        <v>370</v>
      </c>
      <c r="E49" s="48" t="s">
        <v>311</v>
      </c>
      <c r="F49" s="48" t="s">
        <v>317</v>
      </c>
      <c r="G49" s="48" t="s">
        <v>157</v>
      </c>
      <c r="H49" s="35" t="s">
        <v>158</v>
      </c>
      <c r="I49" s="13" t="s">
        <v>159</v>
      </c>
      <c r="J49" s="17" t="s">
        <v>92</v>
      </c>
      <c r="K49" s="17">
        <v>4</v>
      </c>
      <c r="L49" s="45">
        <v>43272</v>
      </c>
      <c r="M49" s="16" t="s">
        <v>393</v>
      </c>
      <c r="N49" s="54" t="s">
        <v>287</v>
      </c>
      <c r="O49" s="14"/>
      <c r="P49" s="14"/>
      <c r="Q49" s="18"/>
      <c r="R49" s="18"/>
      <c r="S49" s="18" t="s">
        <v>486</v>
      </c>
      <c r="T49" s="53"/>
      <c r="U49" s="53"/>
      <c r="V49" s="53"/>
      <c r="W49" s="53"/>
    </row>
    <row r="50" spans="1:23" s="15" customFormat="1" ht="74.25" customHeight="1" x14ac:dyDescent="0.25">
      <c r="A50" s="33" t="s">
        <v>4</v>
      </c>
      <c r="B50" s="33" t="s">
        <v>6</v>
      </c>
      <c r="C50" s="47" t="s">
        <v>36</v>
      </c>
      <c r="D50" s="10" t="s">
        <v>370</v>
      </c>
      <c r="E50" s="34" t="s">
        <v>315</v>
      </c>
      <c r="F50" s="34" t="s">
        <v>316</v>
      </c>
      <c r="G50" s="34" t="s">
        <v>172</v>
      </c>
      <c r="H50" s="35" t="s">
        <v>173</v>
      </c>
      <c r="I50" s="35" t="s">
        <v>174</v>
      </c>
      <c r="J50" s="55" t="s">
        <v>92</v>
      </c>
      <c r="K50" s="55">
        <v>4</v>
      </c>
      <c r="L50" s="57">
        <v>43272</v>
      </c>
      <c r="M50" s="54" t="s">
        <v>394</v>
      </c>
      <c r="N50" s="46" t="s">
        <v>302</v>
      </c>
      <c r="O50" s="14"/>
      <c r="P50" s="14"/>
      <c r="Q50" s="18"/>
      <c r="R50" s="18"/>
      <c r="S50" s="59" t="s">
        <v>485</v>
      </c>
      <c r="T50" s="63"/>
      <c r="U50" s="63"/>
      <c r="V50" s="63"/>
      <c r="W50" s="63"/>
    </row>
    <row r="51" spans="1:23" s="15" customFormat="1" ht="74.25" customHeight="1" x14ac:dyDescent="0.25">
      <c r="A51" s="33" t="s">
        <v>7</v>
      </c>
      <c r="B51" s="33" t="s">
        <v>7</v>
      </c>
      <c r="C51" s="47" t="s">
        <v>7</v>
      </c>
      <c r="D51" s="10" t="s">
        <v>370</v>
      </c>
      <c r="E51" s="34" t="s">
        <v>315</v>
      </c>
      <c r="F51" s="34" t="s">
        <v>314</v>
      </c>
      <c r="G51" s="34" t="s">
        <v>228</v>
      </c>
      <c r="H51" s="52" t="s">
        <v>259</v>
      </c>
      <c r="I51" s="13" t="s">
        <v>230</v>
      </c>
      <c r="J51" s="17" t="s">
        <v>92</v>
      </c>
      <c r="K51" s="17">
        <v>4</v>
      </c>
      <c r="L51" s="19">
        <v>43272</v>
      </c>
      <c r="M51" s="54" t="s">
        <v>401</v>
      </c>
      <c r="N51" s="54" t="s">
        <v>342</v>
      </c>
      <c r="O51" s="14"/>
      <c r="P51" s="14"/>
      <c r="Q51" s="18"/>
      <c r="R51" s="18"/>
      <c r="S51" s="18" t="s">
        <v>428</v>
      </c>
      <c r="T51" s="53"/>
      <c r="U51" s="53"/>
      <c r="V51" s="53"/>
      <c r="W51" s="53"/>
    </row>
    <row r="52" spans="1:23" s="15" customFormat="1" ht="74.25" customHeight="1" x14ac:dyDescent="0.25">
      <c r="A52" s="42" t="s">
        <v>7</v>
      </c>
      <c r="B52" s="42" t="s">
        <v>9</v>
      </c>
      <c r="C52" s="42" t="s">
        <v>64</v>
      </c>
      <c r="D52" s="10" t="s">
        <v>370</v>
      </c>
      <c r="E52" s="34" t="s">
        <v>315</v>
      </c>
      <c r="F52" s="34" t="s">
        <v>316</v>
      </c>
      <c r="G52" s="34" t="s">
        <v>172</v>
      </c>
      <c r="H52" s="35" t="s">
        <v>173</v>
      </c>
      <c r="I52" s="13" t="s">
        <v>174</v>
      </c>
      <c r="J52" s="43" t="s">
        <v>92</v>
      </c>
      <c r="K52" s="43">
        <v>4</v>
      </c>
      <c r="L52" s="45">
        <v>43272</v>
      </c>
      <c r="M52" s="54" t="s">
        <v>105</v>
      </c>
      <c r="N52" s="46" t="s">
        <v>268</v>
      </c>
      <c r="O52" s="14"/>
      <c r="P52" s="14"/>
      <c r="Q52" s="18"/>
      <c r="R52" s="18"/>
      <c r="S52" s="59" t="s">
        <v>437</v>
      </c>
      <c r="T52" s="63"/>
      <c r="U52" s="63"/>
      <c r="V52" s="63"/>
      <c r="W52" s="63"/>
    </row>
    <row r="53" spans="1:23" s="15" customFormat="1" ht="74.25" customHeight="1" x14ac:dyDescent="0.25">
      <c r="A53" s="42" t="s">
        <v>7</v>
      </c>
      <c r="B53" s="42" t="s">
        <v>11</v>
      </c>
      <c r="C53" s="42" t="s">
        <v>61</v>
      </c>
      <c r="D53" s="10" t="s">
        <v>370</v>
      </c>
      <c r="E53" s="48" t="s">
        <v>308</v>
      </c>
      <c r="F53" s="48" t="s">
        <v>319</v>
      </c>
      <c r="G53" s="48" t="s">
        <v>117</v>
      </c>
      <c r="H53" s="35" t="s">
        <v>249</v>
      </c>
      <c r="I53" s="35" t="s">
        <v>250</v>
      </c>
      <c r="J53" s="55" t="s">
        <v>92</v>
      </c>
      <c r="K53" s="55">
        <v>4</v>
      </c>
      <c r="L53" s="57">
        <v>43272</v>
      </c>
      <c r="M53" s="54" t="s">
        <v>107</v>
      </c>
      <c r="N53" s="54" t="s">
        <v>270</v>
      </c>
      <c r="O53" s="14"/>
      <c r="P53" s="14"/>
      <c r="Q53" s="18"/>
      <c r="R53" s="18"/>
      <c r="S53" s="23" t="s">
        <v>429</v>
      </c>
      <c r="T53" s="53"/>
      <c r="U53" s="53"/>
      <c r="V53" s="53"/>
      <c r="W53" s="53"/>
    </row>
    <row r="54" spans="1:23" s="15" customFormat="1" ht="74.25" customHeight="1" x14ac:dyDescent="0.25">
      <c r="A54" s="33" t="s">
        <v>12</v>
      </c>
      <c r="B54" s="33" t="s">
        <v>99</v>
      </c>
      <c r="C54" s="33" t="s">
        <v>60</v>
      </c>
      <c r="D54" s="10" t="s">
        <v>370</v>
      </c>
      <c r="E54" s="48" t="s">
        <v>308</v>
      </c>
      <c r="F54" s="48" t="s">
        <v>319</v>
      </c>
      <c r="G54" s="48" t="s">
        <v>117</v>
      </c>
      <c r="H54" s="35" t="s">
        <v>249</v>
      </c>
      <c r="I54" s="35" t="s">
        <v>250</v>
      </c>
      <c r="J54" s="43" t="s">
        <v>92</v>
      </c>
      <c r="K54" s="43">
        <v>4</v>
      </c>
      <c r="L54" s="45">
        <v>43272</v>
      </c>
      <c r="M54" s="41" t="s">
        <v>361</v>
      </c>
      <c r="N54" s="54" t="s">
        <v>360</v>
      </c>
      <c r="O54" s="53"/>
      <c r="P54" s="53"/>
      <c r="Q54" s="18"/>
      <c r="R54" s="18"/>
      <c r="S54" s="56" t="s">
        <v>527</v>
      </c>
      <c r="T54" s="53"/>
      <c r="U54" s="53"/>
      <c r="V54" s="53"/>
      <c r="W54" s="53"/>
    </row>
    <row r="55" spans="1:23" s="15" customFormat="1" ht="74.25" customHeight="1" x14ac:dyDescent="0.25">
      <c r="A55" s="9" t="s">
        <v>12</v>
      </c>
      <c r="B55" s="9" t="s">
        <v>12</v>
      </c>
      <c r="C55" s="33" t="s">
        <v>30</v>
      </c>
      <c r="D55" s="10" t="s">
        <v>370</v>
      </c>
      <c r="E55" s="34" t="s">
        <v>320</v>
      </c>
      <c r="F55" s="34" t="s">
        <v>321</v>
      </c>
      <c r="G55" s="34" t="s">
        <v>236</v>
      </c>
      <c r="H55" s="35" t="s">
        <v>237</v>
      </c>
      <c r="I55" s="35" t="s">
        <v>238</v>
      </c>
      <c r="J55" s="55" t="s">
        <v>92</v>
      </c>
      <c r="K55" s="55">
        <v>4</v>
      </c>
      <c r="L55" s="57">
        <v>43272</v>
      </c>
      <c r="M55" s="54" t="s">
        <v>409</v>
      </c>
      <c r="N55" s="54" t="s">
        <v>349</v>
      </c>
      <c r="O55" s="14"/>
      <c r="P55" s="14"/>
      <c r="Q55" s="18"/>
      <c r="R55" s="18"/>
      <c r="S55" s="59" t="s">
        <v>517</v>
      </c>
      <c r="T55" s="53"/>
      <c r="U55" s="53"/>
      <c r="V55" s="53"/>
      <c r="W55" s="53"/>
    </row>
    <row r="56" spans="1:23" s="15" customFormat="1" ht="74.25" customHeight="1" x14ac:dyDescent="0.25">
      <c r="A56" s="33" t="s">
        <v>16</v>
      </c>
      <c r="B56" s="33" t="s">
        <v>17</v>
      </c>
      <c r="C56" s="33" t="s">
        <v>98</v>
      </c>
      <c r="D56" s="10" t="s">
        <v>370</v>
      </c>
      <c r="E56" s="34" t="s">
        <v>320</v>
      </c>
      <c r="F56" s="11" t="s">
        <v>321</v>
      </c>
      <c r="G56" s="34" t="s">
        <v>236</v>
      </c>
      <c r="H56" s="35" t="s">
        <v>237</v>
      </c>
      <c r="I56" s="13" t="s">
        <v>238</v>
      </c>
      <c r="J56" s="55" t="s">
        <v>92</v>
      </c>
      <c r="K56" s="55">
        <v>4</v>
      </c>
      <c r="L56" s="57">
        <v>43272</v>
      </c>
      <c r="M56" s="54" t="s">
        <v>298</v>
      </c>
      <c r="N56" s="54" t="s">
        <v>382</v>
      </c>
      <c r="O56" s="14"/>
      <c r="P56" s="14"/>
      <c r="Q56" s="18"/>
      <c r="R56" s="18"/>
      <c r="S56" s="18" t="s">
        <v>543</v>
      </c>
      <c r="T56" s="53"/>
      <c r="U56" s="53"/>
      <c r="V56" s="53"/>
      <c r="W56" s="53"/>
    </row>
    <row r="57" spans="1:23" s="15" customFormat="1" ht="74.25" customHeight="1" x14ac:dyDescent="0.25">
      <c r="A57" s="9" t="s">
        <v>16</v>
      </c>
      <c r="B57" s="9" t="s">
        <v>43</v>
      </c>
      <c r="C57" s="33" t="s">
        <v>56</v>
      </c>
      <c r="D57" s="10" t="s">
        <v>370</v>
      </c>
      <c r="E57" s="34" t="s">
        <v>311</v>
      </c>
      <c r="F57" s="11" t="s">
        <v>312</v>
      </c>
      <c r="G57" s="34" t="s">
        <v>183</v>
      </c>
      <c r="H57" s="35" t="s">
        <v>313</v>
      </c>
      <c r="I57" s="13" t="s">
        <v>252</v>
      </c>
      <c r="J57" s="55" t="s">
        <v>92</v>
      </c>
      <c r="K57" s="55">
        <v>4</v>
      </c>
      <c r="L57" s="57">
        <v>43272</v>
      </c>
      <c r="M57" s="54" t="s">
        <v>82</v>
      </c>
      <c r="N57" s="54" t="s">
        <v>343</v>
      </c>
      <c r="O57" s="14"/>
      <c r="P57" s="14"/>
      <c r="Q57" s="18"/>
      <c r="R57" s="18"/>
      <c r="S57" s="18" t="s">
        <v>529</v>
      </c>
      <c r="T57" s="53"/>
      <c r="U57" s="53"/>
      <c r="V57" s="53"/>
      <c r="W57" s="53"/>
    </row>
    <row r="58" spans="1:23" s="15" customFormat="1" ht="74.25" customHeight="1" x14ac:dyDescent="0.25">
      <c r="A58" s="33" t="s">
        <v>16</v>
      </c>
      <c r="B58" s="33" t="s">
        <v>43</v>
      </c>
      <c r="C58" s="33" t="s">
        <v>65</v>
      </c>
      <c r="D58" s="10" t="s">
        <v>370</v>
      </c>
      <c r="E58" s="34" t="s">
        <v>315</v>
      </c>
      <c r="F58" s="11" t="s">
        <v>314</v>
      </c>
      <c r="G58" s="34" t="s">
        <v>228</v>
      </c>
      <c r="H58" s="35" t="s">
        <v>229</v>
      </c>
      <c r="I58" s="13" t="s">
        <v>231</v>
      </c>
      <c r="J58" s="55" t="s">
        <v>92</v>
      </c>
      <c r="K58" s="55">
        <v>4</v>
      </c>
      <c r="L58" s="57">
        <v>43272</v>
      </c>
      <c r="M58" s="54" t="s">
        <v>115</v>
      </c>
      <c r="N58" s="54" t="s">
        <v>284</v>
      </c>
      <c r="O58" s="14"/>
      <c r="P58" s="14"/>
      <c r="Q58" s="18"/>
      <c r="R58" s="18"/>
      <c r="S58" s="18" t="s">
        <v>530</v>
      </c>
      <c r="T58" s="53"/>
      <c r="U58" s="53"/>
      <c r="V58" s="53"/>
      <c r="W58" s="53"/>
    </row>
    <row r="59" spans="1:23" s="15" customFormat="1" ht="74.25" customHeight="1" x14ac:dyDescent="0.25">
      <c r="A59" s="9" t="s">
        <v>4</v>
      </c>
      <c r="B59" s="9" t="s">
        <v>4</v>
      </c>
      <c r="C59" s="47" t="s">
        <v>80</v>
      </c>
      <c r="D59" s="10" t="s">
        <v>370</v>
      </c>
      <c r="E59" s="34" t="s">
        <v>311</v>
      </c>
      <c r="F59" s="11" t="s">
        <v>317</v>
      </c>
      <c r="G59" s="34" t="s">
        <v>157</v>
      </c>
      <c r="H59" s="35" t="s">
        <v>253</v>
      </c>
      <c r="I59" s="35" t="s">
        <v>254</v>
      </c>
      <c r="J59" s="55" t="s">
        <v>92</v>
      </c>
      <c r="K59" s="55">
        <v>4</v>
      </c>
      <c r="L59" s="57">
        <v>43273</v>
      </c>
      <c r="M59" s="54" t="s">
        <v>373</v>
      </c>
      <c r="N59" s="54" t="s">
        <v>288</v>
      </c>
      <c r="O59" s="53"/>
      <c r="P59" s="14"/>
      <c r="Q59" s="18"/>
      <c r="R59" s="18"/>
      <c r="S59" s="18" t="s">
        <v>479</v>
      </c>
      <c r="T59" s="53"/>
      <c r="U59" s="53"/>
      <c r="V59" s="53"/>
      <c r="W59" s="53"/>
    </row>
    <row r="60" spans="1:23" s="15" customFormat="1" ht="74.25" customHeight="1" x14ac:dyDescent="0.25">
      <c r="A60" s="33" t="s">
        <v>7</v>
      </c>
      <c r="B60" s="33" t="s">
        <v>7</v>
      </c>
      <c r="C60" s="47" t="s">
        <v>7</v>
      </c>
      <c r="D60" s="10" t="s">
        <v>370</v>
      </c>
      <c r="E60" s="34" t="s">
        <v>315</v>
      </c>
      <c r="F60" s="11" t="s">
        <v>314</v>
      </c>
      <c r="G60" s="34" t="s">
        <v>137</v>
      </c>
      <c r="H60" s="35" t="s">
        <v>138</v>
      </c>
      <c r="I60" s="35" t="s">
        <v>139</v>
      </c>
      <c r="J60" s="55" t="s">
        <v>92</v>
      </c>
      <c r="K60" s="55">
        <v>4</v>
      </c>
      <c r="L60" s="57">
        <v>43273</v>
      </c>
      <c r="M60" s="54" t="s">
        <v>114</v>
      </c>
      <c r="N60" s="54" t="s">
        <v>359</v>
      </c>
      <c r="O60" s="53"/>
      <c r="P60" s="14"/>
      <c r="Q60" s="18"/>
      <c r="R60" s="18"/>
      <c r="S60" s="56" t="s">
        <v>465</v>
      </c>
      <c r="T60" s="53"/>
      <c r="U60" s="53"/>
      <c r="V60" s="53"/>
      <c r="W60" s="53"/>
    </row>
    <row r="61" spans="1:23" s="15" customFormat="1" ht="74.25" customHeight="1" x14ac:dyDescent="0.25">
      <c r="A61" s="9" t="s">
        <v>12</v>
      </c>
      <c r="B61" s="9" t="s">
        <v>14</v>
      </c>
      <c r="C61" s="33" t="s">
        <v>34</v>
      </c>
      <c r="D61" s="10" t="s">
        <v>370</v>
      </c>
      <c r="E61" s="34" t="s">
        <v>315</v>
      </c>
      <c r="F61" s="34" t="s">
        <v>314</v>
      </c>
      <c r="G61" s="34" t="s">
        <v>228</v>
      </c>
      <c r="H61" s="52" t="s">
        <v>259</v>
      </c>
      <c r="I61" s="13" t="s">
        <v>230</v>
      </c>
      <c r="J61" s="55" t="s">
        <v>92</v>
      </c>
      <c r="K61" s="55">
        <v>4</v>
      </c>
      <c r="L61" s="57">
        <v>43273</v>
      </c>
      <c r="M61" s="54" t="s">
        <v>378</v>
      </c>
      <c r="N61" s="54" t="s">
        <v>377</v>
      </c>
      <c r="O61" s="53"/>
      <c r="P61" s="14"/>
      <c r="Q61" s="18"/>
      <c r="R61" s="18"/>
      <c r="S61" s="59" t="s">
        <v>510</v>
      </c>
      <c r="T61" s="53"/>
      <c r="U61" s="53"/>
      <c r="V61" s="53"/>
      <c r="W61" s="53"/>
    </row>
    <row r="62" spans="1:23" s="15" customFormat="1" ht="74.25" customHeight="1" x14ac:dyDescent="0.25">
      <c r="A62" s="33" t="s">
        <v>12</v>
      </c>
      <c r="B62" s="33" t="s">
        <v>12</v>
      </c>
      <c r="C62" s="33" t="s">
        <v>33</v>
      </c>
      <c r="D62" s="10" t="s">
        <v>370</v>
      </c>
      <c r="E62" s="48" t="s">
        <v>322</v>
      </c>
      <c r="F62" s="48" t="s">
        <v>323</v>
      </c>
      <c r="G62" s="48" t="s">
        <v>239</v>
      </c>
      <c r="H62" s="35" t="s">
        <v>240</v>
      </c>
      <c r="I62" s="35" t="s">
        <v>330</v>
      </c>
      <c r="J62" s="55" t="s">
        <v>92</v>
      </c>
      <c r="K62" s="55">
        <v>4</v>
      </c>
      <c r="L62" s="57">
        <v>43273</v>
      </c>
      <c r="M62" s="54" t="s">
        <v>412</v>
      </c>
      <c r="N62" s="54" t="s">
        <v>347</v>
      </c>
      <c r="O62" s="53"/>
      <c r="P62" s="14"/>
      <c r="Q62" s="18"/>
      <c r="R62" s="18"/>
      <c r="S62" s="59" t="s">
        <v>511</v>
      </c>
      <c r="T62" s="53"/>
      <c r="U62" s="53"/>
      <c r="V62" s="53"/>
      <c r="W62" s="53"/>
    </row>
    <row r="63" spans="1:23" s="15" customFormat="1" ht="74.25" customHeight="1" x14ac:dyDescent="0.25">
      <c r="A63" s="33" t="s">
        <v>16</v>
      </c>
      <c r="B63" s="33" t="s">
        <v>43</v>
      </c>
      <c r="C63" s="33" t="s">
        <v>44</v>
      </c>
      <c r="D63" s="10" t="s">
        <v>370</v>
      </c>
      <c r="E63" s="34" t="s">
        <v>311</v>
      </c>
      <c r="F63" s="11" t="s">
        <v>312</v>
      </c>
      <c r="G63" s="34" t="s">
        <v>188</v>
      </c>
      <c r="H63" s="35" t="s">
        <v>195</v>
      </c>
      <c r="I63" s="13" t="s">
        <v>196</v>
      </c>
      <c r="J63" s="55" t="s">
        <v>92</v>
      </c>
      <c r="K63" s="55">
        <v>4</v>
      </c>
      <c r="L63" s="57">
        <v>43273</v>
      </c>
      <c r="M63" s="54" t="s">
        <v>371</v>
      </c>
      <c r="N63" s="52" t="s">
        <v>283</v>
      </c>
      <c r="O63" s="53"/>
      <c r="P63" s="14"/>
      <c r="Q63" s="18"/>
      <c r="R63" s="18"/>
      <c r="S63" s="56" t="s">
        <v>458</v>
      </c>
      <c r="T63" s="53"/>
      <c r="U63" s="53"/>
      <c r="V63" s="53"/>
      <c r="W63" s="53"/>
    </row>
    <row r="64" spans="1:23" s="15" customFormat="1" ht="74.25" customHeight="1" x14ac:dyDescent="0.25">
      <c r="A64" s="9" t="s">
        <v>7</v>
      </c>
      <c r="B64" s="9" t="s">
        <v>7</v>
      </c>
      <c r="C64" s="47" t="s">
        <v>7</v>
      </c>
      <c r="D64" s="10" t="s">
        <v>370</v>
      </c>
      <c r="E64" s="11" t="s">
        <v>308</v>
      </c>
      <c r="F64" s="11" t="s">
        <v>309</v>
      </c>
      <c r="G64" s="48" t="s">
        <v>140</v>
      </c>
      <c r="H64" s="35" t="s">
        <v>141</v>
      </c>
      <c r="I64" s="13" t="s">
        <v>142</v>
      </c>
      <c r="J64" s="17" t="s">
        <v>92</v>
      </c>
      <c r="K64" s="17">
        <v>4</v>
      </c>
      <c r="L64" s="57">
        <v>43276</v>
      </c>
      <c r="M64" s="16" t="s">
        <v>401</v>
      </c>
      <c r="N64" s="41" t="s">
        <v>342</v>
      </c>
      <c r="O64" s="53"/>
      <c r="P64" s="14"/>
      <c r="Q64" s="18"/>
      <c r="R64" s="18"/>
      <c r="S64" s="18" t="s">
        <v>465</v>
      </c>
      <c r="T64" s="53"/>
      <c r="U64" s="53"/>
      <c r="V64" s="53"/>
      <c r="W64" s="53"/>
    </row>
    <row r="65" spans="1:23" s="15" customFormat="1" ht="74.25" customHeight="1" x14ac:dyDescent="0.25">
      <c r="A65" s="33" t="s">
        <v>4</v>
      </c>
      <c r="B65" s="33" t="s">
        <v>4</v>
      </c>
      <c r="C65" s="47" t="s">
        <v>80</v>
      </c>
      <c r="D65" s="10" t="s">
        <v>370</v>
      </c>
      <c r="E65" s="34" t="s">
        <v>308</v>
      </c>
      <c r="F65" s="34" t="s">
        <v>319</v>
      </c>
      <c r="G65" s="48" t="s">
        <v>117</v>
      </c>
      <c r="H65" s="35" t="s">
        <v>247</v>
      </c>
      <c r="I65" s="35" t="s">
        <v>248</v>
      </c>
      <c r="J65" s="55" t="s">
        <v>92</v>
      </c>
      <c r="K65" s="55">
        <v>4</v>
      </c>
      <c r="L65" s="57">
        <v>43277</v>
      </c>
      <c r="M65" s="54" t="s">
        <v>373</v>
      </c>
      <c r="N65" s="54" t="s">
        <v>288</v>
      </c>
      <c r="O65" s="53"/>
      <c r="P65" s="14"/>
      <c r="Q65" s="18"/>
      <c r="R65" s="18"/>
      <c r="S65" s="18" t="s">
        <v>479</v>
      </c>
      <c r="T65" s="53"/>
      <c r="U65" s="53"/>
      <c r="V65" s="53"/>
      <c r="W65" s="53"/>
    </row>
    <row r="66" spans="1:23" s="15" customFormat="1" ht="74.25" customHeight="1" x14ac:dyDescent="0.25">
      <c r="A66" s="33" t="s">
        <v>1</v>
      </c>
      <c r="B66" s="33" t="s">
        <v>1</v>
      </c>
      <c r="C66" s="33" t="s">
        <v>24</v>
      </c>
      <c r="D66" s="10" t="s">
        <v>370</v>
      </c>
      <c r="E66" s="34" t="s">
        <v>311</v>
      </c>
      <c r="F66" s="34" t="s">
        <v>312</v>
      </c>
      <c r="G66" s="34" t="s">
        <v>183</v>
      </c>
      <c r="H66" s="35" t="s">
        <v>184</v>
      </c>
      <c r="I66" s="13" t="s">
        <v>185</v>
      </c>
      <c r="J66" s="43" t="s">
        <v>92</v>
      </c>
      <c r="K66" s="43">
        <v>4</v>
      </c>
      <c r="L66" s="45">
        <v>43277</v>
      </c>
      <c r="M66" s="54" t="s">
        <v>399</v>
      </c>
      <c r="N66" s="54" t="s">
        <v>391</v>
      </c>
      <c r="O66" s="53"/>
      <c r="P66" s="14"/>
      <c r="Q66" s="18"/>
      <c r="R66" s="18"/>
      <c r="S66" s="59" t="s">
        <v>490</v>
      </c>
      <c r="T66" s="53"/>
      <c r="U66" s="53"/>
      <c r="V66" s="53"/>
      <c r="W66" s="53"/>
    </row>
    <row r="67" spans="1:23" s="15" customFormat="1" ht="74.25" customHeight="1" x14ac:dyDescent="0.25">
      <c r="A67" s="33" t="s">
        <v>7</v>
      </c>
      <c r="B67" s="33" t="s">
        <v>7</v>
      </c>
      <c r="C67" s="47" t="s">
        <v>7</v>
      </c>
      <c r="D67" s="10" t="s">
        <v>370</v>
      </c>
      <c r="E67" s="34" t="s">
        <v>308</v>
      </c>
      <c r="F67" s="34" t="s">
        <v>309</v>
      </c>
      <c r="G67" s="48" t="s">
        <v>145</v>
      </c>
      <c r="H67" s="35" t="s">
        <v>146</v>
      </c>
      <c r="I67" s="13" t="s">
        <v>147</v>
      </c>
      <c r="J67" s="55" t="s">
        <v>92</v>
      </c>
      <c r="K67" s="55">
        <v>4</v>
      </c>
      <c r="L67" s="57">
        <v>43277</v>
      </c>
      <c r="M67" s="54" t="s">
        <v>401</v>
      </c>
      <c r="N67" s="54" t="s">
        <v>342</v>
      </c>
      <c r="O67" s="14"/>
      <c r="P67" s="14"/>
      <c r="Q67" s="18"/>
      <c r="R67" s="18"/>
      <c r="S67" s="59" t="s">
        <v>438</v>
      </c>
      <c r="T67" s="53"/>
      <c r="U67" s="53"/>
      <c r="V67" s="53"/>
      <c r="W67" s="53"/>
    </row>
    <row r="68" spans="1:23" s="15" customFormat="1" ht="74.25" customHeight="1" x14ac:dyDescent="0.25">
      <c r="A68" s="9" t="s">
        <v>12</v>
      </c>
      <c r="B68" s="9" t="s">
        <v>99</v>
      </c>
      <c r="C68" s="33" t="s">
        <v>50</v>
      </c>
      <c r="D68" s="10" t="s">
        <v>370</v>
      </c>
      <c r="E68" s="11" t="s">
        <v>315</v>
      </c>
      <c r="F68" s="34" t="s">
        <v>314</v>
      </c>
      <c r="G68" s="34" t="s">
        <v>228</v>
      </c>
      <c r="H68" s="13" t="s">
        <v>229</v>
      </c>
      <c r="I68" s="13" t="s">
        <v>231</v>
      </c>
      <c r="J68" s="17" t="s">
        <v>92</v>
      </c>
      <c r="K68" s="17">
        <v>4</v>
      </c>
      <c r="L68" s="19">
        <v>43277</v>
      </c>
      <c r="M68" s="52" t="s">
        <v>414</v>
      </c>
      <c r="N68" s="52" t="s">
        <v>357</v>
      </c>
      <c r="O68" s="14"/>
      <c r="P68" s="14"/>
      <c r="Q68" s="18"/>
      <c r="R68" s="18"/>
      <c r="S68" s="18" t="s">
        <v>522</v>
      </c>
      <c r="T68" s="53"/>
      <c r="U68" s="53"/>
      <c r="V68" s="53"/>
      <c r="W68" s="53"/>
    </row>
    <row r="69" spans="1:23" s="15" customFormat="1" ht="74.25" customHeight="1" x14ac:dyDescent="0.25">
      <c r="A69" s="9" t="s">
        <v>12</v>
      </c>
      <c r="B69" s="9" t="s">
        <v>12</v>
      </c>
      <c r="C69" s="33" t="s">
        <v>33</v>
      </c>
      <c r="D69" s="10" t="s">
        <v>370</v>
      </c>
      <c r="E69" s="34" t="s">
        <v>308</v>
      </c>
      <c r="F69" s="34" t="s">
        <v>309</v>
      </c>
      <c r="G69" s="34" t="s">
        <v>117</v>
      </c>
      <c r="H69" s="35" t="s">
        <v>122</v>
      </c>
      <c r="I69" s="13" t="s">
        <v>123</v>
      </c>
      <c r="J69" s="55" t="s">
        <v>92</v>
      </c>
      <c r="K69" s="55">
        <v>4</v>
      </c>
      <c r="L69" s="57">
        <v>43277</v>
      </c>
      <c r="M69" s="54" t="s">
        <v>412</v>
      </c>
      <c r="N69" s="54" t="s">
        <v>347</v>
      </c>
      <c r="O69" s="14"/>
      <c r="P69" s="14"/>
      <c r="Q69" s="18"/>
      <c r="R69" s="18"/>
      <c r="S69" s="18" t="s">
        <v>519</v>
      </c>
      <c r="T69" s="53"/>
      <c r="U69" s="53"/>
      <c r="V69" s="53"/>
      <c r="W69" s="53"/>
    </row>
    <row r="70" spans="1:23" s="15" customFormat="1" ht="74.25" customHeight="1" x14ac:dyDescent="0.25">
      <c r="A70" s="9" t="s">
        <v>16</v>
      </c>
      <c r="B70" s="9" t="s">
        <v>43</v>
      </c>
      <c r="C70" s="33" t="s">
        <v>44</v>
      </c>
      <c r="D70" s="10" t="s">
        <v>370</v>
      </c>
      <c r="E70" s="34" t="s">
        <v>311</v>
      </c>
      <c r="F70" s="34" t="s">
        <v>312</v>
      </c>
      <c r="G70" s="34" t="s">
        <v>188</v>
      </c>
      <c r="H70" s="35" t="s">
        <v>222</v>
      </c>
      <c r="I70" s="13" t="s">
        <v>223</v>
      </c>
      <c r="J70" s="55" t="s">
        <v>92</v>
      </c>
      <c r="K70" s="55">
        <v>4</v>
      </c>
      <c r="L70" s="57">
        <v>43277</v>
      </c>
      <c r="M70" s="16" t="s">
        <v>371</v>
      </c>
      <c r="N70" s="52" t="s">
        <v>283</v>
      </c>
      <c r="O70" s="14"/>
      <c r="P70" s="14"/>
      <c r="Q70" s="18"/>
      <c r="R70" s="18"/>
      <c r="S70" s="59" t="s">
        <v>532</v>
      </c>
      <c r="T70" s="53"/>
      <c r="U70" s="53"/>
      <c r="V70" s="53"/>
      <c r="W70" s="53"/>
    </row>
    <row r="71" spans="1:23" s="15" customFormat="1" ht="74.25" customHeight="1" x14ac:dyDescent="0.25">
      <c r="A71" s="33" t="s">
        <v>4</v>
      </c>
      <c r="B71" s="9" t="s">
        <v>4</v>
      </c>
      <c r="C71" s="47" t="s">
        <v>80</v>
      </c>
      <c r="D71" s="10" t="s">
        <v>370</v>
      </c>
      <c r="E71" s="34" t="s">
        <v>311</v>
      </c>
      <c r="F71" s="34" t="s">
        <v>317</v>
      </c>
      <c r="G71" s="34" t="s">
        <v>157</v>
      </c>
      <c r="H71" s="35" t="s">
        <v>255</v>
      </c>
      <c r="I71" s="13" t="s">
        <v>256</v>
      </c>
      <c r="J71" s="17" t="s">
        <v>92</v>
      </c>
      <c r="K71" s="17">
        <v>4</v>
      </c>
      <c r="L71" s="19">
        <v>43285</v>
      </c>
      <c r="M71" s="41" t="s">
        <v>373</v>
      </c>
      <c r="N71" s="54" t="s">
        <v>288</v>
      </c>
      <c r="O71" s="53"/>
      <c r="P71" s="14"/>
      <c r="Q71" s="18"/>
      <c r="R71" s="18"/>
      <c r="S71" s="23" t="s">
        <v>484</v>
      </c>
      <c r="T71" s="53"/>
      <c r="U71" s="53"/>
      <c r="V71" s="53"/>
      <c r="W71" s="53"/>
    </row>
    <row r="72" spans="1:23" s="15" customFormat="1" ht="74.25" customHeight="1" x14ac:dyDescent="0.25">
      <c r="A72" s="33" t="s">
        <v>1</v>
      </c>
      <c r="B72" s="33" t="s">
        <v>25</v>
      </c>
      <c r="C72" s="47" t="s">
        <v>26</v>
      </c>
      <c r="D72" s="10" t="s">
        <v>370</v>
      </c>
      <c r="E72" s="34" t="s">
        <v>311</v>
      </c>
      <c r="F72" s="11" t="s">
        <v>312</v>
      </c>
      <c r="G72" s="34" t="s">
        <v>188</v>
      </c>
      <c r="H72" s="35" t="s">
        <v>191</v>
      </c>
      <c r="I72" s="13" t="s">
        <v>192</v>
      </c>
      <c r="J72" s="55" t="s">
        <v>92</v>
      </c>
      <c r="K72" s="55">
        <v>4</v>
      </c>
      <c r="L72" s="57">
        <v>43285</v>
      </c>
      <c r="M72" s="54" t="s">
        <v>374</v>
      </c>
      <c r="N72" s="52" t="s">
        <v>344</v>
      </c>
      <c r="O72" s="14"/>
      <c r="P72" s="14"/>
      <c r="Q72" s="18"/>
      <c r="R72" s="18"/>
      <c r="S72" s="18" t="s">
        <v>492</v>
      </c>
      <c r="T72" s="53"/>
      <c r="U72" s="53"/>
      <c r="V72" s="53"/>
      <c r="W72" s="53"/>
    </row>
    <row r="73" spans="1:23" s="15" customFormat="1" ht="74.25" customHeight="1" x14ac:dyDescent="0.25">
      <c r="A73" s="33" t="s">
        <v>7</v>
      </c>
      <c r="B73" s="33" t="s">
        <v>7</v>
      </c>
      <c r="C73" s="47" t="s">
        <v>7</v>
      </c>
      <c r="D73" s="10" t="s">
        <v>370</v>
      </c>
      <c r="E73" s="34" t="s">
        <v>308</v>
      </c>
      <c r="F73" s="11" t="s">
        <v>309</v>
      </c>
      <c r="G73" s="34" t="s">
        <v>326</v>
      </c>
      <c r="H73" s="52" t="s">
        <v>155</v>
      </c>
      <c r="I73" s="13" t="s">
        <v>156</v>
      </c>
      <c r="J73" s="55" t="s">
        <v>92</v>
      </c>
      <c r="K73" s="55">
        <v>4</v>
      </c>
      <c r="L73" s="57">
        <v>43285</v>
      </c>
      <c r="M73" s="54" t="s">
        <v>401</v>
      </c>
      <c r="N73" s="54" t="s">
        <v>342</v>
      </c>
      <c r="O73" s="14"/>
      <c r="P73" s="14"/>
      <c r="Q73" s="18"/>
      <c r="R73" s="18"/>
      <c r="S73" s="23" t="s">
        <v>469</v>
      </c>
      <c r="T73" s="53"/>
      <c r="U73" s="53"/>
      <c r="V73" s="53"/>
      <c r="W73" s="53"/>
    </row>
    <row r="74" spans="1:23" s="15" customFormat="1" ht="74.25" customHeight="1" x14ac:dyDescent="0.25">
      <c r="A74" s="9" t="s">
        <v>12</v>
      </c>
      <c r="B74" s="9" t="s">
        <v>12</v>
      </c>
      <c r="C74" s="33" t="s">
        <v>33</v>
      </c>
      <c r="D74" s="10" t="s">
        <v>370</v>
      </c>
      <c r="E74" s="34" t="s">
        <v>308</v>
      </c>
      <c r="F74" s="34" t="s">
        <v>319</v>
      </c>
      <c r="G74" s="34" t="s">
        <v>117</v>
      </c>
      <c r="H74" s="35" t="s">
        <v>126</v>
      </c>
      <c r="I74" s="13" t="s">
        <v>127</v>
      </c>
      <c r="J74" s="55" t="s">
        <v>92</v>
      </c>
      <c r="K74" s="55">
        <v>4</v>
      </c>
      <c r="L74" s="57">
        <v>43285</v>
      </c>
      <c r="M74" s="54" t="s">
        <v>412</v>
      </c>
      <c r="N74" s="54" t="s">
        <v>347</v>
      </c>
      <c r="O74" s="14"/>
      <c r="P74" s="14"/>
      <c r="Q74" s="18"/>
      <c r="R74" s="18"/>
      <c r="S74" s="18" t="s">
        <v>519</v>
      </c>
      <c r="T74" s="53"/>
      <c r="U74" s="53"/>
      <c r="V74" s="53"/>
      <c r="W74" s="53"/>
    </row>
    <row r="75" spans="1:23" s="15" customFormat="1" ht="74.25" customHeight="1" x14ac:dyDescent="0.25">
      <c r="A75" s="33" t="s">
        <v>4</v>
      </c>
      <c r="B75" s="33" t="s">
        <v>6</v>
      </c>
      <c r="C75" s="47" t="s">
        <v>36</v>
      </c>
      <c r="D75" s="10" t="s">
        <v>370</v>
      </c>
      <c r="E75" s="48" t="s">
        <v>311</v>
      </c>
      <c r="F75" s="48" t="s">
        <v>317</v>
      </c>
      <c r="G75" s="48" t="s">
        <v>157</v>
      </c>
      <c r="H75" s="35" t="s">
        <v>158</v>
      </c>
      <c r="I75" s="13" t="s">
        <v>159</v>
      </c>
      <c r="J75" s="55" t="s">
        <v>92</v>
      </c>
      <c r="K75" s="55">
        <v>4</v>
      </c>
      <c r="L75" s="57">
        <v>43286</v>
      </c>
      <c r="M75" s="54" t="s">
        <v>394</v>
      </c>
      <c r="N75" s="46" t="s">
        <v>302</v>
      </c>
      <c r="O75" s="14"/>
      <c r="P75" s="14"/>
      <c r="Q75" s="18"/>
      <c r="R75" s="18"/>
      <c r="S75" s="18" t="s">
        <v>486</v>
      </c>
      <c r="T75" s="53"/>
      <c r="U75" s="53"/>
      <c r="V75" s="53"/>
      <c r="W75" s="53"/>
    </row>
    <row r="76" spans="1:23" s="15" customFormat="1" ht="74.25" customHeight="1" x14ac:dyDescent="0.25">
      <c r="A76" s="33" t="s">
        <v>7</v>
      </c>
      <c r="B76" s="33" t="s">
        <v>7</v>
      </c>
      <c r="C76" s="47" t="s">
        <v>7</v>
      </c>
      <c r="D76" s="10" t="s">
        <v>370</v>
      </c>
      <c r="E76" s="34" t="s">
        <v>311</v>
      </c>
      <c r="F76" s="34" t="s">
        <v>317</v>
      </c>
      <c r="G76" s="34" t="s">
        <v>157</v>
      </c>
      <c r="H76" s="35" t="s">
        <v>257</v>
      </c>
      <c r="I76" s="35" t="s">
        <v>258</v>
      </c>
      <c r="J76" s="55" t="s">
        <v>92</v>
      </c>
      <c r="K76" s="55">
        <v>4</v>
      </c>
      <c r="L76" s="57">
        <v>43286</v>
      </c>
      <c r="M76" s="54" t="s">
        <v>401</v>
      </c>
      <c r="N76" s="54" t="s">
        <v>342</v>
      </c>
      <c r="O76" s="14"/>
      <c r="P76" s="14"/>
      <c r="Q76" s="18"/>
      <c r="R76" s="18"/>
      <c r="S76" s="18" t="s">
        <v>439</v>
      </c>
      <c r="T76" s="53"/>
      <c r="U76" s="53"/>
      <c r="V76" s="53"/>
      <c r="W76" s="53"/>
    </row>
    <row r="77" spans="1:23" s="15" customFormat="1" ht="74.25" customHeight="1" x14ac:dyDescent="0.25">
      <c r="A77" s="33" t="s">
        <v>7</v>
      </c>
      <c r="B77" s="33" t="s">
        <v>11</v>
      </c>
      <c r="C77" s="33" t="s">
        <v>93</v>
      </c>
      <c r="D77" s="10" t="s">
        <v>370</v>
      </c>
      <c r="E77" s="34" t="s">
        <v>308</v>
      </c>
      <c r="F77" s="34" t="s">
        <v>309</v>
      </c>
      <c r="G77" s="34" t="s">
        <v>310</v>
      </c>
      <c r="H77" s="34" t="s">
        <v>143</v>
      </c>
      <c r="I77" s="13" t="s">
        <v>144</v>
      </c>
      <c r="J77" s="17" t="s">
        <v>92</v>
      </c>
      <c r="K77" s="17">
        <v>4</v>
      </c>
      <c r="L77" s="19">
        <v>43286</v>
      </c>
      <c r="M77" s="52" t="s">
        <v>404</v>
      </c>
      <c r="N77" s="54" t="s">
        <v>358</v>
      </c>
      <c r="O77" s="14"/>
      <c r="P77" s="14"/>
      <c r="Q77" s="18"/>
      <c r="R77" s="18"/>
      <c r="S77" s="18" t="s">
        <v>464</v>
      </c>
      <c r="T77" s="53"/>
      <c r="U77" s="53"/>
      <c r="V77" s="53"/>
      <c r="W77" s="53"/>
    </row>
    <row r="78" spans="1:23" s="15" customFormat="1" ht="74.25" customHeight="1" x14ac:dyDescent="0.25">
      <c r="A78" s="33" t="s">
        <v>16</v>
      </c>
      <c r="B78" s="33" t="s">
        <v>18</v>
      </c>
      <c r="C78" s="33" t="s">
        <v>45</v>
      </c>
      <c r="D78" s="10" t="s">
        <v>370</v>
      </c>
      <c r="E78" s="34" t="s">
        <v>311</v>
      </c>
      <c r="F78" s="34" t="s">
        <v>312</v>
      </c>
      <c r="G78" s="34" t="s">
        <v>188</v>
      </c>
      <c r="H78" s="35" t="s">
        <v>193</v>
      </c>
      <c r="I78" s="13" t="s">
        <v>194</v>
      </c>
      <c r="J78" s="17" t="s">
        <v>92</v>
      </c>
      <c r="K78" s="17">
        <v>4</v>
      </c>
      <c r="L78" s="19">
        <v>43286</v>
      </c>
      <c r="M78" s="41" t="s">
        <v>112</v>
      </c>
      <c r="N78" s="49" t="s">
        <v>390</v>
      </c>
      <c r="O78" s="14"/>
      <c r="P78" s="14"/>
      <c r="Q78" s="18"/>
      <c r="R78" s="18"/>
      <c r="S78" s="18" t="s">
        <v>539</v>
      </c>
      <c r="T78" s="53"/>
      <c r="U78" s="53"/>
      <c r="V78" s="53"/>
      <c r="W78" s="53"/>
    </row>
    <row r="79" spans="1:23" s="15" customFormat="1" ht="74.25" customHeight="1" x14ac:dyDescent="0.25">
      <c r="A79" s="33" t="s">
        <v>16</v>
      </c>
      <c r="B79" s="33" t="s">
        <v>21</v>
      </c>
      <c r="C79" s="33" t="s">
        <v>48</v>
      </c>
      <c r="D79" s="10" t="s">
        <v>370</v>
      </c>
      <c r="E79" s="11" t="s">
        <v>320</v>
      </c>
      <c r="F79" s="11" t="s">
        <v>321</v>
      </c>
      <c r="G79" s="34" t="s">
        <v>236</v>
      </c>
      <c r="H79" s="35" t="s">
        <v>237</v>
      </c>
      <c r="I79" s="13" t="s">
        <v>238</v>
      </c>
      <c r="J79" s="17" t="s">
        <v>92</v>
      </c>
      <c r="K79" s="17">
        <v>4</v>
      </c>
      <c r="L79" s="19">
        <v>43286</v>
      </c>
      <c r="M79" s="54" t="s">
        <v>299</v>
      </c>
      <c r="N79" s="54" t="s">
        <v>300</v>
      </c>
      <c r="O79" s="14"/>
      <c r="P79" s="14"/>
      <c r="Q79" s="18"/>
      <c r="R79" s="18"/>
      <c r="S79" s="18" t="s">
        <v>538</v>
      </c>
      <c r="T79" s="53"/>
      <c r="U79" s="53"/>
      <c r="V79" s="53"/>
      <c r="W79" s="53"/>
    </row>
    <row r="80" spans="1:23" s="15" customFormat="1" ht="74.25" customHeight="1" x14ac:dyDescent="0.25">
      <c r="A80" s="33" t="s">
        <v>16</v>
      </c>
      <c r="B80" s="33" t="s">
        <v>43</v>
      </c>
      <c r="C80" s="33" t="s">
        <v>44</v>
      </c>
      <c r="D80" s="10" t="s">
        <v>370</v>
      </c>
      <c r="E80" s="11" t="s">
        <v>315</v>
      </c>
      <c r="F80" s="11" t="s">
        <v>312</v>
      </c>
      <c r="G80" s="34" t="s">
        <v>188</v>
      </c>
      <c r="H80" s="35" t="s">
        <v>226</v>
      </c>
      <c r="I80" s="13" t="s">
        <v>227</v>
      </c>
      <c r="J80" s="17" t="s">
        <v>92</v>
      </c>
      <c r="K80" s="17">
        <v>4</v>
      </c>
      <c r="L80" s="57">
        <v>43286</v>
      </c>
      <c r="M80" s="16" t="s">
        <v>371</v>
      </c>
      <c r="N80" s="52" t="s">
        <v>283</v>
      </c>
      <c r="O80" s="53"/>
      <c r="P80" s="53"/>
      <c r="Q80" s="56"/>
      <c r="R80" s="56"/>
      <c r="S80" s="56" t="s">
        <v>457</v>
      </c>
      <c r="T80" s="53"/>
      <c r="U80" s="53"/>
      <c r="V80" s="53"/>
      <c r="W80" s="53"/>
    </row>
    <row r="81" spans="1:23" s="15" customFormat="1" ht="74.25" customHeight="1" x14ac:dyDescent="0.25">
      <c r="A81" s="9" t="s">
        <v>4</v>
      </c>
      <c r="B81" s="9" t="s">
        <v>4</v>
      </c>
      <c r="C81" s="47" t="s">
        <v>80</v>
      </c>
      <c r="D81" s="10" t="s">
        <v>370</v>
      </c>
      <c r="E81" s="11" t="s">
        <v>311</v>
      </c>
      <c r="F81" s="11" t="s">
        <v>317</v>
      </c>
      <c r="G81" s="34" t="s">
        <v>157</v>
      </c>
      <c r="H81" s="13" t="s">
        <v>257</v>
      </c>
      <c r="I81" s="13" t="s">
        <v>258</v>
      </c>
      <c r="J81" s="17" t="s">
        <v>92</v>
      </c>
      <c r="K81" s="17">
        <v>4</v>
      </c>
      <c r="L81" s="19">
        <v>43287</v>
      </c>
      <c r="M81" s="16" t="s">
        <v>373</v>
      </c>
      <c r="N81" s="16" t="s">
        <v>288</v>
      </c>
      <c r="O81" s="53"/>
      <c r="P81" s="14"/>
      <c r="Q81" s="18"/>
      <c r="R81" s="18"/>
      <c r="S81" s="18" t="s">
        <v>479</v>
      </c>
      <c r="T81" s="53"/>
      <c r="U81" s="53"/>
      <c r="V81" s="53"/>
      <c r="W81" s="53"/>
    </row>
    <row r="82" spans="1:23" s="15" customFormat="1" ht="74.25" customHeight="1" x14ac:dyDescent="0.25">
      <c r="A82" s="9" t="s">
        <v>7</v>
      </c>
      <c r="B82" s="9" t="s">
        <v>7</v>
      </c>
      <c r="C82" s="47" t="s">
        <v>7</v>
      </c>
      <c r="D82" s="10" t="s">
        <v>370</v>
      </c>
      <c r="E82" s="34" t="s">
        <v>315</v>
      </c>
      <c r="F82" s="11" t="s">
        <v>316</v>
      </c>
      <c r="G82" s="34" t="s">
        <v>172</v>
      </c>
      <c r="H82" s="35" t="s">
        <v>173</v>
      </c>
      <c r="I82" s="13" t="s">
        <v>174</v>
      </c>
      <c r="J82" s="55" t="s">
        <v>92</v>
      </c>
      <c r="K82" s="55">
        <v>4</v>
      </c>
      <c r="L82" s="57">
        <v>43287</v>
      </c>
      <c r="M82" s="54" t="s">
        <v>114</v>
      </c>
      <c r="N82" s="54" t="s">
        <v>359</v>
      </c>
      <c r="O82" s="14"/>
      <c r="P82" s="14"/>
      <c r="Q82" s="18"/>
      <c r="R82" s="18"/>
      <c r="S82" s="59" t="s">
        <v>427</v>
      </c>
      <c r="T82" s="63"/>
      <c r="U82" s="63"/>
      <c r="V82" s="63"/>
      <c r="W82" s="63"/>
    </row>
    <row r="83" spans="1:23" s="15" customFormat="1" ht="74.25" customHeight="1" x14ac:dyDescent="0.25">
      <c r="A83" s="33" t="s">
        <v>7</v>
      </c>
      <c r="B83" s="33" t="s">
        <v>10</v>
      </c>
      <c r="C83" s="33" t="s">
        <v>81</v>
      </c>
      <c r="D83" s="10" t="s">
        <v>370</v>
      </c>
      <c r="E83" s="34" t="s">
        <v>315</v>
      </c>
      <c r="F83" s="11" t="s">
        <v>314</v>
      </c>
      <c r="G83" s="34" t="s">
        <v>228</v>
      </c>
      <c r="H83" s="52" t="s">
        <v>259</v>
      </c>
      <c r="I83" s="35" t="s">
        <v>230</v>
      </c>
      <c r="J83" s="55" t="s">
        <v>92</v>
      </c>
      <c r="K83" s="55">
        <v>4</v>
      </c>
      <c r="L83" s="57">
        <v>43287</v>
      </c>
      <c r="M83" s="54" t="s">
        <v>293</v>
      </c>
      <c r="N83" s="54" t="s">
        <v>294</v>
      </c>
      <c r="O83" s="14"/>
      <c r="P83" s="14"/>
      <c r="Q83" s="18"/>
      <c r="R83" s="18"/>
      <c r="S83" s="59" t="s">
        <v>545</v>
      </c>
      <c r="T83" s="53"/>
      <c r="U83" s="53"/>
      <c r="V83" s="53"/>
      <c r="W83" s="53"/>
    </row>
    <row r="84" spans="1:23" s="15" customFormat="1" ht="74.25" customHeight="1" x14ac:dyDescent="0.25">
      <c r="A84" s="33" t="s">
        <v>12</v>
      </c>
      <c r="B84" s="33" t="s">
        <v>12</v>
      </c>
      <c r="C84" s="33" t="s">
        <v>33</v>
      </c>
      <c r="D84" s="10" t="s">
        <v>370</v>
      </c>
      <c r="E84" s="34" t="s">
        <v>308</v>
      </c>
      <c r="F84" s="11" t="s">
        <v>309</v>
      </c>
      <c r="G84" s="34" t="s">
        <v>325</v>
      </c>
      <c r="H84" s="35" t="s">
        <v>129</v>
      </c>
      <c r="I84" s="13" t="s">
        <v>130</v>
      </c>
      <c r="J84" s="55" t="s">
        <v>92</v>
      </c>
      <c r="K84" s="55">
        <v>4</v>
      </c>
      <c r="L84" s="57">
        <v>43287</v>
      </c>
      <c r="M84" s="54" t="s">
        <v>412</v>
      </c>
      <c r="N84" s="54" t="s">
        <v>347</v>
      </c>
      <c r="O84" s="14"/>
      <c r="P84" s="14"/>
      <c r="Q84" s="18"/>
      <c r="R84" s="18"/>
      <c r="S84" s="18" t="s">
        <v>519</v>
      </c>
      <c r="T84" s="53"/>
      <c r="U84" s="53"/>
      <c r="V84" s="53"/>
      <c r="W84" s="53"/>
    </row>
    <row r="85" spans="1:23" s="15" customFormat="1" ht="74.25" customHeight="1" x14ac:dyDescent="0.25">
      <c r="A85" s="9" t="s">
        <v>12</v>
      </c>
      <c r="B85" s="9" t="s">
        <v>12</v>
      </c>
      <c r="C85" s="33" t="s">
        <v>33</v>
      </c>
      <c r="D85" s="10" t="s">
        <v>370</v>
      </c>
      <c r="E85" s="34" t="s">
        <v>315</v>
      </c>
      <c r="F85" s="11" t="s">
        <v>316</v>
      </c>
      <c r="G85" s="34" t="s">
        <v>172</v>
      </c>
      <c r="H85" s="35" t="s">
        <v>173</v>
      </c>
      <c r="I85" s="35" t="s">
        <v>174</v>
      </c>
      <c r="J85" s="55" t="s">
        <v>92</v>
      </c>
      <c r="K85" s="55">
        <v>4</v>
      </c>
      <c r="L85" s="40">
        <v>43290</v>
      </c>
      <c r="M85" s="54" t="s">
        <v>412</v>
      </c>
      <c r="N85" s="54" t="s">
        <v>350</v>
      </c>
      <c r="O85" s="14"/>
      <c r="P85" s="14"/>
      <c r="Q85" s="18"/>
      <c r="R85" s="18"/>
      <c r="S85" s="59" t="s">
        <v>511</v>
      </c>
      <c r="T85" s="63"/>
      <c r="U85" s="63"/>
      <c r="V85" s="63"/>
      <c r="W85" s="63"/>
    </row>
    <row r="86" spans="1:23" s="15" customFormat="1" ht="74.25" customHeight="1" x14ac:dyDescent="0.25">
      <c r="A86" s="9" t="s">
        <v>1</v>
      </c>
      <c r="B86" s="9" t="s">
        <v>1</v>
      </c>
      <c r="C86" s="33" t="s">
        <v>24</v>
      </c>
      <c r="D86" s="10" t="s">
        <v>370</v>
      </c>
      <c r="E86" s="34" t="s">
        <v>311</v>
      </c>
      <c r="F86" s="34" t="s">
        <v>312</v>
      </c>
      <c r="G86" s="34" t="s">
        <v>188</v>
      </c>
      <c r="H86" s="35" t="s">
        <v>189</v>
      </c>
      <c r="I86" s="13" t="s">
        <v>190</v>
      </c>
      <c r="J86" s="55" t="s">
        <v>92</v>
      </c>
      <c r="K86" s="55">
        <v>4</v>
      </c>
      <c r="L86" s="57">
        <v>43291</v>
      </c>
      <c r="M86" s="54" t="s">
        <v>399</v>
      </c>
      <c r="N86" s="54" t="s">
        <v>391</v>
      </c>
      <c r="O86" s="14"/>
      <c r="P86" s="14"/>
      <c r="Q86" s="18"/>
      <c r="R86" s="18"/>
      <c r="S86" s="18" t="s">
        <v>498</v>
      </c>
      <c r="T86" s="53"/>
      <c r="U86" s="53"/>
      <c r="V86" s="53"/>
      <c r="W86" s="53"/>
    </row>
    <row r="87" spans="1:23" s="15" customFormat="1" ht="74.25" customHeight="1" x14ac:dyDescent="0.25">
      <c r="A87" s="33" t="s">
        <v>7</v>
      </c>
      <c r="B87" s="33" t="s">
        <v>7</v>
      </c>
      <c r="C87" s="47" t="s">
        <v>7</v>
      </c>
      <c r="D87" s="10" t="s">
        <v>370</v>
      </c>
      <c r="E87" s="34" t="s">
        <v>315</v>
      </c>
      <c r="F87" s="34" t="s">
        <v>314</v>
      </c>
      <c r="G87" s="34" t="s">
        <v>228</v>
      </c>
      <c r="H87" s="35" t="s">
        <v>229</v>
      </c>
      <c r="I87" s="13" t="s">
        <v>231</v>
      </c>
      <c r="J87" s="55" t="s">
        <v>92</v>
      </c>
      <c r="K87" s="55">
        <v>4</v>
      </c>
      <c r="L87" s="57">
        <v>43291</v>
      </c>
      <c r="M87" s="54" t="s">
        <v>401</v>
      </c>
      <c r="N87" s="54" t="s">
        <v>342</v>
      </c>
      <c r="O87" s="14"/>
      <c r="P87" s="14"/>
      <c r="Q87" s="18"/>
      <c r="R87" s="18"/>
      <c r="S87" s="18" t="s">
        <v>428</v>
      </c>
      <c r="T87" s="53"/>
      <c r="U87" s="53"/>
      <c r="V87" s="53"/>
      <c r="W87" s="53"/>
    </row>
    <row r="88" spans="1:23" s="15" customFormat="1" ht="74.25" customHeight="1" x14ac:dyDescent="0.25">
      <c r="A88" s="42" t="s">
        <v>7</v>
      </c>
      <c r="B88" s="42" t="s">
        <v>11</v>
      </c>
      <c r="C88" s="42" t="s">
        <v>61</v>
      </c>
      <c r="D88" s="10" t="s">
        <v>370</v>
      </c>
      <c r="E88" s="52" t="s">
        <v>311</v>
      </c>
      <c r="F88" s="52" t="s">
        <v>317</v>
      </c>
      <c r="G88" s="11" t="s">
        <v>418</v>
      </c>
      <c r="H88" s="34" t="s">
        <v>362</v>
      </c>
      <c r="I88" s="35" t="s">
        <v>419</v>
      </c>
      <c r="J88" s="36" t="s">
        <v>337</v>
      </c>
      <c r="K88" s="53">
        <v>8</v>
      </c>
      <c r="L88" s="38">
        <v>43291</v>
      </c>
      <c r="M88" s="39" t="s">
        <v>107</v>
      </c>
      <c r="N88" s="39" t="s">
        <v>385</v>
      </c>
      <c r="O88" s="14"/>
      <c r="P88" s="14"/>
      <c r="Q88" s="18"/>
      <c r="R88" s="18"/>
      <c r="S88" s="18" t="s">
        <v>470</v>
      </c>
      <c r="T88" s="53"/>
      <c r="U88" s="53"/>
      <c r="V88" s="53"/>
      <c r="W88" s="53"/>
    </row>
    <row r="89" spans="1:23" s="15" customFormat="1" ht="74.25" customHeight="1" x14ac:dyDescent="0.25">
      <c r="A89" s="33" t="s">
        <v>12</v>
      </c>
      <c r="B89" s="33" t="s">
        <v>99</v>
      </c>
      <c r="C89" s="33" t="s">
        <v>50</v>
      </c>
      <c r="D89" s="10" t="s">
        <v>370</v>
      </c>
      <c r="E89" s="34" t="s">
        <v>315</v>
      </c>
      <c r="F89" s="34" t="s">
        <v>312</v>
      </c>
      <c r="G89" s="34" t="s">
        <v>188</v>
      </c>
      <c r="H89" s="35" t="s">
        <v>197</v>
      </c>
      <c r="I89" s="35" t="s">
        <v>198</v>
      </c>
      <c r="J89" s="55" t="s">
        <v>92</v>
      </c>
      <c r="K89" s="55">
        <v>4</v>
      </c>
      <c r="L89" s="57">
        <v>43291</v>
      </c>
      <c r="M89" s="52" t="s">
        <v>414</v>
      </c>
      <c r="N89" s="52" t="s">
        <v>357</v>
      </c>
      <c r="O89" s="14"/>
      <c r="P89" s="14"/>
      <c r="Q89" s="18"/>
      <c r="R89" s="18"/>
      <c r="S89" s="59" t="s">
        <v>526</v>
      </c>
      <c r="T89" s="53"/>
      <c r="U89" s="53"/>
      <c r="V89" s="53"/>
      <c r="W89" s="53"/>
    </row>
    <row r="90" spans="1:23" s="15" customFormat="1" ht="74.25" customHeight="1" x14ac:dyDescent="0.25">
      <c r="A90" s="33" t="s">
        <v>12</v>
      </c>
      <c r="B90" s="33" t="s">
        <v>15</v>
      </c>
      <c r="C90" s="33" t="s">
        <v>39</v>
      </c>
      <c r="D90" s="10" t="s">
        <v>370</v>
      </c>
      <c r="E90" s="34" t="s">
        <v>308</v>
      </c>
      <c r="F90" s="52" t="s">
        <v>319</v>
      </c>
      <c r="G90" s="52" t="s">
        <v>117</v>
      </c>
      <c r="H90" s="35" t="s">
        <v>124</v>
      </c>
      <c r="I90" s="13" t="s">
        <v>125</v>
      </c>
      <c r="J90" s="55" t="s">
        <v>92</v>
      </c>
      <c r="K90" s="55">
        <v>4</v>
      </c>
      <c r="L90" s="57">
        <v>43291</v>
      </c>
      <c r="M90" s="54" t="s">
        <v>353</v>
      </c>
      <c r="N90" s="46" t="s">
        <v>354</v>
      </c>
      <c r="O90" s="14"/>
      <c r="P90" s="14"/>
      <c r="Q90" s="18"/>
      <c r="R90" s="18"/>
      <c r="S90" s="18" t="s">
        <v>513</v>
      </c>
      <c r="T90" s="53"/>
      <c r="U90" s="53"/>
      <c r="V90" s="53"/>
      <c r="W90" s="53"/>
    </row>
    <row r="91" spans="1:23" s="15" customFormat="1" ht="74.25" customHeight="1" x14ac:dyDescent="0.25">
      <c r="A91" s="33" t="s">
        <v>16</v>
      </c>
      <c r="B91" s="33" t="s">
        <v>43</v>
      </c>
      <c r="C91" s="33" t="s">
        <v>44</v>
      </c>
      <c r="D91" s="10" t="s">
        <v>370</v>
      </c>
      <c r="E91" s="34" t="s">
        <v>315</v>
      </c>
      <c r="F91" s="11" t="s">
        <v>314</v>
      </c>
      <c r="G91" s="34" t="s">
        <v>228</v>
      </c>
      <c r="H91" s="52" t="s">
        <v>259</v>
      </c>
      <c r="I91" s="35" t="s">
        <v>230</v>
      </c>
      <c r="J91" s="43" t="s">
        <v>92</v>
      </c>
      <c r="K91" s="43">
        <v>4</v>
      </c>
      <c r="L91" s="45">
        <v>43291</v>
      </c>
      <c r="M91" s="54" t="s">
        <v>371</v>
      </c>
      <c r="N91" s="52" t="s">
        <v>283</v>
      </c>
      <c r="O91" s="14"/>
      <c r="P91" s="14"/>
      <c r="Q91" s="18"/>
      <c r="R91" s="18"/>
      <c r="S91" s="18" t="s">
        <v>544</v>
      </c>
      <c r="T91" s="53"/>
      <c r="U91" s="53"/>
      <c r="V91" s="53"/>
      <c r="W91" s="53"/>
    </row>
    <row r="92" spans="1:23" s="15" customFormat="1" ht="74.25" customHeight="1" x14ac:dyDescent="0.25">
      <c r="A92" s="33" t="s">
        <v>4</v>
      </c>
      <c r="B92" s="33" t="s">
        <v>4</v>
      </c>
      <c r="C92" s="47" t="s">
        <v>80</v>
      </c>
      <c r="D92" s="10" t="s">
        <v>370</v>
      </c>
      <c r="E92" s="34" t="s">
        <v>311</v>
      </c>
      <c r="F92" s="34" t="s">
        <v>317</v>
      </c>
      <c r="G92" s="34" t="s">
        <v>157</v>
      </c>
      <c r="H92" s="35" t="s">
        <v>327</v>
      </c>
      <c r="I92" s="35" t="s">
        <v>328</v>
      </c>
      <c r="J92" s="55" t="s">
        <v>92</v>
      </c>
      <c r="K92" s="55">
        <v>4</v>
      </c>
      <c r="L92" s="57">
        <v>43292</v>
      </c>
      <c r="M92" s="54" t="s">
        <v>373</v>
      </c>
      <c r="N92" s="54" t="s">
        <v>288</v>
      </c>
      <c r="O92" s="53"/>
      <c r="P92" s="53"/>
      <c r="Q92" s="56"/>
      <c r="R92" s="56"/>
      <c r="S92" s="56" t="s">
        <v>483</v>
      </c>
      <c r="T92" s="53"/>
      <c r="U92" s="53"/>
      <c r="V92" s="53"/>
      <c r="W92" s="53"/>
    </row>
    <row r="93" spans="1:23" s="15" customFormat="1" ht="74.25" customHeight="1" x14ac:dyDescent="0.25">
      <c r="A93" s="9" t="s">
        <v>4</v>
      </c>
      <c r="B93" s="9" t="s">
        <v>318</v>
      </c>
      <c r="C93" s="33" t="s">
        <v>42</v>
      </c>
      <c r="D93" s="10" t="s">
        <v>370</v>
      </c>
      <c r="E93" s="48" t="s">
        <v>311</v>
      </c>
      <c r="F93" s="48" t="s">
        <v>317</v>
      </c>
      <c r="G93" s="48" t="s">
        <v>157</v>
      </c>
      <c r="H93" s="35" t="s">
        <v>158</v>
      </c>
      <c r="I93" s="13" t="s">
        <v>159</v>
      </c>
      <c r="J93" s="17" t="s">
        <v>92</v>
      </c>
      <c r="K93" s="17">
        <v>4</v>
      </c>
      <c r="L93" s="19">
        <v>43292</v>
      </c>
      <c r="M93" s="16" t="s">
        <v>100</v>
      </c>
      <c r="N93" s="54" t="s">
        <v>286</v>
      </c>
      <c r="O93" s="53"/>
      <c r="P93" s="53"/>
      <c r="Q93" s="56"/>
      <c r="R93" s="56"/>
      <c r="S93" s="56" t="s">
        <v>486</v>
      </c>
      <c r="T93" s="53"/>
      <c r="U93" s="53"/>
      <c r="V93" s="53"/>
      <c r="W93" s="53"/>
    </row>
    <row r="94" spans="1:23" s="15" customFormat="1" ht="74.25" customHeight="1" x14ac:dyDescent="0.25">
      <c r="A94" s="33" t="s">
        <v>1</v>
      </c>
      <c r="B94" s="33" t="s">
        <v>25</v>
      </c>
      <c r="C94" s="47" t="s">
        <v>26</v>
      </c>
      <c r="D94" s="10" t="s">
        <v>370</v>
      </c>
      <c r="E94" s="34" t="s">
        <v>311</v>
      </c>
      <c r="F94" s="11" t="s">
        <v>312</v>
      </c>
      <c r="G94" s="34" t="s">
        <v>188</v>
      </c>
      <c r="H94" s="35" t="s">
        <v>195</v>
      </c>
      <c r="I94" s="13" t="s">
        <v>196</v>
      </c>
      <c r="J94" s="55" t="s">
        <v>92</v>
      </c>
      <c r="K94" s="55">
        <v>4</v>
      </c>
      <c r="L94" s="57">
        <v>43292</v>
      </c>
      <c r="M94" s="54" t="s">
        <v>374</v>
      </c>
      <c r="N94" s="52" t="s">
        <v>344</v>
      </c>
      <c r="O94" s="53"/>
      <c r="P94" s="53"/>
      <c r="Q94" s="18"/>
      <c r="R94" s="18"/>
      <c r="S94" s="18" t="s">
        <v>495</v>
      </c>
      <c r="T94" s="53"/>
      <c r="U94" s="53"/>
      <c r="V94" s="53"/>
      <c r="W94" s="53"/>
    </row>
    <row r="95" spans="1:23" s="15" customFormat="1" ht="74.25" customHeight="1" x14ac:dyDescent="0.25">
      <c r="A95" s="9" t="s">
        <v>1</v>
      </c>
      <c r="B95" s="9" t="s">
        <v>334</v>
      </c>
      <c r="C95" s="33" t="s">
        <v>335</v>
      </c>
      <c r="D95" s="10" t="s">
        <v>370</v>
      </c>
      <c r="E95" s="34" t="s">
        <v>311</v>
      </c>
      <c r="F95" s="34" t="s">
        <v>312</v>
      </c>
      <c r="G95" s="34" t="s">
        <v>188</v>
      </c>
      <c r="H95" s="35" t="s">
        <v>218</v>
      </c>
      <c r="I95" s="35" t="s">
        <v>219</v>
      </c>
      <c r="J95" s="55" t="s">
        <v>92</v>
      </c>
      <c r="K95" s="55">
        <v>4</v>
      </c>
      <c r="L95" s="57">
        <v>43292</v>
      </c>
      <c r="M95" s="54" t="s">
        <v>396</v>
      </c>
      <c r="N95" s="54" t="s">
        <v>392</v>
      </c>
      <c r="O95" s="14"/>
      <c r="P95" s="14"/>
      <c r="Q95" s="18"/>
      <c r="R95" s="18"/>
      <c r="S95" s="18" t="s">
        <v>500</v>
      </c>
      <c r="T95" s="53"/>
      <c r="U95" s="53"/>
      <c r="V95" s="53"/>
      <c r="W95" s="53"/>
    </row>
    <row r="96" spans="1:23" s="15" customFormat="1" ht="74.25" customHeight="1" x14ac:dyDescent="0.25">
      <c r="A96" s="42" t="s">
        <v>1</v>
      </c>
      <c r="B96" s="42" t="s">
        <v>2</v>
      </c>
      <c r="C96" s="42" t="s">
        <v>27</v>
      </c>
      <c r="D96" s="10" t="s">
        <v>370</v>
      </c>
      <c r="E96" s="34" t="s">
        <v>311</v>
      </c>
      <c r="F96" s="34" t="s">
        <v>317</v>
      </c>
      <c r="G96" s="34" t="s">
        <v>157</v>
      </c>
      <c r="H96" s="35" t="s">
        <v>253</v>
      </c>
      <c r="I96" s="13" t="s">
        <v>254</v>
      </c>
      <c r="J96" s="55" t="s">
        <v>92</v>
      </c>
      <c r="K96" s="55">
        <v>4</v>
      </c>
      <c r="L96" s="57">
        <v>43292</v>
      </c>
      <c r="M96" s="34" t="s">
        <v>345</v>
      </c>
      <c r="N96" s="54" t="s">
        <v>262</v>
      </c>
      <c r="O96" s="14"/>
      <c r="P96" s="14"/>
      <c r="Q96" s="18"/>
      <c r="R96" s="18"/>
      <c r="S96" s="18" t="s">
        <v>489</v>
      </c>
      <c r="T96" s="53"/>
      <c r="U96" s="53"/>
      <c r="V96" s="53"/>
      <c r="W96" s="53"/>
    </row>
    <row r="97" spans="1:23" s="15" customFormat="1" ht="74.25" customHeight="1" x14ac:dyDescent="0.25">
      <c r="A97" s="33" t="s">
        <v>7</v>
      </c>
      <c r="B97" s="33" t="s">
        <v>7</v>
      </c>
      <c r="C97" s="47" t="s">
        <v>7</v>
      </c>
      <c r="D97" s="10" t="s">
        <v>370</v>
      </c>
      <c r="E97" s="34" t="s">
        <v>311</v>
      </c>
      <c r="F97" s="11" t="s">
        <v>317</v>
      </c>
      <c r="G97" s="34" t="s">
        <v>157</v>
      </c>
      <c r="H97" s="35" t="s">
        <v>327</v>
      </c>
      <c r="I97" s="13" t="s">
        <v>328</v>
      </c>
      <c r="J97" s="43" t="s">
        <v>92</v>
      </c>
      <c r="K97" s="43">
        <v>4</v>
      </c>
      <c r="L97" s="45">
        <v>43292</v>
      </c>
      <c r="M97" s="41" t="s">
        <v>401</v>
      </c>
      <c r="N97" s="41" t="s">
        <v>342</v>
      </c>
      <c r="O97" s="14"/>
      <c r="P97" s="14"/>
      <c r="Q97" s="18"/>
      <c r="R97" s="18"/>
      <c r="S97" s="18" t="s">
        <v>430</v>
      </c>
      <c r="T97" s="53"/>
      <c r="U97" s="53"/>
      <c r="V97" s="53"/>
      <c r="W97" s="53"/>
    </row>
    <row r="98" spans="1:23" s="15" customFormat="1" ht="74.25" customHeight="1" x14ac:dyDescent="0.25">
      <c r="A98" s="33" t="s">
        <v>12</v>
      </c>
      <c r="B98" s="33" t="s">
        <v>99</v>
      </c>
      <c r="C98" s="33" t="s">
        <v>29</v>
      </c>
      <c r="D98" s="10" t="s">
        <v>370</v>
      </c>
      <c r="E98" s="34" t="s">
        <v>311</v>
      </c>
      <c r="F98" s="11" t="s">
        <v>312</v>
      </c>
      <c r="G98" s="34" t="s">
        <v>183</v>
      </c>
      <c r="H98" s="35" t="s">
        <v>313</v>
      </c>
      <c r="I98" s="13" t="s">
        <v>252</v>
      </c>
      <c r="J98" s="55" t="s">
        <v>92</v>
      </c>
      <c r="K98" s="55">
        <v>4</v>
      </c>
      <c r="L98" s="57">
        <v>43292</v>
      </c>
      <c r="M98" s="54" t="s">
        <v>388</v>
      </c>
      <c r="N98" s="54" t="s">
        <v>389</v>
      </c>
      <c r="O98" s="14"/>
      <c r="P98" s="14"/>
      <c r="Q98" s="18"/>
      <c r="R98" s="18"/>
      <c r="S98" s="18" t="s">
        <v>524</v>
      </c>
      <c r="T98" s="53"/>
      <c r="U98" s="53"/>
      <c r="V98" s="53"/>
      <c r="W98" s="53"/>
    </row>
    <row r="99" spans="1:23" s="15" customFormat="1" ht="74.25" customHeight="1" x14ac:dyDescent="0.25">
      <c r="A99" s="33" t="s">
        <v>12</v>
      </c>
      <c r="B99" s="33" t="s">
        <v>12</v>
      </c>
      <c r="C99" s="33" t="s">
        <v>33</v>
      </c>
      <c r="D99" s="10" t="s">
        <v>370</v>
      </c>
      <c r="E99" s="34" t="s">
        <v>308</v>
      </c>
      <c r="F99" s="11" t="s">
        <v>319</v>
      </c>
      <c r="G99" s="34" t="s">
        <v>324</v>
      </c>
      <c r="H99" s="35" t="s">
        <v>131</v>
      </c>
      <c r="I99" s="35" t="s">
        <v>132</v>
      </c>
      <c r="J99" s="55" t="s">
        <v>92</v>
      </c>
      <c r="K99" s="55">
        <v>4</v>
      </c>
      <c r="L99" s="57">
        <v>43292</v>
      </c>
      <c r="M99" s="54" t="s">
        <v>412</v>
      </c>
      <c r="N99" s="54" t="s">
        <v>347</v>
      </c>
      <c r="O99" s="14"/>
      <c r="P99" s="14"/>
      <c r="Q99" s="18"/>
      <c r="R99" s="18"/>
      <c r="S99" s="18" t="s">
        <v>512</v>
      </c>
      <c r="T99" s="53"/>
      <c r="U99" s="53"/>
      <c r="V99" s="53"/>
      <c r="W99" s="53"/>
    </row>
    <row r="100" spans="1:23" s="15" customFormat="1" ht="74.25" customHeight="1" x14ac:dyDescent="0.25">
      <c r="A100" s="9" t="s">
        <v>16</v>
      </c>
      <c r="B100" s="9" t="s">
        <v>333</v>
      </c>
      <c r="C100" s="33" t="s">
        <v>28</v>
      </c>
      <c r="D100" s="10" t="s">
        <v>370</v>
      </c>
      <c r="E100" s="34" t="s">
        <v>315</v>
      </c>
      <c r="F100" s="34" t="s">
        <v>314</v>
      </c>
      <c r="G100" s="34" t="s">
        <v>228</v>
      </c>
      <c r="H100" s="35" t="s">
        <v>229</v>
      </c>
      <c r="I100" s="13" t="s">
        <v>231</v>
      </c>
      <c r="J100" s="17" t="s">
        <v>92</v>
      </c>
      <c r="K100" s="17">
        <v>4</v>
      </c>
      <c r="L100" s="19">
        <v>43292</v>
      </c>
      <c r="M100" s="41" t="s">
        <v>109</v>
      </c>
      <c r="N100" s="41" t="s">
        <v>272</v>
      </c>
      <c r="O100" s="14"/>
      <c r="P100" s="14"/>
      <c r="Q100" s="18"/>
      <c r="R100" s="18"/>
      <c r="S100" s="56" t="s">
        <v>461</v>
      </c>
      <c r="T100" s="53"/>
      <c r="U100" s="53"/>
      <c r="V100" s="53"/>
      <c r="W100" s="53"/>
    </row>
    <row r="101" spans="1:23" s="15" customFormat="1" ht="74.25" customHeight="1" x14ac:dyDescent="0.25">
      <c r="A101" s="33" t="s">
        <v>16</v>
      </c>
      <c r="B101" s="33" t="s">
        <v>43</v>
      </c>
      <c r="C101" s="33" t="s">
        <v>78</v>
      </c>
      <c r="D101" s="10" t="s">
        <v>370</v>
      </c>
      <c r="E101" s="34" t="s">
        <v>315</v>
      </c>
      <c r="F101" s="34" t="s">
        <v>316</v>
      </c>
      <c r="G101" s="11" t="s">
        <v>172</v>
      </c>
      <c r="H101" s="35" t="s">
        <v>173</v>
      </c>
      <c r="I101" s="35" t="s">
        <v>174</v>
      </c>
      <c r="J101" s="55" t="s">
        <v>92</v>
      </c>
      <c r="K101" s="55">
        <v>4</v>
      </c>
      <c r="L101" s="57">
        <v>43292</v>
      </c>
      <c r="M101" s="54" t="s">
        <v>116</v>
      </c>
      <c r="N101" s="54" t="s">
        <v>285</v>
      </c>
      <c r="O101" s="14"/>
      <c r="P101" s="14"/>
      <c r="Q101" s="18"/>
      <c r="R101" s="18"/>
      <c r="S101" s="18" t="s">
        <v>457</v>
      </c>
      <c r="T101" s="63"/>
      <c r="U101" s="63"/>
      <c r="V101" s="63"/>
      <c r="W101" s="63"/>
    </row>
    <row r="102" spans="1:23" s="15" customFormat="1" ht="74.25" customHeight="1" x14ac:dyDescent="0.25">
      <c r="A102" s="9" t="s">
        <v>4</v>
      </c>
      <c r="B102" s="9" t="s">
        <v>5</v>
      </c>
      <c r="C102" s="47" t="s">
        <v>37</v>
      </c>
      <c r="D102" s="10" t="s">
        <v>370</v>
      </c>
      <c r="E102" s="34" t="s">
        <v>315</v>
      </c>
      <c r="F102" s="11" t="s">
        <v>317</v>
      </c>
      <c r="G102" s="11" t="s">
        <v>157</v>
      </c>
      <c r="H102" s="35" t="s">
        <v>160</v>
      </c>
      <c r="I102" s="13" t="s">
        <v>161</v>
      </c>
      <c r="J102" s="17" t="s">
        <v>92</v>
      </c>
      <c r="K102" s="17">
        <v>4</v>
      </c>
      <c r="L102" s="19">
        <v>43293</v>
      </c>
      <c r="M102" s="16" t="s">
        <v>393</v>
      </c>
      <c r="N102" s="41" t="s">
        <v>287</v>
      </c>
      <c r="O102" s="14"/>
      <c r="P102" s="14"/>
      <c r="Q102" s="18"/>
      <c r="R102" s="18"/>
      <c r="S102" s="18" t="s">
        <v>486</v>
      </c>
      <c r="T102" s="53"/>
      <c r="U102" s="53"/>
      <c r="V102" s="53"/>
      <c r="W102" s="53"/>
    </row>
    <row r="103" spans="1:23" s="15" customFormat="1" ht="74.25" customHeight="1" x14ac:dyDescent="0.25">
      <c r="A103" s="33" t="s">
        <v>7</v>
      </c>
      <c r="B103" s="33" t="s">
        <v>7</v>
      </c>
      <c r="C103" s="47" t="s">
        <v>7</v>
      </c>
      <c r="D103" s="10" t="s">
        <v>370</v>
      </c>
      <c r="E103" s="11" t="s">
        <v>311</v>
      </c>
      <c r="F103" s="11" t="s">
        <v>317</v>
      </c>
      <c r="G103" s="11" t="s">
        <v>179</v>
      </c>
      <c r="H103" s="13" t="s">
        <v>329</v>
      </c>
      <c r="I103" s="13" t="s">
        <v>180</v>
      </c>
      <c r="J103" s="17" t="s">
        <v>92</v>
      </c>
      <c r="K103" s="17">
        <v>4</v>
      </c>
      <c r="L103" s="19">
        <v>43293</v>
      </c>
      <c r="M103" s="41" t="s">
        <v>401</v>
      </c>
      <c r="N103" s="54" t="s">
        <v>342</v>
      </c>
      <c r="O103" s="14"/>
      <c r="P103" s="14"/>
      <c r="Q103" s="18"/>
      <c r="R103" s="18"/>
      <c r="S103" s="18" t="s">
        <v>465</v>
      </c>
      <c r="T103" s="53"/>
      <c r="U103" s="53"/>
      <c r="V103" s="53"/>
      <c r="W103" s="53"/>
    </row>
    <row r="104" spans="1:23" s="15" customFormat="1" ht="74.25" customHeight="1" x14ac:dyDescent="0.25">
      <c r="A104" s="42" t="s">
        <v>7</v>
      </c>
      <c r="B104" s="42" t="s">
        <v>9</v>
      </c>
      <c r="C104" s="42" t="s">
        <v>64</v>
      </c>
      <c r="D104" s="10" t="s">
        <v>370</v>
      </c>
      <c r="E104" s="34" t="s">
        <v>315</v>
      </c>
      <c r="F104" s="34" t="s">
        <v>314</v>
      </c>
      <c r="G104" s="34" t="s">
        <v>228</v>
      </c>
      <c r="H104" s="35" t="s">
        <v>229</v>
      </c>
      <c r="I104" s="13" t="s">
        <v>231</v>
      </c>
      <c r="J104" s="55" t="s">
        <v>92</v>
      </c>
      <c r="K104" s="55">
        <v>4</v>
      </c>
      <c r="L104" s="57">
        <v>43293</v>
      </c>
      <c r="M104" s="54" t="s">
        <v>105</v>
      </c>
      <c r="N104" s="46" t="s">
        <v>268</v>
      </c>
      <c r="O104" s="14"/>
      <c r="P104" s="14"/>
      <c r="Q104" s="18"/>
      <c r="R104" s="18"/>
      <c r="S104" s="56" t="s">
        <v>439</v>
      </c>
      <c r="T104" s="53"/>
      <c r="U104" s="53"/>
      <c r="V104" s="53"/>
      <c r="W104" s="53"/>
    </row>
    <row r="105" spans="1:23" s="15" customFormat="1" ht="74.25" customHeight="1" x14ac:dyDescent="0.25">
      <c r="A105" s="33" t="s">
        <v>7</v>
      </c>
      <c r="B105" s="33" t="s">
        <v>11</v>
      </c>
      <c r="C105" s="33" t="s">
        <v>97</v>
      </c>
      <c r="D105" s="10" t="s">
        <v>370</v>
      </c>
      <c r="E105" s="34" t="s">
        <v>315</v>
      </c>
      <c r="F105" s="34" t="s">
        <v>314</v>
      </c>
      <c r="G105" s="34" t="s">
        <v>228</v>
      </c>
      <c r="H105" s="52" t="s">
        <v>259</v>
      </c>
      <c r="I105" s="35" t="s">
        <v>230</v>
      </c>
      <c r="J105" s="55" t="s">
        <v>92</v>
      </c>
      <c r="K105" s="55">
        <v>4</v>
      </c>
      <c r="L105" s="57">
        <v>43293</v>
      </c>
      <c r="M105" s="52" t="s">
        <v>405</v>
      </c>
      <c r="N105" s="52" t="s">
        <v>379</v>
      </c>
      <c r="O105" s="14"/>
      <c r="P105" s="14"/>
      <c r="Q105" s="18"/>
      <c r="R105" s="18"/>
      <c r="S105" s="18" t="s">
        <v>464</v>
      </c>
      <c r="T105" s="53"/>
      <c r="U105" s="53"/>
      <c r="V105" s="53"/>
      <c r="W105" s="53"/>
    </row>
    <row r="106" spans="1:23" s="15" customFormat="1" ht="74.25" customHeight="1" x14ac:dyDescent="0.25">
      <c r="A106" s="42" t="s">
        <v>7</v>
      </c>
      <c r="B106" s="42" t="s">
        <v>11</v>
      </c>
      <c r="C106" s="42" t="s">
        <v>61</v>
      </c>
      <c r="D106" s="10" t="s">
        <v>370</v>
      </c>
      <c r="E106" s="34" t="s">
        <v>311</v>
      </c>
      <c r="F106" s="34" t="s">
        <v>312</v>
      </c>
      <c r="G106" s="34" t="s">
        <v>183</v>
      </c>
      <c r="H106" s="35" t="s">
        <v>186</v>
      </c>
      <c r="I106" s="13" t="s">
        <v>187</v>
      </c>
      <c r="J106" s="17" t="s">
        <v>92</v>
      </c>
      <c r="K106" s="17">
        <v>4</v>
      </c>
      <c r="L106" s="19">
        <v>43293</v>
      </c>
      <c r="M106" s="16" t="s">
        <v>107</v>
      </c>
      <c r="N106" s="54" t="s">
        <v>270</v>
      </c>
      <c r="O106" s="14"/>
      <c r="P106" s="14"/>
      <c r="Q106" s="18"/>
      <c r="R106" s="18"/>
      <c r="S106" s="23" t="s">
        <v>429</v>
      </c>
      <c r="T106" s="53"/>
      <c r="U106" s="53"/>
      <c r="V106" s="53"/>
      <c r="W106" s="53"/>
    </row>
    <row r="107" spans="1:23" s="15" customFormat="1" ht="74.25" customHeight="1" x14ac:dyDescent="0.25">
      <c r="A107" s="33" t="s">
        <v>12</v>
      </c>
      <c r="B107" s="33" t="s">
        <v>99</v>
      </c>
      <c r="C107" s="33" t="s">
        <v>60</v>
      </c>
      <c r="D107" s="10" t="s">
        <v>370</v>
      </c>
      <c r="E107" s="34" t="s">
        <v>311</v>
      </c>
      <c r="F107" s="34" t="s">
        <v>312</v>
      </c>
      <c r="G107" s="11" t="s">
        <v>183</v>
      </c>
      <c r="H107" s="35" t="s">
        <v>186</v>
      </c>
      <c r="I107" s="35" t="s">
        <v>187</v>
      </c>
      <c r="J107" s="55" t="s">
        <v>92</v>
      </c>
      <c r="K107" s="55">
        <v>4</v>
      </c>
      <c r="L107" s="57">
        <v>43293</v>
      </c>
      <c r="M107" s="54" t="s">
        <v>361</v>
      </c>
      <c r="N107" s="54" t="s">
        <v>360</v>
      </c>
      <c r="O107" s="53"/>
      <c r="P107" s="53"/>
      <c r="Q107" s="18"/>
      <c r="R107" s="18"/>
      <c r="S107" s="18" t="s">
        <v>526</v>
      </c>
      <c r="T107" s="53"/>
      <c r="U107" s="53"/>
      <c r="V107" s="53"/>
      <c r="W107" s="53"/>
    </row>
    <row r="108" spans="1:23" s="15" customFormat="1" ht="74.25" customHeight="1" x14ac:dyDescent="0.25">
      <c r="A108" s="9" t="s">
        <v>16</v>
      </c>
      <c r="B108" s="9" t="s">
        <v>333</v>
      </c>
      <c r="C108" s="33" t="s">
        <v>72</v>
      </c>
      <c r="D108" s="10" t="s">
        <v>370</v>
      </c>
      <c r="E108" s="11" t="s">
        <v>311</v>
      </c>
      <c r="F108" s="11" t="s">
        <v>314</v>
      </c>
      <c r="G108" s="11" t="s">
        <v>228</v>
      </c>
      <c r="H108" s="35" t="s">
        <v>259</v>
      </c>
      <c r="I108" s="13" t="s">
        <v>230</v>
      </c>
      <c r="J108" s="55" t="s">
        <v>92</v>
      </c>
      <c r="K108" s="55">
        <v>4</v>
      </c>
      <c r="L108" s="19">
        <v>43293</v>
      </c>
      <c r="M108" s="41" t="s">
        <v>88</v>
      </c>
      <c r="N108" s="54" t="s">
        <v>273</v>
      </c>
      <c r="O108" s="14"/>
      <c r="P108" s="14"/>
      <c r="Q108" s="18"/>
      <c r="R108" s="18"/>
      <c r="S108" s="18" t="s">
        <v>461</v>
      </c>
      <c r="T108" s="53"/>
      <c r="U108" s="53"/>
      <c r="V108" s="53"/>
      <c r="W108" s="53"/>
    </row>
    <row r="109" spans="1:23" s="15" customFormat="1" ht="74.25" customHeight="1" x14ac:dyDescent="0.25">
      <c r="A109" s="33" t="s">
        <v>16</v>
      </c>
      <c r="B109" s="33" t="s">
        <v>17</v>
      </c>
      <c r="C109" s="33" t="s">
        <v>98</v>
      </c>
      <c r="D109" s="10" t="s">
        <v>370</v>
      </c>
      <c r="E109" s="48" t="s">
        <v>308</v>
      </c>
      <c r="F109" s="48" t="s">
        <v>319</v>
      </c>
      <c r="G109" s="48" t="s">
        <v>117</v>
      </c>
      <c r="H109" s="35" t="s">
        <v>249</v>
      </c>
      <c r="I109" s="13" t="s">
        <v>250</v>
      </c>
      <c r="J109" s="17" t="s">
        <v>92</v>
      </c>
      <c r="K109" s="17">
        <v>4</v>
      </c>
      <c r="L109" s="19">
        <v>43293</v>
      </c>
      <c r="M109" s="54" t="s">
        <v>298</v>
      </c>
      <c r="N109" s="54" t="s">
        <v>382</v>
      </c>
      <c r="O109" s="14"/>
      <c r="P109" s="14"/>
      <c r="Q109" s="18"/>
      <c r="R109" s="18"/>
      <c r="S109" s="18" t="s">
        <v>543</v>
      </c>
      <c r="T109" s="53"/>
      <c r="U109" s="53"/>
      <c r="V109" s="53"/>
      <c r="W109" s="53"/>
    </row>
    <row r="110" spans="1:23" s="15" customFormat="1" ht="74.25" customHeight="1" x14ac:dyDescent="0.25">
      <c r="A110" s="33" t="s">
        <v>16</v>
      </c>
      <c r="B110" s="33" t="s">
        <v>18</v>
      </c>
      <c r="C110" s="33" t="s">
        <v>94</v>
      </c>
      <c r="D110" s="10" t="s">
        <v>370</v>
      </c>
      <c r="E110" s="34" t="s">
        <v>315</v>
      </c>
      <c r="F110" s="34" t="s">
        <v>316</v>
      </c>
      <c r="G110" s="34" t="s">
        <v>172</v>
      </c>
      <c r="H110" s="35" t="s">
        <v>173</v>
      </c>
      <c r="I110" s="13" t="s">
        <v>174</v>
      </c>
      <c r="J110" s="17" t="s">
        <v>92</v>
      </c>
      <c r="K110" s="17">
        <v>4</v>
      </c>
      <c r="L110" s="19">
        <v>43293</v>
      </c>
      <c r="M110" s="54" t="s">
        <v>111</v>
      </c>
      <c r="N110" s="46" t="s">
        <v>274</v>
      </c>
      <c r="O110" s="14"/>
      <c r="P110" s="14"/>
      <c r="Q110" s="18"/>
      <c r="R110" s="18"/>
      <c r="S110" s="18" t="s">
        <v>461</v>
      </c>
      <c r="T110" s="63"/>
      <c r="U110" s="63"/>
      <c r="V110" s="63"/>
      <c r="W110" s="63"/>
    </row>
    <row r="111" spans="1:23" s="15" customFormat="1" ht="74.25" customHeight="1" x14ac:dyDescent="0.25">
      <c r="A111" s="33" t="s">
        <v>16</v>
      </c>
      <c r="B111" s="33" t="s">
        <v>19</v>
      </c>
      <c r="C111" s="33" t="s">
        <v>52</v>
      </c>
      <c r="D111" s="10" t="s">
        <v>370</v>
      </c>
      <c r="E111" s="34" t="s">
        <v>308</v>
      </c>
      <c r="F111" s="11" t="s">
        <v>319</v>
      </c>
      <c r="G111" s="34" t="s">
        <v>117</v>
      </c>
      <c r="H111" s="35" t="s">
        <v>126</v>
      </c>
      <c r="I111" s="13" t="s">
        <v>127</v>
      </c>
      <c r="J111" s="43" t="s">
        <v>92</v>
      </c>
      <c r="K111" s="43">
        <v>4</v>
      </c>
      <c r="L111" s="45">
        <v>43293</v>
      </c>
      <c r="M111" s="41" t="s">
        <v>83</v>
      </c>
      <c r="N111" s="54" t="s">
        <v>278</v>
      </c>
      <c r="O111" s="14"/>
      <c r="P111" s="14"/>
      <c r="Q111" s="18"/>
      <c r="R111" s="18"/>
      <c r="S111" s="18" t="s">
        <v>542</v>
      </c>
      <c r="T111" s="53"/>
      <c r="U111" s="53"/>
      <c r="V111" s="53"/>
      <c r="W111" s="53"/>
    </row>
    <row r="112" spans="1:23" s="15" customFormat="1" ht="74.25" customHeight="1" x14ac:dyDescent="0.25">
      <c r="A112" s="33" t="s">
        <v>16</v>
      </c>
      <c r="B112" s="33" t="s">
        <v>43</v>
      </c>
      <c r="C112" s="33" t="s">
        <v>70</v>
      </c>
      <c r="D112" s="10" t="s">
        <v>370</v>
      </c>
      <c r="E112" s="34" t="s">
        <v>311</v>
      </c>
      <c r="F112" s="34" t="s">
        <v>312</v>
      </c>
      <c r="G112" s="34" t="s">
        <v>183</v>
      </c>
      <c r="H112" s="35" t="s">
        <v>313</v>
      </c>
      <c r="I112" s="35" t="s">
        <v>252</v>
      </c>
      <c r="J112" s="55" t="s">
        <v>92</v>
      </c>
      <c r="K112" s="55">
        <v>4</v>
      </c>
      <c r="L112" s="40">
        <v>43293</v>
      </c>
      <c r="M112" s="54" t="s">
        <v>113</v>
      </c>
      <c r="N112" s="54" t="s">
        <v>282</v>
      </c>
      <c r="O112" s="14"/>
      <c r="P112" s="14"/>
      <c r="Q112" s="18"/>
      <c r="R112" s="18"/>
      <c r="S112" s="18" t="s">
        <v>458</v>
      </c>
      <c r="T112" s="53"/>
      <c r="U112" s="53"/>
      <c r="V112" s="53"/>
      <c r="W112" s="53"/>
    </row>
    <row r="113" spans="1:23" s="15" customFormat="1" ht="74.25" customHeight="1" x14ac:dyDescent="0.25">
      <c r="A113" s="33" t="s">
        <v>16</v>
      </c>
      <c r="B113" s="33" t="s">
        <v>43</v>
      </c>
      <c r="C113" s="33" t="s">
        <v>65</v>
      </c>
      <c r="D113" s="10" t="s">
        <v>370</v>
      </c>
      <c r="E113" s="34" t="s">
        <v>315</v>
      </c>
      <c r="F113" s="34" t="s">
        <v>314</v>
      </c>
      <c r="G113" s="34" t="s">
        <v>228</v>
      </c>
      <c r="H113" s="52" t="s">
        <v>259</v>
      </c>
      <c r="I113" s="35" t="s">
        <v>230</v>
      </c>
      <c r="J113" s="55" t="s">
        <v>92</v>
      </c>
      <c r="K113" s="55">
        <v>4</v>
      </c>
      <c r="L113" s="57">
        <v>43293</v>
      </c>
      <c r="M113" s="54" t="s">
        <v>115</v>
      </c>
      <c r="N113" s="54" t="s">
        <v>284</v>
      </c>
      <c r="O113" s="14"/>
      <c r="P113" s="14"/>
      <c r="Q113" s="18"/>
      <c r="R113" s="18"/>
      <c r="S113" s="59" t="s">
        <v>544</v>
      </c>
      <c r="T113" s="53"/>
      <c r="U113" s="53"/>
      <c r="V113" s="53"/>
      <c r="W113" s="53"/>
    </row>
    <row r="114" spans="1:23" s="15" customFormat="1" ht="74.25" customHeight="1" x14ac:dyDescent="0.25">
      <c r="A114" s="33" t="s">
        <v>4</v>
      </c>
      <c r="B114" s="33" t="s">
        <v>4</v>
      </c>
      <c r="C114" s="47" t="s">
        <v>80</v>
      </c>
      <c r="D114" s="10" t="s">
        <v>370</v>
      </c>
      <c r="E114" s="34" t="s">
        <v>311</v>
      </c>
      <c r="F114" s="34" t="s">
        <v>317</v>
      </c>
      <c r="G114" s="11" t="s">
        <v>157</v>
      </c>
      <c r="H114" s="35" t="s">
        <v>170</v>
      </c>
      <c r="I114" s="35" t="s">
        <v>171</v>
      </c>
      <c r="J114" s="55" t="s">
        <v>92</v>
      </c>
      <c r="K114" s="55">
        <v>4</v>
      </c>
      <c r="L114" s="57">
        <v>43294</v>
      </c>
      <c r="M114" s="54" t="s">
        <v>373</v>
      </c>
      <c r="N114" s="54" t="s">
        <v>288</v>
      </c>
      <c r="O114" s="14"/>
      <c r="P114" s="14"/>
      <c r="Q114" s="18"/>
      <c r="R114" s="18"/>
      <c r="S114" s="18" t="s">
        <v>482</v>
      </c>
      <c r="T114" s="53"/>
      <c r="U114" s="53"/>
      <c r="V114" s="53"/>
      <c r="W114" s="53"/>
    </row>
    <row r="115" spans="1:23" s="15" customFormat="1" ht="74.25" customHeight="1" x14ac:dyDescent="0.25">
      <c r="A115" s="33" t="s">
        <v>1</v>
      </c>
      <c r="B115" s="33" t="s">
        <v>3</v>
      </c>
      <c r="C115" s="33" t="s">
        <v>32</v>
      </c>
      <c r="D115" s="10" t="s">
        <v>370</v>
      </c>
      <c r="E115" s="34" t="s">
        <v>311</v>
      </c>
      <c r="F115" s="34" t="s">
        <v>312</v>
      </c>
      <c r="G115" s="34" t="s">
        <v>183</v>
      </c>
      <c r="H115" s="35" t="s">
        <v>313</v>
      </c>
      <c r="I115" s="35" t="s">
        <v>252</v>
      </c>
      <c r="J115" s="55" t="s">
        <v>92</v>
      </c>
      <c r="K115" s="55">
        <v>4</v>
      </c>
      <c r="L115" s="57">
        <v>43294</v>
      </c>
      <c r="M115" s="54" t="s">
        <v>398</v>
      </c>
      <c r="N115" s="54" t="s">
        <v>263</v>
      </c>
      <c r="O115" s="14"/>
      <c r="P115" s="14"/>
      <c r="Q115" s="18"/>
      <c r="R115" s="44"/>
      <c r="S115" s="56" t="s">
        <v>507</v>
      </c>
      <c r="T115" s="53"/>
      <c r="U115" s="53"/>
      <c r="V115" s="53"/>
      <c r="W115" s="53"/>
    </row>
    <row r="116" spans="1:23" s="15" customFormat="1" ht="74.25" customHeight="1" x14ac:dyDescent="0.25">
      <c r="A116" s="33" t="s">
        <v>7</v>
      </c>
      <c r="B116" s="33" t="s">
        <v>7</v>
      </c>
      <c r="C116" s="47" t="s">
        <v>7</v>
      </c>
      <c r="D116" s="10" t="s">
        <v>370</v>
      </c>
      <c r="E116" s="34" t="s">
        <v>311</v>
      </c>
      <c r="F116" s="34" t="s">
        <v>312</v>
      </c>
      <c r="G116" s="34" t="s">
        <v>188</v>
      </c>
      <c r="H116" s="35" t="s">
        <v>224</v>
      </c>
      <c r="I116" s="35" t="s">
        <v>225</v>
      </c>
      <c r="J116" s="55" t="s">
        <v>92</v>
      </c>
      <c r="K116" s="55">
        <v>4</v>
      </c>
      <c r="L116" s="57">
        <v>43294</v>
      </c>
      <c r="M116" s="54" t="s">
        <v>114</v>
      </c>
      <c r="N116" s="54" t="s">
        <v>359</v>
      </c>
      <c r="O116" s="14"/>
      <c r="P116" s="14"/>
      <c r="Q116" s="18"/>
      <c r="R116" s="18"/>
      <c r="S116" s="59" t="s">
        <v>468</v>
      </c>
      <c r="T116" s="53"/>
      <c r="U116" s="53"/>
      <c r="V116" s="53"/>
      <c r="W116" s="53"/>
    </row>
    <row r="117" spans="1:23" s="15" customFormat="1" ht="74.25" customHeight="1" x14ac:dyDescent="0.25">
      <c r="A117" s="33" t="s">
        <v>12</v>
      </c>
      <c r="B117" s="33" t="s">
        <v>14</v>
      </c>
      <c r="C117" s="33" t="s">
        <v>34</v>
      </c>
      <c r="D117" s="10" t="s">
        <v>370</v>
      </c>
      <c r="E117" s="34" t="s">
        <v>308</v>
      </c>
      <c r="F117" s="34" t="s">
        <v>309</v>
      </c>
      <c r="G117" s="34" t="s">
        <v>117</v>
      </c>
      <c r="H117" s="35" t="s">
        <v>122</v>
      </c>
      <c r="I117" s="35" t="s">
        <v>123</v>
      </c>
      <c r="J117" s="55" t="s">
        <v>92</v>
      </c>
      <c r="K117" s="55">
        <v>4</v>
      </c>
      <c r="L117" s="57">
        <v>43294</v>
      </c>
      <c r="M117" s="54" t="s">
        <v>378</v>
      </c>
      <c r="N117" s="54" t="s">
        <v>377</v>
      </c>
      <c r="O117" s="14"/>
      <c r="P117" s="14"/>
      <c r="Q117" s="18"/>
      <c r="R117" s="18"/>
      <c r="S117" s="18" t="s">
        <v>528</v>
      </c>
      <c r="T117" s="53"/>
      <c r="U117" s="53"/>
      <c r="V117" s="53"/>
      <c r="W117" s="53"/>
    </row>
    <row r="118" spans="1:23" s="15" customFormat="1" ht="74.25" customHeight="1" x14ac:dyDescent="0.25">
      <c r="A118" s="33" t="s">
        <v>4</v>
      </c>
      <c r="B118" s="33" t="s">
        <v>4</v>
      </c>
      <c r="C118" s="33" t="s">
        <v>79</v>
      </c>
      <c r="D118" s="10" t="s">
        <v>370</v>
      </c>
      <c r="E118" s="48" t="s">
        <v>311</v>
      </c>
      <c r="F118" s="48" t="s">
        <v>317</v>
      </c>
      <c r="G118" s="48" t="s">
        <v>157</v>
      </c>
      <c r="H118" s="35" t="s">
        <v>158</v>
      </c>
      <c r="I118" s="35" t="s">
        <v>159</v>
      </c>
      <c r="J118" s="55" t="s">
        <v>92</v>
      </c>
      <c r="K118" s="55">
        <v>4</v>
      </c>
      <c r="L118" s="57">
        <v>43298</v>
      </c>
      <c r="M118" s="54" t="s">
        <v>395</v>
      </c>
      <c r="N118" s="54" t="s">
        <v>297</v>
      </c>
      <c r="O118" s="14"/>
      <c r="P118" s="14"/>
      <c r="Q118" s="18"/>
      <c r="R118" s="18"/>
      <c r="S118" s="18" t="s">
        <v>477</v>
      </c>
      <c r="T118" s="53"/>
      <c r="U118" s="53"/>
      <c r="V118" s="53"/>
      <c r="W118" s="53"/>
    </row>
    <row r="119" spans="1:23" s="15" customFormat="1" ht="74.25" customHeight="1" x14ac:dyDescent="0.25">
      <c r="A119" s="33" t="s">
        <v>1</v>
      </c>
      <c r="B119" s="33" t="s">
        <v>1</v>
      </c>
      <c r="C119" s="33" t="s">
        <v>24</v>
      </c>
      <c r="D119" s="10" t="s">
        <v>370</v>
      </c>
      <c r="E119" s="34" t="s">
        <v>311</v>
      </c>
      <c r="F119" s="11" t="s">
        <v>312</v>
      </c>
      <c r="G119" s="34" t="s">
        <v>188</v>
      </c>
      <c r="H119" s="35" t="s">
        <v>191</v>
      </c>
      <c r="I119" s="13" t="s">
        <v>192</v>
      </c>
      <c r="J119" s="55" t="s">
        <v>92</v>
      </c>
      <c r="K119" s="55">
        <v>4</v>
      </c>
      <c r="L119" s="57">
        <v>43298</v>
      </c>
      <c r="M119" s="54" t="s">
        <v>399</v>
      </c>
      <c r="N119" s="54" t="s">
        <v>391</v>
      </c>
      <c r="O119" s="14"/>
      <c r="P119" s="14"/>
      <c r="Q119" s="18"/>
      <c r="R119" s="18"/>
      <c r="S119" s="56" t="s">
        <v>490</v>
      </c>
      <c r="T119" s="53"/>
      <c r="U119" s="53"/>
      <c r="V119" s="53"/>
      <c r="W119" s="53"/>
    </row>
    <row r="120" spans="1:23" s="15" customFormat="1" ht="74.25" customHeight="1" x14ac:dyDescent="0.25">
      <c r="A120" s="33" t="s">
        <v>7</v>
      </c>
      <c r="B120" s="33" t="s">
        <v>7</v>
      </c>
      <c r="C120" s="47" t="s">
        <v>7</v>
      </c>
      <c r="D120" s="10" t="s">
        <v>370</v>
      </c>
      <c r="E120" s="34" t="s">
        <v>311</v>
      </c>
      <c r="F120" s="34" t="s">
        <v>312</v>
      </c>
      <c r="G120" s="34" t="s">
        <v>183</v>
      </c>
      <c r="H120" s="35" t="s">
        <v>186</v>
      </c>
      <c r="I120" s="35" t="s">
        <v>187</v>
      </c>
      <c r="J120" s="55" t="s">
        <v>92</v>
      </c>
      <c r="K120" s="55">
        <v>4</v>
      </c>
      <c r="L120" s="57">
        <v>43298</v>
      </c>
      <c r="M120" s="54" t="s">
        <v>401</v>
      </c>
      <c r="N120" s="54" t="s">
        <v>342</v>
      </c>
      <c r="O120" s="53"/>
      <c r="P120" s="53"/>
      <c r="Q120" s="18"/>
      <c r="R120" s="18"/>
      <c r="S120" s="59" t="s">
        <v>468</v>
      </c>
      <c r="T120" s="53"/>
      <c r="U120" s="53"/>
      <c r="V120" s="53"/>
      <c r="W120" s="53"/>
    </row>
    <row r="121" spans="1:23" s="15" customFormat="1" ht="74.25" customHeight="1" x14ac:dyDescent="0.25">
      <c r="A121" s="33" t="s">
        <v>12</v>
      </c>
      <c r="B121" s="33" t="s">
        <v>12</v>
      </c>
      <c r="C121" s="33" t="s">
        <v>33</v>
      </c>
      <c r="D121" s="10" t="s">
        <v>370</v>
      </c>
      <c r="E121" s="34" t="s">
        <v>315</v>
      </c>
      <c r="F121" s="34" t="s">
        <v>314</v>
      </c>
      <c r="G121" s="11" t="s">
        <v>228</v>
      </c>
      <c r="H121" s="35" t="s">
        <v>229</v>
      </c>
      <c r="I121" s="35" t="s">
        <v>231</v>
      </c>
      <c r="J121" s="43" t="s">
        <v>92</v>
      </c>
      <c r="K121" s="43">
        <v>4</v>
      </c>
      <c r="L121" s="40">
        <v>43298</v>
      </c>
      <c r="M121" s="41" t="s">
        <v>412</v>
      </c>
      <c r="N121" s="54" t="s">
        <v>347</v>
      </c>
      <c r="O121" s="14"/>
      <c r="P121" s="14"/>
      <c r="Q121" s="18"/>
      <c r="R121" s="18"/>
      <c r="S121" s="18" t="s">
        <v>512</v>
      </c>
      <c r="T121" s="53"/>
      <c r="U121" s="53"/>
      <c r="V121" s="53"/>
      <c r="W121" s="53"/>
    </row>
    <row r="122" spans="1:23" s="15" customFormat="1" ht="74.25" customHeight="1" x14ac:dyDescent="0.25">
      <c r="A122" s="33" t="s">
        <v>16</v>
      </c>
      <c r="B122" s="33" t="s">
        <v>43</v>
      </c>
      <c r="C122" s="33" t="s">
        <v>44</v>
      </c>
      <c r="D122" s="10" t="s">
        <v>370</v>
      </c>
      <c r="E122" s="34" t="s">
        <v>315</v>
      </c>
      <c r="F122" s="34" t="s">
        <v>312</v>
      </c>
      <c r="G122" s="11" t="s">
        <v>188</v>
      </c>
      <c r="H122" s="35" t="s">
        <v>212</v>
      </c>
      <c r="I122" s="35" t="s">
        <v>213</v>
      </c>
      <c r="J122" s="55" t="s">
        <v>92</v>
      </c>
      <c r="K122" s="55">
        <v>4</v>
      </c>
      <c r="L122" s="57">
        <v>43298</v>
      </c>
      <c r="M122" s="54" t="s">
        <v>371</v>
      </c>
      <c r="N122" s="52" t="s">
        <v>283</v>
      </c>
      <c r="O122" s="14"/>
      <c r="P122" s="14"/>
      <c r="Q122" s="18"/>
      <c r="R122" s="18"/>
      <c r="S122" s="18" t="s">
        <v>533</v>
      </c>
      <c r="T122" s="53"/>
      <c r="U122" s="53"/>
      <c r="V122" s="53"/>
      <c r="W122" s="53"/>
    </row>
    <row r="123" spans="1:23" s="15" customFormat="1" ht="74.25" customHeight="1" x14ac:dyDescent="0.25">
      <c r="A123" s="33" t="s">
        <v>4</v>
      </c>
      <c r="B123" s="33" t="s">
        <v>4</v>
      </c>
      <c r="C123" s="47" t="s">
        <v>80</v>
      </c>
      <c r="D123" s="10" t="s">
        <v>370</v>
      </c>
      <c r="E123" s="11" t="s">
        <v>311</v>
      </c>
      <c r="F123" s="11" t="s">
        <v>317</v>
      </c>
      <c r="G123" s="11" t="s">
        <v>172</v>
      </c>
      <c r="H123" s="13" t="s">
        <v>173</v>
      </c>
      <c r="I123" s="13" t="s">
        <v>174</v>
      </c>
      <c r="J123" s="17" t="s">
        <v>92</v>
      </c>
      <c r="K123" s="17">
        <v>4</v>
      </c>
      <c r="L123" s="19">
        <v>43299</v>
      </c>
      <c r="M123" s="41" t="s">
        <v>373</v>
      </c>
      <c r="N123" s="54" t="s">
        <v>288</v>
      </c>
      <c r="O123" s="14"/>
      <c r="P123" s="14"/>
      <c r="Q123" s="18"/>
      <c r="R123" s="18"/>
      <c r="S123" s="18" t="s">
        <v>488</v>
      </c>
      <c r="T123" s="63"/>
      <c r="U123" s="63"/>
      <c r="V123" s="63"/>
      <c r="W123" s="63"/>
    </row>
    <row r="124" spans="1:23" s="15" customFormat="1" ht="74.25" customHeight="1" x14ac:dyDescent="0.25">
      <c r="A124" s="33" t="s">
        <v>1</v>
      </c>
      <c r="B124" s="33" t="s">
        <v>25</v>
      </c>
      <c r="C124" s="47" t="s">
        <v>26</v>
      </c>
      <c r="D124" s="10" t="s">
        <v>370</v>
      </c>
      <c r="E124" s="34" t="s">
        <v>311</v>
      </c>
      <c r="F124" s="11" t="s">
        <v>312</v>
      </c>
      <c r="G124" s="34" t="s">
        <v>188</v>
      </c>
      <c r="H124" s="35" t="s">
        <v>199</v>
      </c>
      <c r="I124" s="13" t="s">
        <v>200</v>
      </c>
      <c r="J124" s="55" t="s">
        <v>92</v>
      </c>
      <c r="K124" s="55">
        <v>4</v>
      </c>
      <c r="L124" s="57">
        <v>43299</v>
      </c>
      <c r="M124" s="54" t="s">
        <v>374</v>
      </c>
      <c r="N124" s="52" t="s">
        <v>344</v>
      </c>
      <c r="O124" s="14"/>
      <c r="P124" s="14"/>
      <c r="Q124" s="18"/>
      <c r="R124" s="18"/>
      <c r="S124" s="18" t="s">
        <v>496</v>
      </c>
      <c r="T124" s="53"/>
      <c r="U124" s="53"/>
      <c r="V124" s="53"/>
      <c r="W124" s="53"/>
    </row>
    <row r="125" spans="1:23" s="15" customFormat="1" ht="74.25" customHeight="1" x14ac:dyDescent="0.25">
      <c r="A125" s="33" t="s">
        <v>7</v>
      </c>
      <c r="B125" s="33" t="s">
        <v>7</v>
      </c>
      <c r="C125" s="47" t="s">
        <v>7</v>
      </c>
      <c r="D125" s="10" t="s">
        <v>370</v>
      </c>
      <c r="E125" s="34" t="s">
        <v>311</v>
      </c>
      <c r="F125" s="34" t="s">
        <v>314</v>
      </c>
      <c r="G125" s="11" t="s">
        <v>228</v>
      </c>
      <c r="H125" s="35" t="s">
        <v>232</v>
      </c>
      <c r="I125" s="35" t="s">
        <v>233</v>
      </c>
      <c r="J125" s="43" t="s">
        <v>92</v>
      </c>
      <c r="K125" s="43">
        <v>4</v>
      </c>
      <c r="L125" s="45">
        <v>43299</v>
      </c>
      <c r="M125" s="41" t="s">
        <v>401</v>
      </c>
      <c r="N125" s="54" t="s">
        <v>342</v>
      </c>
      <c r="O125" s="14"/>
      <c r="P125" s="14"/>
      <c r="Q125" s="18"/>
      <c r="R125" s="18"/>
      <c r="S125" s="59" t="s">
        <v>428</v>
      </c>
      <c r="T125" s="53"/>
      <c r="U125" s="53"/>
      <c r="V125" s="53"/>
      <c r="W125" s="53"/>
    </row>
    <row r="126" spans="1:23" s="15" customFormat="1" ht="74.25" customHeight="1" x14ac:dyDescent="0.25">
      <c r="A126" s="33" t="s">
        <v>7</v>
      </c>
      <c r="B126" s="33" t="s">
        <v>9</v>
      </c>
      <c r="C126" s="33" t="s">
        <v>53</v>
      </c>
      <c r="D126" s="10" t="s">
        <v>370</v>
      </c>
      <c r="E126" s="34" t="s">
        <v>311</v>
      </c>
      <c r="F126" s="34" t="s">
        <v>312</v>
      </c>
      <c r="G126" s="34" t="s">
        <v>183</v>
      </c>
      <c r="H126" s="35" t="s">
        <v>313</v>
      </c>
      <c r="I126" s="35" t="s">
        <v>252</v>
      </c>
      <c r="J126" s="55" t="s">
        <v>92</v>
      </c>
      <c r="K126" s="55">
        <v>4</v>
      </c>
      <c r="L126" s="57">
        <v>43299</v>
      </c>
      <c r="M126" s="54" t="s">
        <v>436</v>
      </c>
      <c r="N126" s="54" t="s">
        <v>435</v>
      </c>
      <c r="O126" s="14"/>
      <c r="P126" s="14"/>
      <c r="Q126" s="18"/>
      <c r="R126" s="18"/>
      <c r="S126" s="59" t="s">
        <v>441</v>
      </c>
      <c r="T126" s="53"/>
      <c r="U126" s="53"/>
      <c r="V126" s="53"/>
      <c r="W126" s="53"/>
    </row>
    <row r="127" spans="1:23" s="15" customFormat="1" ht="74.25" customHeight="1" x14ac:dyDescent="0.25">
      <c r="A127" s="9" t="s">
        <v>12</v>
      </c>
      <c r="B127" s="9" t="s">
        <v>99</v>
      </c>
      <c r="C127" s="33" t="s">
        <v>47</v>
      </c>
      <c r="D127" s="10" t="s">
        <v>370</v>
      </c>
      <c r="E127" s="34" t="s">
        <v>315</v>
      </c>
      <c r="F127" s="11" t="s">
        <v>316</v>
      </c>
      <c r="G127" s="34" t="s">
        <v>172</v>
      </c>
      <c r="H127" s="35" t="s">
        <v>173</v>
      </c>
      <c r="I127" s="13" t="s">
        <v>174</v>
      </c>
      <c r="J127" s="55" t="s">
        <v>92</v>
      </c>
      <c r="K127" s="55">
        <v>4</v>
      </c>
      <c r="L127" s="57">
        <v>43299</v>
      </c>
      <c r="M127" s="54" t="s">
        <v>411</v>
      </c>
      <c r="N127" s="54" t="s">
        <v>410</v>
      </c>
      <c r="O127" s="14"/>
      <c r="P127" s="14"/>
      <c r="Q127" s="18"/>
      <c r="R127" s="18"/>
      <c r="S127" s="23" t="s">
        <v>437</v>
      </c>
      <c r="T127" s="63"/>
      <c r="U127" s="63"/>
      <c r="V127" s="63"/>
      <c r="W127" s="63"/>
    </row>
    <row r="128" spans="1:23" s="15" customFormat="1" ht="74.25" customHeight="1" x14ac:dyDescent="0.25">
      <c r="A128" s="9" t="s">
        <v>7</v>
      </c>
      <c r="B128" s="9" t="s">
        <v>7</v>
      </c>
      <c r="C128" s="47" t="s">
        <v>7</v>
      </c>
      <c r="D128" s="10" t="s">
        <v>370</v>
      </c>
      <c r="E128" s="34" t="s">
        <v>308</v>
      </c>
      <c r="F128" s="34" t="s">
        <v>309</v>
      </c>
      <c r="G128" s="48" t="s">
        <v>140</v>
      </c>
      <c r="H128" s="13" t="s">
        <v>141</v>
      </c>
      <c r="I128" s="13" t="s">
        <v>142</v>
      </c>
      <c r="J128" s="17" t="s">
        <v>92</v>
      </c>
      <c r="K128" s="17">
        <v>4</v>
      </c>
      <c r="L128" s="19">
        <v>43300</v>
      </c>
      <c r="M128" s="16" t="s">
        <v>401</v>
      </c>
      <c r="N128" s="16" t="s">
        <v>342</v>
      </c>
      <c r="O128" s="14"/>
      <c r="P128" s="14"/>
      <c r="Q128" s="18"/>
      <c r="R128" s="18"/>
      <c r="S128" s="18" t="s">
        <v>439</v>
      </c>
      <c r="T128" s="53"/>
      <c r="U128" s="53"/>
      <c r="V128" s="53"/>
      <c r="W128" s="53"/>
    </row>
    <row r="129" spans="1:23" s="15" customFormat="1" ht="74.25" customHeight="1" x14ac:dyDescent="0.25">
      <c r="A129" s="9" t="s">
        <v>12</v>
      </c>
      <c r="B129" s="9" t="s">
        <v>12</v>
      </c>
      <c r="C129" s="9" t="s">
        <v>30</v>
      </c>
      <c r="D129" s="10" t="s">
        <v>370</v>
      </c>
      <c r="E129" s="48" t="s">
        <v>308</v>
      </c>
      <c r="F129" s="48" t="s">
        <v>319</v>
      </c>
      <c r="G129" s="48" t="s">
        <v>117</v>
      </c>
      <c r="H129" s="35" t="s">
        <v>249</v>
      </c>
      <c r="I129" s="13" t="s">
        <v>250</v>
      </c>
      <c r="J129" s="17" t="s">
        <v>92</v>
      </c>
      <c r="K129" s="17">
        <v>4</v>
      </c>
      <c r="L129" s="19">
        <v>43300</v>
      </c>
      <c r="M129" s="16" t="s">
        <v>409</v>
      </c>
      <c r="N129" s="16" t="s">
        <v>349</v>
      </c>
      <c r="O129" s="14"/>
      <c r="P129" s="14"/>
      <c r="Q129" s="18"/>
      <c r="R129" s="18"/>
      <c r="S129" s="18" t="s">
        <v>517</v>
      </c>
      <c r="T129" s="53"/>
      <c r="U129" s="53"/>
      <c r="V129" s="53"/>
      <c r="W129" s="53"/>
    </row>
    <row r="130" spans="1:23" s="15" customFormat="1" ht="74.25" customHeight="1" x14ac:dyDescent="0.25">
      <c r="A130" s="9" t="s">
        <v>12</v>
      </c>
      <c r="B130" s="9" t="s">
        <v>12</v>
      </c>
      <c r="C130" s="9" t="s">
        <v>33</v>
      </c>
      <c r="D130" s="10" t="s">
        <v>370</v>
      </c>
      <c r="E130" s="34" t="s">
        <v>315</v>
      </c>
      <c r="F130" s="34" t="s">
        <v>317</v>
      </c>
      <c r="G130" s="11" t="s">
        <v>157</v>
      </c>
      <c r="H130" s="35" t="s">
        <v>162</v>
      </c>
      <c r="I130" s="13" t="s">
        <v>163</v>
      </c>
      <c r="J130" s="55" t="s">
        <v>92</v>
      </c>
      <c r="K130" s="55">
        <v>4</v>
      </c>
      <c r="L130" s="57">
        <v>43300</v>
      </c>
      <c r="M130" s="54" t="s">
        <v>412</v>
      </c>
      <c r="N130" s="54" t="s">
        <v>347</v>
      </c>
      <c r="O130" s="14"/>
      <c r="P130" s="14"/>
      <c r="Q130" s="18"/>
      <c r="R130" s="18"/>
      <c r="S130" s="18" t="s">
        <v>520</v>
      </c>
      <c r="T130" s="53"/>
      <c r="U130" s="53"/>
      <c r="V130" s="53"/>
      <c r="W130" s="53"/>
    </row>
    <row r="131" spans="1:23" s="15" customFormat="1" ht="74.25" customHeight="1" x14ac:dyDescent="0.25">
      <c r="A131" s="33" t="s">
        <v>16</v>
      </c>
      <c r="B131" s="33" t="s">
        <v>18</v>
      </c>
      <c r="C131" s="33" t="s">
        <v>51</v>
      </c>
      <c r="D131" s="10" t="s">
        <v>370</v>
      </c>
      <c r="E131" s="34" t="s">
        <v>315</v>
      </c>
      <c r="F131" s="34" t="s">
        <v>316</v>
      </c>
      <c r="G131" s="34" t="s">
        <v>172</v>
      </c>
      <c r="H131" s="35" t="s">
        <v>173</v>
      </c>
      <c r="I131" s="13" t="s">
        <v>174</v>
      </c>
      <c r="J131" s="55" t="s">
        <v>92</v>
      </c>
      <c r="K131" s="55">
        <v>4</v>
      </c>
      <c r="L131" s="57">
        <v>43300</v>
      </c>
      <c r="M131" s="54" t="s">
        <v>275</v>
      </c>
      <c r="N131" s="54" t="s">
        <v>276</v>
      </c>
      <c r="O131" s="14"/>
      <c r="P131" s="14"/>
      <c r="Q131" s="18"/>
      <c r="R131" s="18"/>
      <c r="S131" s="18" t="s">
        <v>461</v>
      </c>
      <c r="T131" s="63"/>
      <c r="U131" s="63"/>
      <c r="V131" s="63"/>
      <c r="W131" s="63"/>
    </row>
    <row r="132" spans="1:23" s="15" customFormat="1" ht="74.25" customHeight="1" x14ac:dyDescent="0.25">
      <c r="A132" s="9" t="s">
        <v>1</v>
      </c>
      <c r="B132" s="9" t="s">
        <v>1</v>
      </c>
      <c r="C132" s="9" t="s">
        <v>24</v>
      </c>
      <c r="D132" s="10" t="s">
        <v>370</v>
      </c>
      <c r="E132" s="34" t="s">
        <v>311</v>
      </c>
      <c r="F132" s="11" t="s">
        <v>312</v>
      </c>
      <c r="G132" s="34" t="s">
        <v>188</v>
      </c>
      <c r="H132" s="35" t="s">
        <v>195</v>
      </c>
      <c r="I132" s="13" t="s">
        <v>196</v>
      </c>
      <c r="J132" s="55" t="s">
        <v>92</v>
      </c>
      <c r="K132" s="55">
        <v>4</v>
      </c>
      <c r="L132" s="57">
        <v>43305</v>
      </c>
      <c r="M132" s="54" t="s">
        <v>399</v>
      </c>
      <c r="N132" s="54" t="s">
        <v>391</v>
      </c>
      <c r="O132" s="14"/>
      <c r="P132" s="14"/>
      <c r="Q132" s="18"/>
      <c r="R132" s="18"/>
      <c r="S132" s="18" t="s">
        <v>497</v>
      </c>
      <c r="T132" s="53"/>
      <c r="U132" s="53"/>
      <c r="V132" s="53"/>
      <c r="W132" s="53"/>
    </row>
    <row r="133" spans="1:23" s="15" customFormat="1" ht="74.25" customHeight="1" x14ac:dyDescent="0.25">
      <c r="A133" s="9" t="s">
        <v>7</v>
      </c>
      <c r="B133" s="9" t="s">
        <v>7</v>
      </c>
      <c r="C133" s="47" t="s">
        <v>7</v>
      </c>
      <c r="D133" s="10" t="s">
        <v>370</v>
      </c>
      <c r="E133" s="34" t="s">
        <v>315</v>
      </c>
      <c r="F133" s="34" t="s">
        <v>314</v>
      </c>
      <c r="G133" s="34" t="s">
        <v>228</v>
      </c>
      <c r="H133" s="52" t="s">
        <v>259</v>
      </c>
      <c r="I133" s="35" t="s">
        <v>230</v>
      </c>
      <c r="J133" s="55" t="s">
        <v>92</v>
      </c>
      <c r="K133" s="55">
        <v>4</v>
      </c>
      <c r="L133" s="57">
        <v>43305</v>
      </c>
      <c r="M133" s="54" t="s">
        <v>401</v>
      </c>
      <c r="N133" s="54" t="s">
        <v>342</v>
      </c>
      <c r="O133" s="14"/>
      <c r="P133" s="14"/>
      <c r="Q133" s="18"/>
      <c r="R133" s="18"/>
      <c r="S133" s="18" t="s">
        <v>428</v>
      </c>
      <c r="T133" s="53"/>
      <c r="U133" s="53"/>
      <c r="V133" s="53"/>
      <c r="W133" s="53"/>
    </row>
    <row r="134" spans="1:23" s="15" customFormat="1" ht="74.25" customHeight="1" x14ac:dyDescent="0.25">
      <c r="A134" s="33" t="s">
        <v>12</v>
      </c>
      <c r="B134" s="33" t="s">
        <v>99</v>
      </c>
      <c r="C134" s="33" t="s">
        <v>50</v>
      </c>
      <c r="D134" s="10" t="s">
        <v>370</v>
      </c>
      <c r="E134" s="48" t="s">
        <v>311</v>
      </c>
      <c r="F134" s="48" t="s">
        <v>317</v>
      </c>
      <c r="G134" s="48" t="s">
        <v>157</v>
      </c>
      <c r="H134" s="35" t="s">
        <v>158</v>
      </c>
      <c r="I134" s="13" t="s">
        <v>159</v>
      </c>
      <c r="J134" s="43" t="s">
        <v>92</v>
      </c>
      <c r="K134" s="43">
        <v>4</v>
      </c>
      <c r="L134" s="57">
        <v>43305</v>
      </c>
      <c r="M134" s="52" t="s">
        <v>414</v>
      </c>
      <c r="N134" s="52" t="s">
        <v>357</v>
      </c>
      <c r="O134" s="53"/>
      <c r="P134" s="53"/>
      <c r="Q134" s="56"/>
      <c r="R134" s="56"/>
      <c r="S134" s="23" t="s">
        <v>437</v>
      </c>
      <c r="T134" s="53"/>
      <c r="U134" s="53"/>
      <c r="V134" s="53"/>
      <c r="W134" s="53"/>
    </row>
    <row r="135" spans="1:23" s="15" customFormat="1" ht="74.25" customHeight="1" x14ac:dyDescent="0.25">
      <c r="A135" s="33" t="s">
        <v>12</v>
      </c>
      <c r="B135" s="33" t="s">
        <v>99</v>
      </c>
      <c r="C135" s="33" t="s">
        <v>60</v>
      </c>
      <c r="D135" s="10" t="s">
        <v>370</v>
      </c>
      <c r="E135" s="52" t="s">
        <v>311</v>
      </c>
      <c r="F135" s="52" t="s">
        <v>317</v>
      </c>
      <c r="G135" s="11" t="s">
        <v>418</v>
      </c>
      <c r="H135" s="34" t="s">
        <v>362</v>
      </c>
      <c r="I135" s="13" t="s">
        <v>419</v>
      </c>
      <c r="J135" s="36" t="s">
        <v>337</v>
      </c>
      <c r="K135" s="53">
        <v>8</v>
      </c>
      <c r="L135" s="38">
        <v>43305</v>
      </c>
      <c r="M135" s="39" t="s">
        <v>361</v>
      </c>
      <c r="N135" s="39" t="s">
        <v>360</v>
      </c>
      <c r="O135" s="53"/>
      <c r="P135" s="53"/>
      <c r="Q135" s="18"/>
      <c r="R135" s="18"/>
      <c r="S135" s="59" t="s">
        <v>478</v>
      </c>
      <c r="T135" s="53"/>
      <c r="U135" s="53"/>
      <c r="V135" s="53"/>
      <c r="W135" s="53"/>
    </row>
    <row r="136" spans="1:23" s="15" customFormat="1" ht="74.25" customHeight="1" x14ac:dyDescent="0.25">
      <c r="A136" s="33" t="s">
        <v>16</v>
      </c>
      <c r="B136" s="33" t="s">
        <v>43</v>
      </c>
      <c r="C136" s="33" t="s">
        <v>44</v>
      </c>
      <c r="D136" s="10" t="s">
        <v>370</v>
      </c>
      <c r="E136" s="48" t="s">
        <v>322</v>
      </c>
      <c r="F136" s="48" t="s">
        <v>323</v>
      </c>
      <c r="G136" s="48" t="s">
        <v>239</v>
      </c>
      <c r="H136" s="35" t="s">
        <v>240</v>
      </c>
      <c r="I136" s="35" t="s">
        <v>330</v>
      </c>
      <c r="J136" s="55" t="s">
        <v>92</v>
      </c>
      <c r="K136" s="55">
        <v>4</v>
      </c>
      <c r="L136" s="57">
        <v>43305</v>
      </c>
      <c r="M136" s="54" t="s">
        <v>371</v>
      </c>
      <c r="N136" s="52" t="s">
        <v>283</v>
      </c>
      <c r="O136" s="14"/>
      <c r="P136" s="14"/>
      <c r="Q136" s="18"/>
      <c r="R136" s="18"/>
      <c r="S136" s="59" t="s">
        <v>459</v>
      </c>
      <c r="T136" s="53"/>
      <c r="U136" s="53"/>
      <c r="V136" s="53"/>
      <c r="W136" s="53"/>
    </row>
    <row r="137" spans="1:23" s="15" customFormat="1" ht="74.25" customHeight="1" x14ac:dyDescent="0.25">
      <c r="A137" s="33" t="s">
        <v>4</v>
      </c>
      <c r="B137" s="33" t="s">
        <v>4</v>
      </c>
      <c r="C137" s="47" t="s">
        <v>80</v>
      </c>
      <c r="D137" s="10" t="s">
        <v>370</v>
      </c>
      <c r="E137" s="48" t="s">
        <v>311</v>
      </c>
      <c r="F137" s="11" t="s">
        <v>317</v>
      </c>
      <c r="G137" s="11" t="s">
        <v>172</v>
      </c>
      <c r="H137" s="35" t="s">
        <v>175</v>
      </c>
      <c r="I137" s="13" t="s">
        <v>176</v>
      </c>
      <c r="J137" s="17" t="s">
        <v>92</v>
      </c>
      <c r="K137" s="17">
        <v>4</v>
      </c>
      <c r="L137" s="19">
        <v>43306</v>
      </c>
      <c r="M137" s="54" t="s">
        <v>373</v>
      </c>
      <c r="N137" s="54" t="s">
        <v>288</v>
      </c>
      <c r="O137" s="14"/>
      <c r="P137" s="14"/>
      <c r="Q137" s="18"/>
      <c r="R137" s="18"/>
      <c r="S137" s="18" t="s">
        <v>482</v>
      </c>
      <c r="T137" s="63"/>
      <c r="U137" s="63"/>
      <c r="V137" s="63"/>
      <c r="W137" s="63"/>
    </row>
    <row r="138" spans="1:23" s="15" customFormat="1" ht="74.25" customHeight="1" x14ac:dyDescent="0.25">
      <c r="A138" s="33" t="s">
        <v>1</v>
      </c>
      <c r="B138" s="33" t="s">
        <v>25</v>
      </c>
      <c r="C138" s="47" t="s">
        <v>26</v>
      </c>
      <c r="D138" s="10" t="s">
        <v>370</v>
      </c>
      <c r="E138" s="11" t="s">
        <v>315</v>
      </c>
      <c r="F138" s="11" t="s">
        <v>312</v>
      </c>
      <c r="G138" s="11" t="s">
        <v>188</v>
      </c>
      <c r="H138" s="35" t="s">
        <v>201</v>
      </c>
      <c r="I138" s="13" t="s">
        <v>202</v>
      </c>
      <c r="J138" s="17" t="s">
        <v>92</v>
      </c>
      <c r="K138" s="17">
        <v>4</v>
      </c>
      <c r="L138" s="19">
        <v>43306</v>
      </c>
      <c r="M138" s="54" t="s">
        <v>374</v>
      </c>
      <c r="N138" s="52" t="s">
        <v>344</v>
      </c>
      <c r="O138" s="14"/>
      <c r="P138" s="14"/>
      <c r="Q138" s="18"/>
      <c r="R138" s="18"/>
      <c r="S138" s="18" t="s">
        <v>496</v>
      </c>
      <c r="T138" s="53"/>
      <c r="U138" s="53"/>
      <c r="V138" s="53"/>
      <c r="W138" s="53"/>
    </row>
    <row r="139" spans="1:23" s="15" customFormat="1" ht="74.25" customHeight="1" x14ac:dyDescent="0.25">
      <c r="A139" s="33" t="s">
        <v>1</v>
      </c>
      <c r="B139" s="33" t="s">
        <v>334</v>
      </c>
      <c r="C139" s="33" t="s">
        <v>335</v>
      </c>
      <c r="D139" s="10" t="s">
        <v>370</v>
      </c>
      <c r="E139" s="34" t="s">
        <v>315</v>
      </c>
      <c r="F139" s="34" t="s">
        <v>312</v>
      </c>
      <c r="G139" s="34" t="s">
        <v>188</v>
      </c>
      <c r="H139" s="35" t="s">
        <v>193</v>
      </c>
      <c r="I139" s="13" t="s">
        <v>194</v>
      </c>
      <c r="J139" s="55" t="s">
        <v>92</v>
      </c>
      <c r="K139" s="55">
        <v>4</v>
      </c>
      <c r="L139" s="57">
        <v>43306</v>
      </c>
      <c r="M139" s="54" t="s">
        <v>396</v>
      </c>
      <c r="N139" s="54" t="s">
        <v>392</v>
      </c>
      <c r="O139" s="14"/>
      <c r="P139" s="14"/>
      <c r="Q139" s="18"/>
      <c r="R139" s="18"/>
      <c r="S139" s="56" t="s">
        <v>501</v>
      </c>
      <c r="T139" s="53"/>
      <c r="U139" s="53"/>
      <c r="V139" s="53"/>
      <c r="W139" s="53"/>
    </row>
    <row r="140" spans="1:23" s="15" customFormat="1" ht="74.25" customHeight="1" x14ac:dyDescent="0.25">
      <c r="A140" s="33" t="s">
        <v>7</v>
      </c>
      <c r="B140" s="9" t="s">
        <v>7</v>
      </c>
      <c r="C140" s="47" t="s">
        <v>7</v>
      </c>
      <c r="D140" s="10" t="s">
        <v>370</v>
      </c>
      <c r="E140" s="34" t="s">
        <v>308</v>
      </c>
      <c r="F140" s="34" t="s">
        <v>309</v>
      </c>
      <c r="G140" s="34" t="s">
        <v>148</v>
      </c>
      <c r="H140" s="13" t="s">
        <v>149</v>
      </c>
      <c r="I140" s="13" t="s">
        <v>150</v>
      </c>
      <c r="J140" s="17" t="s">
        <v>92</v>
      </c>
      <c r="K140" s="17">
        <v>4</v>
      </c>
      <c r="L140" s="19">
        <v>43306</v>
      </c>
      <c r="M140" s="16" t="s">
        <v>401</v>
      </c>
      <c r="N140" s="54" t="s">
        <v>342</v>
      </c>
      <c r="O140" s="14"/>
      <c r="P140" s="14"/>
      <c r="Q140" s="18"/>
      <c r="R140" s="18"/>
      <c r="S140" s="56" t="s">
        <v>471</v>
      </c>
      <c r="T140" s="53"/>
      <c r="U140" s="53"/>
      <c r="V140" s="53"/>
      <c r="W140" s="53"/>
    </row>
    <row r="141" spans="1:23" s="15" customFormat="1" ht="74.25" customHeight="1" x14ac:dyDescent="0.25">
      <c r="A141" s="33" t="s">
        <v>12</v>
      </c>
      <c r="B141" s="33" t="s">
        <v>12</v>
      </c>
      <c r="C141" s="33" t="s">
        <v>33</v>
      </c>
      <c r="D141" s="10" t="s">
        <v>370</v>
      </c>
      <c r="E141" s="34" t="s">
        <v>311</v>
      </c>
      <c r="F141" s="11" t="s">
        <v>317</v>
      </c>
      <c r="G141" s="34" t="s">
        <v>157</v>
      </c>
      <c r="H141" s="35" t="s">
        <v>164</v>
      </c>
      <c r="I141" s="35" t="s">
        <v>165</v>
      </c>
      <c r="J141" s="43" t="s">
        <v>92</v>
      </c>
      <c r="K141" s="43">
        <v>4</v>
      </c>
      <c r="L141" s="57">
        <v>43306</v>
      </c>
      <c r="M141" s="41" t="s">
        <v>412</v>
      </c>
      <c r="N141" s="41" t="s">
        <v>347</v>
      </c>
      <c r="O141" s="14"/>
      <c r="P141" s="14"/>
      <c r="Q141" s="18"/>
      <c r="R141" s="18"/>
      <c r="S141" s="18" t="s">
        <v>520</v>
      </c>
      <c r="T141" s="53"/>
      <c r="U141" s="53"/>
      <c r="V141" s="53"/>
      <c r="W141" s="53"/>
    </row>
    <row r="142" spans="1:23" s="15" customFormat="1" ht="74.25" customHeight="1" x14ac:dyDescent="0.25">
      <c r="A142" s="33" t="s">
        <v>1</v>
      </c>
      <c r="B142" s="33" t="s">
        <v>336</v>
      </c>
      <c r="C142" s="33" t="s">
        <v>35</v>
      </c>
      <c r="D142" s="10" t="s">
        <v>370</v>
      </c>
      <c r="E142" s="34" t="s">
        <v>315</v>
      </c>
      <c r="F142" s="11" t="s">
        <v>312</v>
      </c>
      <c r="G142" s="34" t="s">
        <v>188</v>
      </c>
      <c r="H142" s="35" t="s">
        <v>193</v>
      </c>
      <c r="I142" s="35" t="s">
        <v>194</v>
      </c>
      <c r="J142" s="55" t="s">
        <v>92</v>
      </c>
      <c r="K142" s="55">
        <v>4</v>
      </c>
      <c r="L142" s="57">
        <v>43307</v>
      </c>
      <c r="M142" s="54" t="s">
        <v>400</v>
      </c>
      <c r="N142" s="46" t="s">
        <v>381</v>
      </c>
      <c r="O142" s="14"/>
      <c r="P142" s="14"/>
      <c r="Q142" s="18"/>
      <c r="R142" s="18"/>
      <c r="S142" s="18" t="s">
        <v>508</v>
      </c>
      <c r="T142" s="53"/>
      <c r="U142" s="53"/>
      <c r="V142" s="53"/>
      <c r="W142" s="53"/>
    </row>
    <row r="143" spans="1:23" s="15" customFormat="1" ht="74.25" customHeight="1" x14ac:dyDescent="0.25">
      <c r="A143" s="33" t="s">
        <v>7</v>
      </c>
      <c r="B143" s="33" t="s">
        <v>7</v>
      </c>
      <c r="C143" s="47" t="s">
        <v>7</v>
      </c>
      <c r="D143" s="10" t="s">
        <v>370</v>
      </c>
      <c r="E143" s="34" t="s">
        <v>311</v>
      </c>
      <c r="F143" s="34" t="s">
        <v>317</v>
      </c>
      <c r="G143" s="34" t="s">
        <v>179</v>
      </c>
      <c r="H143" s="35" t="s">
        <v>329</v>
      </c>
      <c r="I143" s="13" t="s">
        <v>180</v>
      </c>
      <c r="J143" s="17" t="s">
        <v>92</v>
      </c>
      <c r="K143" s="17">
        <v>4</v>
      </c>
      <c r="L143" s="19">
        <v>43307</v>
      </c>
      <c r="M143" s="41" t="s">
        <v>401</v>
      </c>
      <c r="N143" s="54" t="s">
        <v>342</v>
      </c>
      <c r="O143" s="14"/>
      <c r="P143" s="14"/>
      <c r="Q143" s="18"/>
      <c r="R143" s="18"/>
      <c r="S143" s="59" t="s">
        <v>439</v>
      </c>
      <c r="T143" s="53"/>
      <c r="U143" s="53"/>
      <c r="V143" s="53"/>
      <c r="W143" s="53"/>
    </row>
    <row r="144" spans="1:23" s="15" customFormat="1" ht="74.25" customHeight="1" x14ac:dyDescent="0.25">
      <c r="A144" s="33" t="s">
        <v>12</v>
      </c>
      <c r="B144" s="33" t="s">
        <v>99</v>
      </c>
      <c r="C144" s="33" t="s">
        <v>60</v>
      </c>
      <c r="D144" s="10" t="s">
        <v>370</v>
      </c>
      <c r="E144" s="48" t="s">
        <v>311</v>
      </c>
      <c r="F144" s="48" t="s">
        <v>317</v>
      </c>
      <c r="G144" s="48" t="s">
        <v>157</v>
      </c>
      <c r="H144" s="35" t="s">
        <v>158</v>
      </c>
      <c r="I144" s="13" t="s">
        <v>159</v>
      </c>
      <c r="J144" s="17" t="s">
        <v>92</v>
      </c>
      <c r="K144" s="17">
        <v>4</v>
      </c>
      <c r="L144" s="19">
        <v>43307</v>
      </c>
      <c r="M144" s="54" t="s">
        <v>361</v>
      </c>
      <c r="N144" s="54" t="s">
        <v>360</v>
      </c>
      <c r="O144" s="14"/>
      <c r="P144" s="14"/>
      <c r="Q144" s="18"/>
      <c r="R144" s="18"/>
      <c r="S144" s="23" t="s">
        <v>437</v>
      </c>
      <c r="T144" s="53"/>
      <c r="U144" s="53"/>
      <c r="V144" s="53"/>
      <c r="W144" s="53"/>
    </row>
    <row r="145" spans="1:23" s="15" customFormat="1" ht="74.25" customHeight="1" x14ac:dyDescent="0.25">
      <c r="A145" s="33" t="s">
        <v>16</v>
      </c>
      <c r="B145" s="33" t="s">
        <v>18</v>
      </c>
      <c r="C145" s="33" t="s">
        <v>45</v>
      </c>
      <c r="D145" s="10" t="s">
        <v>370</v>
      </c>
      <c r="E145" s="48" t="s">
        <v>308</v>
      </c>
      <c r="F145" s="48" t="s">
        <v>319</v>
      </c>
      <c r="G145" s="48" t="s">
        <v>117</v>
      </c>
      <c r="H145" s="35" t="s">
        <v>249</v>
      </c>
      <c r="I145" s="13" t="s">
        <v>250</v>
      </c>
      <c r="J145" s="17" t="s">
        <v>92</v>
      </c>
      <c r="K145" s="17">
        <v>4</v>
      </c>
      <c r="L145" s="19">
        <v>43307</v>
      </c>
      <c r="M145" s="16" t="s">
        <v>112</v>
      </c>
      <c r="N145" s="49" t="s">
        <v>390</v>
      </c>
      <c r="O145" s="14"/>
      <c r="P145" s="14"/>
      <c r="Q145" s="18"/>
      <c r="R145" s="18"/>
      <c r="S145" s="18" t="s">
        <v>539</v>
      </c>
      <c r="T145" s="53"/>
      <c r="U145" s="53"/>
      <c r="V145" s="53"/>
      <c r="W145" s="53"/>
    </row>
    <row r="146" spans="1:23" s="15" customFormat="1" ht="74.25" customHeight="1" x14ac:dyDescent="0.25">
      <c r="A146" s="33" t="s">
        <v>4</v>
      </c>
      <c r="B146" s="33" t="s">
        <v>4</v>
      </c>
      <c r="C146" s="47" t="s">
        <v>80</v>
      </c>
      <c r="D146" s="10" t="s">
        <v>370</v>
      </c>
      <c r="E146" s="34" t="s">
        <v>315</v>
      </c>
      <c r="F146" s="34" t="s">
        <v>317</v>
      </c>
      <c r="G146" s="34" t="s">
        <v>172</v>
      </c>
      <c r="H146" s="35" t="s">
        <v>177</v>
      </c>
      <c r="I146" s="35" t="s">
        <v>178</v>
      </c>
      <c r="J146" s="55" t="s">
        <v>92</v>
      </c>
      <c r="K146" s="55">
        <v>4</v>
      </c>
      <c r="L146" s="57">
        <v>43308</v>
      </c>
      <c r="M146" s="54" t="s">
        <v>373</v>
      </c>
      <c r="N146" s="54" t="s">
        <v>288</v>
      </c>
      <c r="O146" s="14"/>
      <c r="P146" s="14"/>
      <c r="Q146" s="18"/>
      <c r="R146" s="18"/>
      <c r="S146" s="18" t="s">
        <v>483</v>
      </c>
      <c r="T146" s="53"/>
      <c r="U146" s="53"/>
      <c r="V146" s="53"/>
      <c r="W146" s="53"/>
    </row>
    <row r="147" spans="1:23" s="15" customFormat="1" ht="74.25" customHeight="1" x14ac:dyDescent="0.25">
      <c r="A147" s="33" t="s">
        <v>12</v>
      </c>
      <c r="B147" s="33" t="s">
        <v>14</v>
      </c>
      <c r="C147" s="33" t="s">
        <v>34</v>
      </c>
      <c r="D147" s="10" t="s">
        <v>370</v>
      </c>
      <c r="E147" s="48" t="s">
        <v>308</v>
      </c>
      <c r="F147" s="48" t="s">
        <v>319</v>
      </c>
      <c r="G147" s="48" t="s">
        <v>117</v>
      </c>
      <c r="H147" s="35" t="s">
        <v>249</v>
      </c>
      <c r="I147" s="35" t="s">
        <v>250</v>
      </c>
      <c r="J147" s="55" t="s">
        <v>92</v>
      </c>
      <c r="K147" s="55">
        <v>4</v>
      </c>
      <c r="L147" s="57">
        <v>43308</v>
      </c>
      <c r="M147" s="54" t="s">
        <v>378</v>
      </c>
      <c r="N147" s="54" t="s">
        <v>377</v>
      </c>
      <c r="O147" s="14"/>
      <c r="P147" s="14"/>
      <c r="Q147" s="18"/>
      <c r="R147" s="18"/>
      <c r="S147" s="59" t="s">
        <v>515</v>
      </c>
      <c r="T147" s="53"/>
      <c r="U147" s="53"/>
      <c r="V147" s="53"/>
      <c r="W147" s="53"/>
    </row>
    <row r="148" spans="1:23" s="15" customFormat="1" ht="74.25" customHeight="1" x14ac:dyDescent="0.25">
      <c r="A148" s="33" t="s">
        <v>12</v>
      </c>
      <c r="B148" s="33" t="s">
        <v>12</v>
      </c>
      <c r="C148" s="33" t="s">
        <v>33</v>
      </c>
      <c r="D148" s="10" t="s">
        <v>370</v>
      </c>
      <c r="E148" s="34" t="s">
        <v>308</v>
      </c>
      <c r="F148" s="34" t="s">
        <v>309</v>
      </c>
      <c r="G148" s="34" t="s">
        <v>152</v>
      </c>
      <c r="H148" s="13" t="s">
        <v>251</v>
      </c>
      <c r="I148" s="13" t="s">
        <v>252</v>
      </c>
      <c r="J148" s="17" t="s">
        <v>92</v>
      </c>
      <c r="K148" s="17">
        <v>4</v>
      </c>
      <c r="L148" s="19">
        <v>43308</v>
      </c>
      <c r="M148" s="41" t="s">
        <v>412</v>
      </c>
      <c r="N148" s="54" t="s">
        <v>347</v>
      </c>
      <c r="O148" s="14"/>
      <c r="P148" s="14"/>
      <c r="Q148" s="18"/>
      <c r="R148" s="18"/>
      <c r="S148" s="59" t="s">
        <v>520</v>
      </c>
      <c r="T148" s="53"/>
      <c r="U148" s="53"/>
      <c r="V148" s="53"/>
      <c r="W148" s="53"/>
    </row>
    <row r="149" spans="1:23" s="15" customFormat="1" ht="74.25" customHeight="1" x14ac:dyDescent="0.25">
      <c r="A149" s="33" t="s">
        <v>4</v>
      </c>
      <c r="B149" s="33" t="s">
        <v>5</v>
      </c>
      <c r="C149" s="33" t="s">
        <v>37</v>
      </c>
      <c r="D149" s="10" t="s">
        <v>370</v>
      </c>
      <c r="E149" s="34" t="s">
        <v>315</v>
      </c>
      <c r="F149" s="34" t="s">
        <v>317</v>
      </c>
      <c r="G149" s="34" t="s">
        <v>157</v>
      </c>
      <c r="H149" s="35" t="s">
        <v>168</v>
      </c>
      <c r="I149" s="35" t="s">
        <v>169</v>
      </c>
      <c r="J149" s="43" t="s">
        <v>92</v>
      </c>
      <c r="K149" s="43">
        <v>4</v>
      </c>
      <c r="L149" s="45">
        <v>43314</v>
      </c>
      <c r="M149" s="54" t="s">
        <v>393</v>
      </c>
      <c r="N149" s="54" t="s">
        <v>287</v>
      </c>
      <c r="O149" s="14"/>
      <c r="P149" s="14"/>
      <c r="Q149" s="18"/>
      <c r="R149" s="18"/>
      <c r="S149" s="56" t="s">
        <v>480</v>
      </c>
      <c r="T149" s="53"/>
      <c r="U149" s="53"/>
      <c r="V149" s="53"/>
      <c r="W149" s="53"/>
    </row>
    <row r="150" spans="1:23" s="15" customFormat="1" ht="74.25" customHeight="1" x14ac:dyDescent="0.25">
      <c r="A150" s="33" t="s">
        <v>4</v>
      </c>
      <c r="B150" s="33" t="s">
        <v>6</v>
      </c>
      <c r="C150" s="33" t="s">
        <v>36</v>
      </c>
      <c r="D150" s="10" t="s">
        <v>370</v>
      </c>
      <c r="E150" s="34" t="s">
        <v>315</v>
      </c>
      <c r="F150" s="34" t="s">
        <v>317</v>
      </c>
      <c r="G150" s="34" t="s">
        <v>157</v>
      </c>
      <c r="H150" s="35" t="s">
        <v>160</v>
      </c>
      <c r="I150" s="35" t="s">
        <v>161</v>
      </c>
      <c r="J150" s="55" t="s">
        <v>92</v>
      </c>
      <c r="K150" s="55">
        <v>4</v>
      </c>
      <c r="L150" s="57">
        <v>43314</v>
      </c>
      <c r="M150" s="54" t="s">
        <v>394</v>
      </c>
      <c r="N150" s="46" t="s">
        <v>302</v>
      </c>
      <c r="O150" s="14"/>
      <c r="P150" s="14"/>
      <c r="Q150" s="18"/>
      <c r="R150" s="59"/>
      <c r="S150" s="18" t="s">
        <v>486</v>
      </c>
      <c r="T150" s="53"/>
      <c r="U150" s="53"/>
      <c r="V150" s="53"/>
      <c r="W150" s="53"/>
    </row>
    <row r="151" spans="1:23" s="15" customFormat="1" ht="74.25" customHeight="1" x14ac:dyDescent="0.25">
      <c r="A151" s="9" t="s">
        <v>1</v>
      </c>
      <c r="B151" s="9" t="s">
        <v>334</v>
      </c>
      <c r="C151" s="33" t="s">
        <v>335</v>
      </c>
      <c r="D151" s="10" t="s">
        <v>370</v>
      </c>
      <c r="E151" s="11" t="s">
        <v>311</v>
      </c>
      <c r="F151" s="11" t="s">
        <v>317</v>
      </c>
      <c r="G151" s="11" t="s">
        <v>157</v>
      </c>
      <c r="H151" s="35" t="s">
        <v>253</v>
      </c>
      <c r="I151" s="13" t="s">
        <v>254</v>
      </c>
      <c r="J151" s="17" t="s">
        <v>92</v>
      </c>
      <c r="K151" s="17">
        <v>4</v>
      </c>
      <c r="L151" s="19">
        <v>43314</v>
      </c>
      <c r="M151" s="54" t="s">
        <v>396</v>
      </c>
      <c r="N151" s="54" t="s">
        <v>392</v>
      </c>
      <c r="O151" s="14"/>
      <c r="P151" s="14"/>
      <c r="Q151" s="18"/>
      <c r="R151" s="18"/>
      <c r="S151" s="18" t="s">
        <v>501</v>
      </c>
      <c r="T151" s="53"/>
      <c r="U151" s="53"/>
      <c r="V151" s="53"/>
      <c r="W151" s="53"/>
    </row>
    <row r="152" spans="1:23" s="15" customFormat="1" ht="74.25" customHeight="1" x14ac:dyDescent="0.25">
      <c r="A152" s="9" t="s">
        <v>7</v>
      </c>
      <c r="B152" s="9" t="s">
        <v>7</v>
      </c>
      <c r="C152" s="47" t="s">
        <v>7</v>
      </c>
      <c r="D152" s="10" t="s">
        <v>370</v>
      </c>
      <c r="E152" s="34" t="s">
        <v>322</v>
      </c>
      <c r="F152" s="34" t="s">
        <v>323</v>
      </c>
      <c r="G152" s="34" t="s">
        <v>239</v>
      </c>
      <c r="H152" s="13" t="s">
        <v>245</v>
      </c>
      <c r="I152" s="13" t="s">
        <v>246</v>
      </c>
      <c r="J152" s="17" t="s">
        <v>92</v>
      </c>
      <c r="K152" s="17">
        <v>4</v>
      </c>
      <c r="L152" s="19">
        <v>43314</v>
      </c>
      <c r="M152" s="16" t="s">
        <v>401</v>
      </c>
      <c r="N152" s="54" t="s">
        <v>342</v>
      </c>
      <c r="O152" s="14"/>
      <c r="P152" s="14"/>
      <c r="Q152" s="18"/>
      <c r="R152" s="18"/>
      <c r="S152" s="59" t="s">
        <v>471</v>
      </c>
      <c r="T152" s="53"/>
      <c r="U152" s="53"/>
      <c r="V152" s="53"/>
      <c r="W152" s="53"/>
    </row>
    <row r="153" spans="1:23" s="15" customFormat="1" ht="74.25" customHeight="1" x14ac:dyDescent="0.25">
      <c r="A153" s="33" t="s">
        <v>16</v>
      </c>
      <c r="B153" s="33" t="s">
        <v>18</v>
      </c>
      <c r="C153" s="33" t="s">
        <v>45</v>
      </c>
      <c r="D153" s="10" t="s">
        <v>370</v>
      </c>
      <c r="E153" s="48" t="s">
        <v>311</v>
      </c>
      <c r="F153" s="48" t="s">
        <v>317</v>
      </c>
      <c r="G153" s="48" t="s">
        <v>157</v>
      </c>
      <c r="H153" s="35" t="s">
        <v>158</v>
      </c>
      <c r="I153" s="35" t="s">
        <v>159</v>
      </c>
      <c r="J153" s="55" t="s">
        <v>92</v>
      </c>
      <c r="K153" s="55">
        <v>4</v>
      </c>
      <c r="L153" s="57">
        <v>43314</v>
      </c>
      <c r="M153" s="54" t="s">
        <v>112</v>
      </c>
      <c r="N153" s="49" t="s">
        <v>390</v>
      </c>
      <c r="O153" s="14"/>
      <c r="P153" s="14"/>
      <c r="Q153" s="18"/>
      <c r="R153" s="18"/>
      <c r="S153" s="60" t="s">
        <v>476</v>
      </c>
      <c r="T153" s="53"/>
      <c r="U153" s="53"/>
      <c r="V153" s="53"/>
      <c r="W153" s="53"/>
    </row>
    <row r="154" spans="1:23" s="15" customFormat="1" ht="74.25" customHeight="1" x14ac:dyDescent="0.25">
      <c r="A154" s="9" t="s">
        <v>16</v>
      </c>
      <c r="B154" s="9" t="s">
        <v>43</v>
      </c>
      <c r="C154" s="33" t="s">
        <v>44</v>
      </c>
      <c r="D154" s="10" t="s">
        <v>370</v>
      </c>
      <c r="E154" s="34" t="s">
        <v>308</v>
      </c>
      <c r="F154" s="11" t="s">
        <v>309</v>
      </c>
      <c r="G154" s="34" t="s">
        <v>117</v>
      </c>
      <c r="H154" s="35" t="s">
        <v>122</v>
      </c>
      <c r="I154" s="35" t="s">
        <v>123</v>
      </c>
      <c r="J154" s="55" t="s">
        <v>92</v>
      </c>
      <c r="K154" s="55">
        <v>4</v>
      </c>
      <c r="L154" s="57">
        <v>43314</v>
      </c>
      <c r="M154" s="54" t="s">
        <v>371</v>
      </c>
      <c r="N154" s="52" t="s">
        <v>283</v>
      </c>
      <c r="O154" s="14"/>
      <c r="P154" s="14"/>
      <c r="Q154" s="18"/>
      <c r="R154" s="18"/>
      <c r="S154" s="18" t="s">
        <v>457</v>
      </c>
      <c r="T154" s="53"/>
      <c r="U154" s="53"/>
      <c r="V154" s="53"/>
      <c r="W154" s="53"/>
    </row>
    <row r="155" spans="1:23" s="15" customFormat="1" ht="74.25" customHeight="1" x14ac:dyDescent="0.25">
      <c r="A155" s="33" t="s">
        <v>4</v>
      </c>
      <c r="B155" s="33" t="s">
        <v>4</v>
      </c>
      <c r="C155" s="47" t="s">
        <v>80</v>
      </c>
      <c r="D155" s="10" t="s">
        <v>370</v>
      </c>
      <c r="E155" s="34" t="s">
        <v>311</v>
      </c>
      <c r="F155" s="11" t="s">
        <v>317</v>
      </c>
      <c r="G155" s="11" t="s">
        <v>179</v>
      </c>
      <c r="H155" s="13" t="s">
        <v>329</v>
      </c>
      <c r="I155" s="13" t="s">
        <v>180</v>
      </c>
      <c r="J155" s="17" t="s">
        <v>92</v>
      </c>
      <c r="K155" s="17">
        <v>4</v>
      </c>
      <c r="L155" s="19">
        <v>43315</v>
      </c>
      <c r="M155" s="54" t="s">
        <v>373</v>
      </c>
      <c r="N155" s="54" t="s">
        <v>288</v>
      </c>
      <c r="O155" s="14"/>
      <c r="P155" s="14"/>
      <c r="Q155" s="18"/>
      <c r="R155" s="18"/>
      <c r="S155" s="18" t="s">
        <v>479</v>
      </c>
      <c r="T155" s="53"/>
      <c r="U155" s="53"/>
      <c r="V155" s="53"/>
      <c r="W155" s="53"/>
    </row>
    <row r="156" spans="1:23" s="15" customFormat="1" ht="74.25" customHeight="1" x14ac:dyDescent="0.25">
      <c r="A156" s="33" t="s">
        <v>7</v>
      </c>
      <c r="B156" s="33" t="s">
        <v>7</v>
      </c>
      <c r="C156" s="33" t="s">
        <v>7</v>
      </c>
      <c r="D156" s="10" t="s">
        <v>370</v>
      </c>
      <c r="E156" s="34" t="s">
        <v>308</v>
      </c>
      <c r="F156" s="34" t="s">
        <v>309</v>
      </c>
      <c r="G156" s="34" t="s">
        <v>310</v>
      </c>
      <c r="H156" s="34" t="s">
        <v>143</v>
      </c>
      <c r="I156" s="35" t="s">
        <v>144</v>
      </c>
      <c r="J156" s="55" t="s">
        <v>92</v>
      </c>
      <c r="K156" s="55">
        <v>4</v>
      </c>
      <c r="L156" s="57">
        <v>43315</v>
      </c>
      <c r="M156" s="54" t="s">
        <v>114</v>
      </c>
      <c r="N156" s="54" t="s">
        <v>359</v>
      </c>
      <c r="O156" s="14"/>
      <c r="P156" s="14"/>
      <c r="Q156" s="18"/>
      <c r="R156" s="18"/>
      <c r="S156" s="18" t="s">
        <v>427</v>
      </c>
      <c r="T156" s="53"/>
      <c r="U156" s="53"/>
      <c r="V156" s="53"/>
      <c r="W156" s="53"/>
    </row>
    <row r="157" spans="1:23" s="15" customFormat="1" ht="74.25" customHeight="1" x14ac:dyDescent="0.25">
      <c r="A157" s="9" t="s">
        <v>12</v>
      </c>
      <c r="B157" s="9" t="s">
        <v>12</v>
      </c>
      <c r="C157" s="9" t="s">
        <v>33</v>
      </c>
      <c r="D157" s="10" t="s">
        <v>370</v>
      </c>
      <c r="E157" s="34" t="s">
        <v>311</v>
      </c>
      <c r="F157" s="11" t="s">
        <v>317</v>
      </c>
      <c r="G157" s="11" t="s">
        <v>157</v>
      </c>
      <c r="H157" s="35" t="s">
        <v>166</v>
      </c>
      <c r="I157" s="13" t="s">
        <v>167</v>
      </c>
      <c r="J157" s="17" t="s">
        <v>92</v>
      </c>
      <c r="K157" s="17">
        <v>4</v>
      </c>
      <c r="L157" s="19">
        <v>43315</v>
      </c>
      <c r="M157" s="16" t="s">
        <v>412</v>
      </c>
      <c r="N157" s="16" t="s">
        <v>347</v>
      </c>
      <c r="O157" s="14"/>
      <c r="P157" s="14"/>
      <c r="Q157" s="18"/>
      <c r="R157" s="18"/>
      <c r="S157" s="18" t="s">
        <v>520</v>
      </c>
      <c r="T157" s="53"/>
      <c r="U157" s="53"/>
      <c r="V157" s="53"/>
      <c r="W157" s="53"/>
    </row>
    <row r="158" spans="1:23" s="15" customFormat="1" ht="74.25" customHeight="1" x14ac:dyDescent="0.25">
      <c r="A158" s="33" t="s">
        <v>1</v>
      </c>
      <c r="B158" s="33" t="s">
        <v>25</v>
      </c>
      <c r="C158" s="33" t="s">
        <v>26</v>
      </c>
      <c r="D158" s="10" t="s">
        <v>370</v>
      </c>
      <c r="E158" s="11" t="s">
        <v>311</v>
      </c>
      <c r="F158" s="11" t="s">
        <v>312</v>
      </c>
      <c r="G158" s="11" t="s">
        <v>188</v>
      </c>
      <c r="H158" s="35" t="s">
        <v>205</v>
      </c>
      <c r="I158" s="13" t="s">
        <v>206</v>
      </c>
      <c r="J158" s="17" t="s">
        <v>92</v>
      </c>
      <c r="K158" s="17">
        <v>4</v>
      </c>
      <c r="L158" s="19">
        <v>43320</v>
      </c>
      <c r="M158" s="54" t="s">
        <v>374</v>
      </c>
      <c r="N158" s="52" t="s">
        <v>344</v>
      </c>
      <c r="O158" s="14"/>
      <c r="P158" s="14"/>
      <c r="Q158" s="18"/>
      <c r="R158" s="18"/>
      <c r="S158" s="18" t="s">
        <v>496</v>
      </c>
      <c r="T158" s="53"/>
      <c r="U158" s="53"/>
      <c r="V158" s="53"/>
      <c r="W158" s="53"/>
    </row>
    <row r="159" spans="1:23" s="15" customFormat="1" ht="74.25" customHeight="1" x14ac:dyDescent="0.25">
      <c r="A159" s="33" t="s">
        <v>7</v>
      </c>
      <c r="B159" s="9" t="s">
        <v>7</v>
      </c>
      <c r="C159" s="33" t="s">
        <v>7</v>
      </c>
      <c r="D159" s="10" t="s">
        <v>370</v>
      </c>
      <c r="E159" s="11" t="s">
        <v>311</v>
      </c>
      <c r="F159" s="11" t="s">
        <v>312</v>
      </c>
      <c r="G159" s="11" t="s">
        <v>183</v>
      </c>
      <c r="H159" s="35" t="s">
        <v>313</v>
      </c>
      <c r="I159" s="13" t="s">
        <v>252</v>
      </c>
      <c r="J159" s="17" t="s">
        <v>92</v>
      </c>
      <c r="K159" s="17">
        <v>4</v>
      </c>
      <c r="L159" s="57">
        <v>43320</v>
      </c>
      <c r="M159" s="54" t="s">
        <v>401</v>
      </c>
      <c r="N159" s="54" t="s">
        <v>342</v>
      </c>
      <c r="O159" s="14"/>
      <c r="P159" s="14"/>
      <c r="Q159" s="18"/>
      <c r="R159" s="18"/>
      <c r="S159" s="18" t="s">
        <v>430</v>
      </c>
      <c r="T159" s="53"/>
      <c r="U159" s="53"/>
      <c r="V159" s="53"/>
      <c r="W159" s="53"/>
    </row>
    <row r="160" spans="1:23" s="15" customFormat="1" ht="74.25" customHeight="1" x14ac:dyDescent="0.25">
      <c r="A160" s="33" t="s">
        <v>4</v>
      </c>
      <c r="B160" s="9" t="s">
        <v>318</v>
      </c>
      <c r="C160" s="33" t="s">
        <v>42</v>
      </c>
      <c r="D160" s="10" t="s">
        <v>370</v>
      </c>
      <c r="E160" s="34" t="s">
        <v>315</v>
      </c>
      <c r="F160" s="11" t="s">
        <v>317</v>
      </c>
      <c r="G160" s="34" t="s">
        <v>157</v>
      </c>
      <c r="H160" s="35" t="s">
        <v>160</v>
      </c>
      <c r="I160" s="13" t="s">
        <v>161</v>
      </c>
      <c r="J160" s="55" t="s">
        <v>92</v>
      </c>
      <c r="K160" s="55">
        <v>4</v>
      </c>
      <c r="L160" s="57">
        <v>43321</v>
      </c>
      <c r="M160" s="54" t="s">
        <v>100</v>
      </c>
      <c r="N160" s="54" t="s">
        <v>286</v>
      </c>
      <c r="O160" s="14"/>
      <c r="P160" s="14"/>
      <c r="Q160" s="18"/>
      <c r="R160" s="18"/>
      <c r="S160" s="18" t="s">
        <v>486</v>
      </c>
      <c r="T160" s="53"/>
      <c r="U160" s="53"/>
      <c r="V160" s="53"/>
      <c r="W160" s="53"/>
    </row>
    <row r="161" spans="1:23" s="15" customFormat="1" ht="74.25" customHeight="1" x14ac:dyDescent="0.25">
      <c r="A161" s="33" t="s">
        <v>7</v>
      </c>
      <c r="B161" s="9" t="s">
        <v>7</v>
      </c>
      <c r="C161" s="33" t="s">
        <v>7</v>
      </c>
      <c r="D161" s="10" t="s">
        <v>370</v>
      </c>
      <c r="E161" s="11" t="s">
        <v>315</v>
      </c>
      <c r="F161" s="11" t="s">
        <v>316</v>
      </c>
      <c r="G161" s="11" t="s">
        <v>172</v>
      </c>
      <c r="H161" s="13" t="s">
        <v>173</v>
      </c>
      <c r="I161" s="13" t="s">
        <v>174</v>
      </c>
      <c r="J161" s="17" t="s">
        <v>92</v>
      </c>
      <c r="K161" s="17">
        <v>4</v>
      </c>
      <c r="L161" s="19">
        <v>43321</v>
      </c>
      <c r="M161" s="54" t="s">
        <v>401</v>
      </c>
      <c r="N161" s="54" t="s">
        <v>342</v>
      </c>
      <c r="O161" s="14"/>
      <c r="P161" s="14"/>
      <c r="Q161" s="18"/>
      <c r="R161" s="18"/>
      <c r="S161" s="18" t="s">
        <v>442</v>
      </c>
      <c r="T161" s="63"/>
      <c r="U161" s="63"/>
      <c r="V161" s="63"/>
      <c r="W161" s="63"/>
    </row>
    <row r="162" spans="1:23" s="15" customFormat="1" ht="74.25" customHeight="1" x14ac:dyDescent="0.25">
      <c r="A162" s="42" t="s">
        <v>7</v>
      </c>
      <c r="B162" s="42" t="s">
        <v>9</v>
      </c>
      <c r="C162" s="42" t="s">
        <v>96</v>
      </c>
      <c r="D162" s="10" t="s">
        <v>370</v>
      </c>
      <c r="E162" s="34" t="s">
        <v>315</v>
      </c>
      <c r="F162" s="34" t="s">
        <v>314</v>
      </c>
      <c r="G162" s="11" t="s">
        <v>228</v>
      </c>
      <c r="H162" s="35" t="s">
        <v>229</v>
      </c>
      <c r="I162" s="35" t="s">
        <v>231</v>
      </c>
      <c r="J162" s="55" t="s">
        <v>92</v>
      </c>
      <c r="K162" s="55">
        <v>4</v>
      </c>
      <c r="L162" s="57">
        <v>43321</v>
      </c>
      <c r="M162" s="52" t="s">
        <v>363</v>
      </c>
      <c r="N162" s="52"/>
      <c r="O162" s="14"/>
      <c r="P162" s="14"/>
      <c r="Q162" s="18"/>
      <c r="R162" s="18"/>
      <c r="S162" s="18" t="s">
        <v>439</v>
      </c>
      <c r="T162" s="53"/>
      <c r="U162" s="53"/>
      <c r="V162" s="53"/>
      <c r="W162" s="53"/>
    </row>
    <row r="163" spans="1:23" s="15" customFormat="1" ht="74.25" customHeight="1" x14ac:dyDescent="0.25">
      <c r="A163" s="42" t="s">
        <v>7</v>
      </c>
      <c r="B163" s="42" t="s">
        <v>9</v>
      </c>
      <c r="C163" s="42" t="s">
        <v>64</v>
      </c>
      <c r="D163" s="10" t="s">
        <v>370</v>
      </c>
      <c r="E163" s="11" t="s">
        <v>315</v>
      </c>
      <c r="F163" s="11" t="s">
        <v>314</v>
      </c>
      <c r="G163" s="11" t="s">
        <v>228</v>
      </c>
      <c r="H163" s="52" t="s">
        <v>259</v>
      </c>
      <c r="I163" s="13" t="s">
        <v>230</v>
      </c>
      <c r="J163" s="17" t="s">
        <v>92</v>
      </c>
      <c r="K163" s="17">
        <v>4</v>
      </c>
      <c r="L163" s="45">
        <v>43321</v>
      </c>
      <c r="M163" s="54" t="s">
        <v>105</v>
      </c>
      <c r="N163" s="46" t="s">
        <v>268</v>
      </c>
      <c r="O163" s="14"/>
      <c r="P163" s="14"/>
      <c r="Q163" s="18"/>
      <c r="R163" s="18"/>
      <c r="S163" s="18" t="s">
        <v>441</v>
      </c>
      <c r="T163" s="53"/>
      <c r="U163" s="53"/>
      <c r="V163" s="53"/>
      <c r="W163" s="53"/>
    </row>
    <row r="164" spans="1:23" s="15" customFormat="1" ht="74.25" customHeight="1" x14ac:dyDescent="0.25">
      <c r="A164" s="33" t="s">
        <v>12</v>
      </c>
      <c r="B164" s="33" t="s">
        <v>99</v>
      </c>
      <c r="C164" s="33" t="s">
        <v>60</v>
      </c>
      <c r="D164" s="10" t="s">
        <v>370</v>
      </c>
      <c r="E164" s="11" t="s">
        <v>311</v>
      </c>
      <c r="F164" s="11" t="s">
        <v>312</v>
      </c>
      <c r="G164" s="11" t="s">
        <v>188</v>
      </c>
      <c r="H164" s="35" t="s">
        <v>222</v>
      </c>
      <c r="I164" s="13" t="s">
        <v>223</v>
      </c>
      <c r="J164" s="17" t="s">
        <v>92</v>
      </c>
      <c r="K164" s="17">
        <v>4</v>
      </c>
      <c r="L164" s="57">
        <v>43321</v>
      </c>
      <c r="M164" s="54" t="s">
        <v>361</v>
      </c>
      <c r="N164" s="54" t="s">
        <v>360</v>
      </c>
      <c r="O164" s="14"/>
      <c r="P164" s="14"/>
      <c r="Q164" s="18"/>
      <c r="R164" s="18"/>
      <c r="S164" s="18" t="s">
        <v>527</v>
      </c>
      <c r="T164" s="53"/>
      <c r="U164" s="53"/>
      <c r="V164" s="53"/>
      <c r="W164" s="53"/>
    </row>
    <row r="165" spans="1:23" s="15" customFormat="1" ht="74.25" customHeight="1" x14ac:dyDescent="0.25">
      <c r="A165" s="33" t="s">
        <v>12</v>
      </c>
      <c r="B165" s="9" t="s">
        <v>12</v>
      </c>
      <c r="C165" s="33" t="s">
        <v>30</v>
      </c>
      <c r="D165" s="10" t="s">
        <v>370</v>
      </c>
      <c r="E165" s="48" t="s">
        <v>311</v>
      </c>
      <c r="F165" s="48" t="s">
        <v>317</v>
      </c>
      <c r="G165" s="48" t="s">
        <v>157</v>
      </c>
      <c r="H165" s="35" t="s">
        <v>158</v>
      </c>
      <c r="I165" s="35" t="s">
        <v>159</v>
      </c>
      <c r="J165" s="17" t="s">
        <v>92</v>
      </c>
      <c r="K165" s="17">
        <v>4</v>
      </c>
      <c r="L165" s="19">
        <v>43321</v>
      </c>
      <c r="M165" s="54" t="s">
        <v>409</v>
      </c>
      <c r="N165" s="54" t="s">
        <v>349</v>
      </c>
      <c r="O165" s="14"/>
      <c r="P165" s="14"/>
      <c r="Q165" s="18"/>
      <c r="R165" s="18"/>
      <c r="S165" s="60" t="s">
        <v>476</v>
      </c>
      <c r="T165" s="53"/>
      <c r="U165" s="53"/>
      <c r="V165" s="53"/>
      <c r="W165" s="53"/>
    </row>
    <row r="166" spans="1:23" s="15" customFormat="1" ht="74.25" customHeight="1" x14ac:dyDescent="0.25">
      <c r="A166" s="33" t="s">
        <v>16</v>
      </c>
      <c r="B166" s="33" t="s">
        <v>20</v>
      </c>
      <c r="C166" s="33" t="s">
        <v>31</v>
      </c>
      <c r="D166" s="10" t="s">
        <v>370</v>
      </c>
      <c r="E166" s="34" t="s">
        <v>315</v>
      </c>
      <c r="F166" s="34" t="s">
        <v>316</v>
      </c>
      <c r="G166" s="34" t="s">
        <v>172</v>
      </c>
      <c r="H166" s="13" t="s">
        <v>173</v>
      </c>
      <c r="I166" s="13" t="s">
        <v>174</v>
      </c>
      <c r="J166" s="17" t="s">
        <v>92</v>
      </c>
      <c r="K166" s="17">
        <v>4</v>
      </c>
      <c r="L166" s="19">
        <v>43321</v>
      </c>
      <c r="M166" s="54" t="s">
        <v>280</v>
      </c>
      <c r="N166" s="54" t="s">
        <v>281</v>
      </c>
      <c r="O166" s="14"/>
      <c r="P166" s="14"/>
      <c r="Q166" s="18"/>
      <c r="R166" s="18"/>
      <c r="S166" s="59" t="s">
        <v>461</v>
      </c>
      <c r="T166" s="63"/>
      <c r="U166" s="63"/>
      <c r="V166" s="63"/>
      <c r="W166" s="63"/>
    </row>
    <row r="167" spans="1:23" s="15" customFormat="1" ht="74.25" customHeight="1" x14ac:dyDescent="0.25">
      <c r="A167" s="33" t="s">
        <v>16</v>
      </c>
      <c r="B167" s="33" t="s">
        <v>21</v>
      </c>
      <c r="C167" s="33" t="s">
        <v>48</v>
      </c>
      <c r="D167" s="10" t="s">
        <v>370</v>
      </c>
      <c r="E167" s="11" t="s">
        <v>322</v>
      </c>
      <c r="F167" s="11" t="s">
        <v>323</v>
      </c>
      <c r="G167" s="11" t="s">
        <v>239</v>
      </c>
      <c r="H167" s="35" t="s">
        <v>243</v>
      </c>
      <c r="I167" s="13" t="s">
        <v>244</v>
      </c>
      <c r="J167" s="17" t="s">
        <v>92</v>
      </c>
      <c r="K167" s="17">
        <v>4</v>
      </c>
      <c r="L167" s="19">
        <v>43321</v>
      </c>
      <c r="M167" s="16" t="s">
        <v>299</v>
      </c>
      <c r="N167" s="54" t="s">
        <v>300</v>
      </c>
      <c r="O167" s="14"/>
      <c r="P167" s="14"/>
      <c r="Q167" s="18"/>
      <c r="R167" s="18"/>
      <c r="S167" s="18" t="s">
        <v>536</v>
      </c>
      <c r="T167" s="53"/>
      <c r="U167" s="53"/>
      <c r="V167" s="53"/>
      <c r="W167" s="53"/>
    </row>
    <row r="168" spans="1:23" s="15" customFormat="1" ht="74.25" customHeight="1" x14ac:dyDescent="0.25">
      <c r="A168" s="33" t="s">
        <v>16</v>
      </c>
      <c r="B168" s="33" t="s">
        <v>43</v>
      </c>
      <c r="C168" s="33" t="s">
        <v>44</v>
      </c>
      <c r="D168" s="10" t="s">
        <v>370</v>
      </c>
      <c r="E168" s="48" t="s">
        <v>308</v>
      </c>
      <c r="F168" s="11" t="s">
        <v>319</v>
      </c>
      <c r="G168" s="11" t="s">
        <v>117</v>
      </c>
      <c r="H168" s="35" t="s">
        <v>126</v>
      </c>
      <c r="I168" s="13" t="s">
        <v>127</v>
      </c>
      <c r="J168" s="17" t="s">
        <v>92</v>
      </c>
      <c r="K168" s="17">
        <v>4</v>
      </c>
      <c r="L168" s="57">
        <v>43321</v>
      </c>
      <c r="M168" s="41" t="s">
        <v>371</v>
      </c>
      <c r="N168" s="52" t="s">
        <v>283</v>
      </c>
      <c r="O168" s="53"/>
      <c r="P168" s="53"/>
      <c r="Q168" s="18"/>
      <c r="R168" s="18"/>
      <c r="S168" s="18" t="s">
        <v>458</v>
      </c>
      <c r="T168" s="53"/>
      <c r="U168" s="53"/>
      <c r="V168" s="53"/>
      <c r="W168" s="53"/>
    </row>
    <row r="169" spans="1:23" s="15" customFormat="1" ht="74.25" customHeight="1" x14ac:dyDescent="0.25">
      <c r="A169" s="33" t="s">
        <v>16</v>
      </c>
      <c r="B169" s="9" t="s">
        <v>43</v>
      </c>
      <c r="C169" s="33" t="s">
        <v>65</v>
      </c>
      <c r="D169" s="10" t="s">
        <v>370</v>
      </c>
      <c r="E169" s="34" t="s">
        <v>311</v>
      </c>
      <c r="F169" s="34" t="s">
        <v>317</v>
      </c>
      <c r="G169" s="34" t="s">
        <v>157</v>
      </c>
      <c r="H169" s="13" t="s">
        <v>255</v>
      </c>
      <c r="I169" s="13" t="s">
        <v>256</v>
      </c>
      <c r="J169" s="17" t="s">
        <v>92</v>
      </c>
      <c r="K169" s="17">
        <v>4</v>
      </c>
      <c r="L169" s="19">
        <v>43321</v>
      </c>
      <c r="M169" s="54" t="s">
        <v>115</v>
      </c>
      <c r="N169" s="54" t="s">
        <v>284</v>
      </c>
      <c r="O169" s="14"/>
      <c r="P169" s="14"/>
      <c r="Q169" s="18"/>
      <c r="R169" s="18"/>
      <c r="S169" s="18" t="s">
        <v>459</v>
      </c>
      <c r="T169" s="53"/>
      <c r="U169" s="53"/>
      <c r="V169" s="53"/>
      <c r="W169" s="53"/>
    </row>
    <row r="170" spans="1:23" s="15" customFormat="1" ht="74.25" customHeight="1" x14ac:dyDescent="0.25">
      <c r="A170" s="9" t="s">
        <v>4</v>
      </c>
      <c r="B170" s="9" t="s">
        <v>4</v>
      </c>
      <c r="C170" s="9" t="s">
        <v>80</v>
      </c>
      <c r="D170" s="10" t="s">
        <v>370</v>
      </c>
      <c r="E170" s="34" t="s">
        <v>311</v>
      </c>
      <c r="F170" s="11" t="s">
        <v>312</v>
      </c>
      <c r="G170" s="34" t="s">
        <v>183</v>
      </c>
      <c r="H170" s="35" t="s">
        <v>184</v>
      </c>
      <c r="I170" s="13" t="s">
        <v>185</v>
      </c>
      <c r="J170" s="55" t="s">
        <v>92</v>
      </c>
      <c r="K170" s="55">
        <v>4</v>
      </c>
      <c r="L170" s="57">
        <v>43322</v>
      </c>
      <c r="M170" s="54" t="s">
        <v>373</v>
      </c>
      <c r="N170" s="54" t="s">
        <v>288</v>
      </c>
      <c r="O170" s="14"/>
      <c r="P170" s="14"/>
      <c r="Q170" s="18"/>
      <c r="R170" s="18"/>
      <c r="S170" s="18" t="s">
        <v>488</v>
      </c>
      <c r="T170" s="53"/>
      <c r="U170" s="53"/>
      <c r="V170" s="53"/>
      <c r="W170" s="53"/>
    </row>
    <row r="171" spans="1:23" s="15" customFormat="1" ht="74.25" customHeight="1" x14ac:dyDescent="0.25">
      <c r="A171" s="33" t="s">
        <v>1</v>
      </c>
      <c r="B171" s="33" t="s">
        <v>3</v>
      </c>
      <c r="C171" s="33" t="s">
        <v>32</v>
      </c>
      <c r="D171" s="10" t="s">
        <v>370</v>
      </c>
      <c r="E171" s="34" t="s">
        <v>315</v>
      </c>
      <c r="F171" s="34" t="s">
        <v>314</v>
      </c>
      <c r="G171" s="34" t="s">
        <v>228</v>
      </c>
      <c r="H171" s="35" t="s">
        <v>229</v>
      </c>
      <c r="I171" s="13" t="s">
        <v>231</v>
      </c>
      <c r="J171" s="55" t="s">
        <v>92</v>
      </c>
      <c r="K171" s="55">
        <v>4</v>
      </c>
      <c r="L171" s="57">
        <v>43322</v>
      </c>
      <c r="M171" s="54" t="s">
        <v>398</v>
      </c>
      <c r="N171" s="54" t="s">
        <v>263</v>
      </c>
      <c r="O171" s="14"/>
      <c r="P171" s="14"/>
      <c r="Q171" s="18"/>
      <c r="R171" s="18"/>
      <c r="S171" s="18" t="s">
        <v>501</v>
      </c>
      <c r="T171" s="53"/>
      <c r="U171" s="53"/>
      <c r="V171" s="53"/>
      <c r="W171" s="53"/>
    </row>
    <row r="172" spans="1:23" s="15" customFormat="1" ht="74.25" customHeight="1" x14ac:dyDescent="0.25">
      <c r="A172" s="33" t="s">
        <v>12</v>
      </c>
      <c r="B172" s="33" t="s">
        <v>12</v>
      </c>
      <c r="C172" s="33" t="s">
        <v>33</v>
      </c>
      <c r="D172" s="10" t="s">
        <v>370</v>
      </c>
      <c r="E172" s="34" t="s">
        <v>311</v>
      </c>
      <c r="F172" s="34" t="s">
        <v>317</v>
      </c>
      <c r="G172" s="11" t="s">
        <v>157</v>
      </c>
      <c r="H172" s="35" t="s">
        <v>253</v>
      </c>
      <c r="I172" s="13" t="s">
        <v>254</v>
      </c>
      <c r="J172" s="55" t="s">
        <v>92</v>
      </c>
      <c r="K172" s="55">
        <v>4</v>
      </c>
      <c r="L172" s="57">
        <v>43322</v>
      </c>
      <c r="M172" s="54" t="s">
        <v>412</v>
      </c>
      <c r="N172" s="54" t="s">
        <v>347</v>
      </c>
      <c r="O172" s="14"/>
      <c r="P172" s="14"/>
      <c r="Q172" s="18"/>
      <c r="R172" s="18"/>
      <c r="S172" s="59" t="s">
        <v>520</v>
      </c>
      <c r="T172" s="53"/>
      <c r="U172" s="53"/>
      <c r="V172" s="53"/>
      <c r="W172" s="53"/>
    </row>
    <row r="173" spans="1:23" s="15" customFormat="1" ht="74.25" customHeight="1" x14ac:dyDescent="0.25">
      <c r="A173" s="9" t="s">
        <v>4</v>
      </c>
      <c r="B173" s="9" t="s">
        <v>4</v>
      </c>
      <c r="C173" s="9" t="s">
        <v>79</v>
      </c>
      <c r="D173" s="10" t="s">
        <v>370</v>
      </c>
      <c r="E173" s="11" t="s">
        <v>315</v>
      </c>
      <c r="F173" s="11" t="s">
        <v>312</v>
      </c>
      <c r="G173" s="11" t="s">
        <v>188</v>
      </c>
      <c r="H173" s="35" t="s">
        <v>201</v>
      </c>
      <c r="I173" s="13" t="s">
        <v>202</v>
      </c>
      <c r="J173" s="17" t="s">
        <v>92</v>
      </c>
      <c r="K173" s="17">
        <v>4</v>
      </c>
      <c r="L173" s="45">
        <v>43326</v>
      </c>
      <c r="M173" s="16" t="s">
        <v>395</v>
      </c>
      <c r="N173" s="54" t="s">
        <v>297</v>
      </c>
      <c r="O173" s="14"/>
      <c r="P173" s="14"/>
      <c r="Q173" s="18"/>
      <c r="R173" s="18"/>
      <c r="S173" s="18" t="s">
        <v>477</v>
      </c>
      <c r="T173" s="53"/>
      <c r="U173" s="53"/>
      <c r="V173" s="53"/>
      <c r="W173" s="53"/>
    </row>
    <row r="174" spans="1:23" s="15" customFormat="1" ht="74.25" customHeight="1" x14ac:dyDescent="0.25">
      <c r="A174" s="9" t="s">
        <v>4</v>
      </c>
      <c r="B174" s="9" t="s">
        <v>6</v>
      </c>
      <c r="C174" s="9" t="s">
        <v>36</v>
      </c>
      <c r="D174" s="10" t="s">
        <v>370</v>
      </c>
      <c r="E174" s="52" t="s">
        <v>311</v>
      </c>
      <c r="F174" s="52" t="s">
        <v>317</v>
      </c>
      <c r="G174" s="11" t="s">
        <v>418</v>
      </c>
      <c r="H174" s="34" t="s">
        <v>362</v>
      </c>
      <c r="I174" s="13" t="s">
        <v>419</v>
      </c>
      <c r="J174" s="36" t="s">
        <v>337</v>
      </c>
      <c r="K174" s="53">
        <v>8</v>
      </c>
      <c r="L174" s="38">
        <v>43326</v>
      </c>
      <c r="M174" s="39" t="s">
        <v>368</v>
      </c>
      <c r="N174" s="39" t="s">
        <v>302</v>
      </c>
      <c r="O174" s="53"/>
      <c r="P174" s="53"/>
      <c r="Q174" s="59"/>
      <c r="R174" s="59"/>
      <c r="S174" s="56" t="s">
        <v>478</v>
      </c>
      <c r="T174" s="53"/>
      <c r="U174" s="53"/>
      <c r="V174" s="53"/>
      <c r="W174" s="53"/>
    </row>
    <row r="175" spans="1:23" s="15" customFormat="1" ht="74.25" customHeight="1" x14ac:dyDescent="0.25">
      <c r="A175" s="9" t="s">
        <v>1</v>
      </c>
      <c r="B175" s="9" t="s">
        <v>1</v>
      </c>
      <c r="C175" s="9" t="s">
        <v>24</v>
      </c>
      <c r="D175" s="10" t="s">
        <v>370</v>
      </c>
      <c r="E175" s="34" t="s">
        <v>311</v>
      </c>
      <c r="F175" s="34" t="s">
        <v>312</v>
      </c>
      <c r="G175" s="34" t="s">
        <v>188</v>
      </c>
      <c r="H175" s="35" t="s">
        <v>199</v>
      </c>
      <c r="I175" s="13" t="s">
        <v>200</v>
      </c>
      <c r="J175" s="17" t="s">
        <v>92</v>
      </c>
      <c r="K175" s="17">
        <v>4</v>
      </c>
      <c r="L175" s="57">
        <v>43326</v>
      </c>
      <c r="M175" s="16" t="s">
        <v>399</v>
      </c>
      <c r="N175" s="54" t="s">
        <v>391</v>
      </c>
      <c r="O175" s="53"/>
      <c r="P175" s="53"/>
      <c r="Q175" s="59"/>
      <c r="R175" s="59"/>
      <c r="S175" s="18" t="s">
        <v>490</v>
      </c>
      <c r="T175" s="53"/>
      <c r="U175" s="53"/>
      <c r="V175" s="53"/>
      <c r="W175" s="53"/>
    </row>
    <row r="176" spans="1:23" s="15" customFormat="1" ht="74.25" customHeight="1" x14ac:dyDescent="0.25">
      <c r="A176" s="9" t="s">
        <v>7</v>
      </c>
      <c r="B176" s="9" t="s">
        <v>7</v>
      </c>
      <c r="C176" s="9" t="s">
        <v>7</v>
      </c>
      <c r="D176" s="10" t="s">
        <v>370</v>
      </c>
      <c r="E176" s="11" t="s">
        <v>315</v>
      </c>
      <c r="F176" s="11" t="s">
        <v>314</v>
      </c>
      <c r="G176" s="11" t="s">
        <v>228</v>
      </c>
      <c r="H176" s="35" t="s">
        <v>229</v>
      </c>
      <c r="I176" s="13" t="s">
        <v>231</v>
      </c>
      <c r="J176" s="55" t="s">
        <v>92</v>
      </c>
      <c r="K176" s="55">
        <v>4</v>
      </c>
      <c r="L176" s="57">
        <v>43326</v>
      </c>
      <c r="M176" s="54" t="s">
        <v>401</v>
      </c>
      <c r="N176" s="54" t="s">
        <v>342</v>
      </c>
      <c r="O176" s="53"/>
      <c r="P176" s="53"/>
      <c r="Q176" s="59"/>
      <c r="R176" s="59"/>
      <c r="S176" s="59" t="s">
        <v>428</v>
      </c>
      <c r="T176" s="53"/>
      <c r="U176" s="53"/>
      <c r="V176" s="53"/>
      <c r="W176" s="53"/>
    </row>
    <row r="177" spans="1:23" s="15" customFormat="1" ht="74.25" customHeight="1" x14ac:dyDescent="0.25">
      <c r="A177" s="42" t="s">
        <v>7</v>
      </c>
      <c r="B177" s="42" t="s">
        <v>9</v>
      </c>
      <c r="C177" s="42" t="s">
        <v>54</v>
      </c>
      <c r="D177" s="10" t="s">
        <v>370</v>
      </c>
      <c r="E177" s="11" t="s">
        <v>315</v>
      </c>
      <c r="F177" s="11" t="s">
        <v>314</v>
      </c>
      <c r="G177" s="11" t="s">
        <v>228</v>
      </c>
      <c r="H177" s="35" t="s">
        <v>229</v>
      </c>
      <c r="I177" s="13" t="s">
        <v>231</v>
      </c>
      <c r="J177" s="17" t="s">
        <v>92</v>
      </c>
      <c r="K177" s="17">
        <v>4</v>
      </c>
      <c r="L177" s="57">
        <v>43326</v>
      </c>
      <c r="M177" s="52" t="s">
        <v>365</v>
      </c>
      <c r="N177" s="52" t="s">
        <v>366</v>
      </c>
      <c r="O177" s="53"/>
      <c r="P177" s="53"/>
      <c r="Q177" s="59"/>
      <c r="R177" s="59"/>
      <c r="S177" s="44" t="s">
        <v>439</v>
      </c>
      <c r="T177" s="53"/>
      <c r="U177" s="53"/>
      <c r="V177" s="53"/>
      <c r="W177" s="53"/>
    </row>
    <row r="178" spans="1:23" s="15" customFormat="1" ht="74.25" customHeight="1" x14ac:dyDescent="0.25">
      <c r="A178" s="9" t="s">
        <v>7</v>
      </c>
      <c r="B178" s="9" t="s">
        <v>9</v>
      </c>
      <c r="C178" s="33" t="s">
        <v>86</v>
      </c>
      <c r="D178" s="10" t="s">
        <v>370</v>
      </c>
      <c r="E178" s="34" t="s">
        <v>315</v>
      </c>
      <c r="F178" s="34" t="s">
        <v>314</v>
      </c>
      <c r="G178" s="34" t="s">
        <v>228</v>
      </c>
      <c r="H178" s="52" t="s">
        <v>259</v>
      </c>
      <c r="I178" s="13" t="s">
        <v>230</v>
      </c>
      <c r="J178" s="17" t="s">
        <v>92</v>
      </c>
      <c r="K178" s="17">
        <v>4</v>
      </c>
      <c r="L178" s="57">
        <v>43326</v>
      </c>
      <c r="M178" s="52" t="s">
        <v>363</v>
      </c>
      <c r="N178" s="52"/>
      <c r="O178" s="53"/>
      <c r="P178" s="53"/>
      <c r="Q178" s="59"/>
      <c r="R178" s="59"/>
      <c r="S178" s="59" t="s">
        <v>472</v>
      </c>
      <c r="T178" s="53"/>
      <c r="U178" s="53"/>
      <c r="V178" s="53"/>
      <c r="W178" s="53"/>
    </row>
    <row r="179" spans="1:23" s="15" customFormat="1" ht="74.25" customHeight="1" x14ac:dyDescent="0.25">
      <c r="A179" s="9" t="s">
        <v>12</v>
      </c>
      <c r="B179" s="9" t="s">
        <v>99</v>
      </c>
      <c r="C179" s="33" t="s">
        <v>50</v>
      </c>
      <c r="D179" s="10" t="s">
        <v>370</v>
      </c>
      <c r="E179" s="34" t="s">
        <v>315</v>
      </c>
      <c r="F179" s="34" t="s">
        <v>317</v>
      </c>
      <c r="G179" s="34" t="s">
        <v>157</v>
      </c>
      <c r="H179" s="35" t="s">
        <v>168</v>
      </c>
      <c r="I179" s="35" t="s">
        <v>169</v>
      </c>
      <c r="J179" s="43" t="s">
        <v>92</v>
      </c>
      <c r="K179" s="43">
        <v>4</v>
      </c>
      <c r="L179" s="57">
        <v>43326</v>
      </c>
      <c r="M179" s="52" t="s">
        <v>414</v>
      </c>
      <c r="N179" s="52" t="s">
        <v>357</v>
      </c>
      <c r="O179" s="53"/>
      <c r="P179" s="53"/>
      <c r="Q179" s="59"/>
      <c r="R179" s="59"/>
      <c r="S179" s="58" t="s">
        <v>525</v>
      </c>
      <c r="T179" s="53"/>
      <c r="U179" s="53"/>
      <c r="V179" s="53"/>
      <c r="W179" s="53"/>
    </row>
    <row r="180" spans="1:23" s="15" customFormat="1" ht="74.25" customHeight="1" x14ac:dyDescent="0.25">
      <c r="A180" s="9" t="s">
        <v>12</v>
      </c>
      <c r="B180" s="9" t="s">
        <v>15</v>
      </c>
      <c r="C180" s="9" t="s">
        <v>39</v>
      </c>
      <c r="D180" s="10" t="s">
        <v>370</v>
      </c>
      <c r="E180" s="48" t="s">
        <v>308</v>
      </c>
      <c r="F180" s="48" t="s">
        <v>319</v>
      </c>
      <c r="G180" s="48" t="s">
        <v>117</v>
      </c>
      <c r="H180" s="35" t="s">
        <v>249</v>
      </c>
      <c r="I180" s="13" t="s">
        <v>250</v>
      </c>
      <c r="J180" s="55" t="s">
        <v>92</v>
      </c>
      <c r="K180" s="55">
        <v>4</v>
      </c>
      <c r="L180" s="57">
        <v>43326</v>
      </c>
      <c r="M180" s="54" t="s">
        <v>353</v>
      </c>
      <c r="N180" s="46" t="s">
        <v>354</v>
      </c>
      <c r="O180" s="53"/>
      <c r="P180" s="53"/>
      <c r="Q180" s="59"/>
      <c r="R180" s="59"/>
      <c r="S180" s="18" t="s">
        <v>513</v>
      </c>
      <c r="T180" s="53"/>
      <c r="U180" s="53"/>
      <c r="V180" s="53"/>
      <c r="W180" s="53"/>
    </row>
    <row r="181" spans="1:23" s="15" customFormat="1" ht="74.25" customHeight="1" x14ac:dyDescent="0.25">
      <c r="A181" s="9" t="s">
        <v>16</v>
      </c>
      <c r="B181" s="9" t="s">
        <v>43</v>
      </c>
      <c r="C181" s="33" t="s">
        <v>44</v>
      </c>
      <c r="D181" s="10" t="s">
        <v>370</v>
      </c>
      <c r="E181" s="34" t="s">
        <v>308</v>
      </c>
      <c r="F181" s="34" t="s">
        <v>309</v>
      </c>
      <c r="G181" s="34" t="s">
        <v>325</v>
      </c>
      <c r="H181" s="13" t="s">
        <v>129</v>
      </c>
      <c r="I181" s="13" t="s">
        <v>130</v>
      </c>
      <c r="J181" s="17" t="s">
        <v>92</v>
      </c>
      <c r="K181" s="17">
        <v>4</v>
      </c>
      <c r="L181" s="19">
        <v>43326</v>
      </c>
      <c r="M181" s="16" t="s">
        <v>371</v>
      </c>
      <c r="N181" s="52" t="s">
        <v>283</v>
      </c>
      <c r="O181" s="53"/>
      <c r="P181" s="53"/>
      <c r="Q181" s="59"/>
      <c r="R181" s="59"/>
      <c r="S181" s="18" t="s">
        <v>532</v>
      </c>
      <c r="T181" s="53"/>
      <c r="U181" s="53"/>
      <c r="V181" s="53"/>
      <c r="W181" s="53"/>
    </row>
    <row r="182" spans="1:23" s="15" customFormat="1" ht="74.25" customHeight="1" x14ac:dyDescent="0.25">
      <c r="A182" s="9" t="s">
        <v>4</v>
      </c>
      <c r="B182" s="9" t="s">
        <v>4</v>
      </c>
      <c r="C182" s="33" t="s">
        <v>80</v>
      </c>
      <c r="D182" s="10" t="s">
        <v>370</v>
      </c>
      <c r="E182" s="34" t="s">
        <v>311</v>
      </c>
      <c r="F182" s="11" t="s">
        <v>312</v>
      </c>
      <c r="G182" s="34" t="s">
        <v>183</v>
      </c>
      <c r="H182" s="35" t="s">
        <v>186</v>
      </c>
      <c r="I182" s="35" t="s">
        <v>187</v>
      </c>
      <c r="J182" s="55" t="s">
        <v>92</v>
      </c>
      <c r="K182" s="55">
        <v>4</v>
      </c>
      <c r="L182" s="57">
        <v>43327</v>
      </c>
      <c r="M182" s="54" t="s">
        <v>373</v>
      </c>
      <c r="N182" s="54" t="s">
        <v>288</v>
      </c>
      <c r="O182" s="53"/>
      <c r="P182" s="53"/>
      <c r="Q182" s="18"/>
      <c r="R182" s="59"/>
      <c r="S182" s="18" t="s">
        <v>488</v>
      </c>
      <c r="T182" s="53"/>
      <c r="U182" s="53"/>
      <c r="V182" s="53"/>
      <c r="W182" s="53"/>
    </row>
    <row r="183" spans="1:23" s="15" customFormat="1" ht="74.25" customHeight="1" x14ac:dyDescent="0.25">
      <c r="A183" s="33" t="s">
        <v>1</v>
      </c>
      <c r="B183" s="33" t="s">
        <v>25</v>
      </c>
      <c r="C183" s="33" t="s">
        <v>26</v>
      </c>
      <c r="D183" s="10" t="s">
        <v>370</v>
      </c>
      <c r="E183" s="11" t="s">
        <v>311</v>
      </c>
      <c r="F183" s="34" t="s">
        <v>312</v>
      </c>
      <c r="G183" s="34" t="s">
        <v>188</v>
      </c>
      <c r="H183" s="35" t="s">
        <v>209</v>
      </c>
      <c r="I183" s="13" t="s">
        <v>192</v>
      </c>
      <c r="J183" s="17" t="s">
        <v>92</v>
      </c>
      <c r="K183" s="17">
        <v>4</v>
      </c>
      <c r="L183" s="45">
        <v>43327</v>
      </c>
      <c r="M183" s="54" t="s">
        <v>374</v>
      </c>
      <c r="N183" s="52" t="s">
        <v>344</v>
      </c>
      <c r="O183" s="37"/>
      <c r="P183" s="37"/>
      <c r="Q183" s="18"/>
      <c r="R183" s="18"/>
      <c r="S183" s="18" t="s">
        <v>496</v>
      </c>
      <c r="T183" s="53"/>
      <c r="U183" s="53"/>
      <c r="V183" s="53"/>
      <c r="W183" s="53"/>
    </row>
    <row r="184" spans="1:23" s="15" customFormat="1" ht="74.25" customHeight="1" x14ac:dyDescent="0.25">
      <c r="A184" s="42" t="s">
        <v>1</v>
      </c>
      <c r="B184" s="42" t="s">
        <v>2</v>
      </c>
      <c r="C184" s="42" t="s">
        <v>27</v>
      </c>
      <c r="D184" s="10" t="s">
        <v>370</v>
      </c>
      <c r="E184" s="34" t="s">
        <v>311</v>
      </c>
      <c r="F184" s="34" t="s">
        <v>312</v>
      </c>
      <c r="G184" s="11" t="s">
        <v>188</v>
      </c>
      <c r="H184" s="35" t="s">
        <v>195</v>
      </c>
      <c r="I184" s="13" t="s">
        <v>196</v>
      </c>
      <c r="J184" s="43" t="s">
        <v>92</v>
      </c>
      <c r="K184" s="43">
        <v>4</v>
      </c>
      <c r="L184" s="57">
        <v>43327</v>
      </c>
      <c r="M184" s="34" t="s">
        <v>345</v>
      </c>
      <c r="N184" s="54" t="s">
        <v>262</v>
      </c>
      <c r="O184" s="53"/>
      <c r="P184" s="37"/>
      <c r="Q184" s="18"/>
      <c r="R184" s="18"/>
      <c r="S184" s="59" t="s">
        <v>505</v>
      </c>
      <c r="T184" s="53"/>
      <c r="U184" s="53"/>
      <c r="V184" s="53"/>
      <c r="W184" s="53"/>
    </row>
    <row r="185" spans="1:23" s="15" customFormat="1" ht="74.25" customHeight="1" x14ac:dyDescent="0.25">
      <c r="A185" s="9" t="s">
        <v>7</v>
      </c>
      <c r="B185" s="9" t="s">
        <v>7</v>
      </c>
      <c r="C185" s="33" t="s">
        <v>7</v>
      </c>
      <c r="D185" s="10" t="s">
        <v>370</v>
      </c>
      <c r="E185" s="34" t="s">
        <v>320</v>
      </c>
      <c r="F185" s="34" t="s">
        <v>321</v>
      </c>
      <c r="G185" s="34" t="s">
        <v>236</v>
      </c>
      <c r="H185" s="13" t="s">
        <v>237</v>
      </c>
      <c r="I185" s="13" t="s">
        <v>238</v>
      </c>
      <c r="J185" s="17" t="s">
        <v>92</v>
      </c>
      <c r="K185" s="17">
        <v>4</v>
      </c>
      <c r="L185" s="19">
        <v>43327</v>
      </c>
      <c r="M185" s="16" t="s">
        <v>401</v>
      </c>
      <c r="N185" s="54" t="s">
        <v>342</v>
      </c>
      <c r="O185" s="53"/>
      <c r="P185" s="37"/>
      <c r="Q185" s="18"/>
      <c r="R185" s="18"/>
      <c r="S185" s="18" t="s">
        <v>427</v>
      </c>
      <c r="T185" s="53"/>
      <c r="U185" s="53"/>
      <c r="V185" s="53"/>
      <c r="W185" s="53"/>
    </row>
    <row r="186" spans="1:23" s="15" customFormat="1" ht="74.25" customHeight="1" x14ac:dyDescent="0.25">
      <c r="A186" s="33" t="s">
        <v>12</v>
      </c>
      <c r="B186" s="33" t="s">
        <v>99</v>
      </c>
      <c r="C186" s="33" t="s">
        <v>29</v>
      </c>
      <c r="D186" s="10" t="s">
        <v>370</v>
      </c>
      <c r="E186" s="34" t="s">
        <v>315</v>
      </c>
      <c r="F186" s="34" t="s">
        <v>316</v>
      </c>
      <c r="G186" s="34" t="s">
        <v>172</v>
      </c>
      <c r="H186" s="35" t="s">
        <v>173</v>
      </c>
      <c r="I186" s="13" t="s">
        <v>174</v>
      </c>
      <c r="J186" s="17" t="s">
        <v>92</v>
      </c>
      <c r="K186" s="17">
        <v>4</v>
      </c>
      <c r="L186" s="45">
        <v>43327</v>
      </c>
      <c r="M186" s="54" t="s">
        <v>388</v>
      </c>
      <c r="N186" s="54" t="s">
        <v>389</v>
      </c>
      <c r="O186" s="37"/>
      <c r="P186" s="37"/>
      <c r="Q186" s="18"/>
      <c r="R186" s="18"/>
      <c r="S186" s="18" t="s">
        <v>524</v>
      </c>
      <c r="T186" s="63"/>
      <c r="U186" s="63"/>
      <c r="V186" s="63"/>
      <c r="W186" s="63"/>
    </row>
    <row r="187" spans="1:23" s="15" customFormat="1" ht="74.25" customHeight="1" x14ac:dyDescent="0.25">
      <c r="A187" s="33" t="s">
        <v>12</v>
      </c>
      <c r="B187" s="33" t="s">
        <v>12</v>
      </c>
      <c r="C187" s="33" t="s">
        <v>33</v>
      </c>
      <c r="D187" s="10" t="s">
        <v>370</v>
      </c>
      <c r="E187" s="48" t="s">
        <v>311</v>
      </c>
      <c r="F187" s="11" t="s">
        <v>317</v>
      </c>
      <c r="G187" s="11" t="s">
        <v>172</v>
      </c>
      <c r="H187" s="35" t="s">
        <v>175</v>
      </c>
      <c r="I187" s="13" t="s">
        <v>176</v>
      </c>
      <c r="J187" s="17" t="s">
        <v>92</v>
      </c>
      <c r="K187" s="17">
        <v>4</v>
      </c>
      <c r="L187" s="57">
        <v>43327</v>
      </c>
      <c r="M187" s="54" t="s">
        <v>412</v>
      </c>
      <c r="N187" s="54" t="s">
        <v>347</v>
      </c>
      <c r="O187" s="53"/>
      <c r="P187" s="37"/>
      <c r="Q187" s="18"/>
      <c r="R187" s="18"/>
      <c r="S187" s="59" t="s">
        <v>511</v>
      </c>
      <c r="T187" s="63"/>
      <c r="U187" s="63"/>
      <c r="V187" s="63"/>
      <c r="W187" s="63"/>
    </row>
    <row r="188" spans="1:23" s="15" customFormat="1" ht="74.25" customHeight="1" x14ac:dyDescent="0.25">
      <c r="A188" s="33" t="s">
        <v>16</v>
      </c>
      <c r="B188" s="33" t="s">
        <v>17</v>
      </c>
      <c r="C188" s="33" t="s">
        <v>58</v>
      </c>
      <c r="D188" s="10" t="s">
        <v>370</v>
      </c>
      <c r="E188" s="34" t="s">
        <v>311</v>
      </c>
      <c r="F188" s="34" t="s">
        <v>312</v>
      </c>
      <c r="G188" s="11" t="s">
        <v>183</v>
      </c>
      <c r="H188" s="35" t="s">
        <v>313</v>
      </c>
      <c r="I188" s="35" t="s">
        <v>252</v>
      </c>
      <c r="J188" s="55" t="s">
        <v>92</v>
      </c>
      <c r="K188" s="55">
        <v>4</v>
      </c>
      <c r="L188" s="57">
        <v>43327</v>
      </c>
      <c r="M188" s="54" t="s">
        <v>372</v>
      </c>
      <c r="N188" s="54" t="s">
        <v>383</v>
      </c>
      <c r="O188" s="53"/>
      <c r="P188" s="37"/>
      <c r="Q188" s="18"/>
      <c r="R188" s="18"/>
      <c r="S188" s="59" t="s">
        <v>457</v>
      </c>
      <c r="T188" s="53"/>
      <c r="U188" s="53"/>
      <c r="V188" s="53"/>
      <c r="W188" s="53"/>
    </row>
    <row r="189" spans="1:23" s="15" customFormat="1" ht="74.25" customHeight="1" x14ac:dyDescent="0.25">
      <c r="A189" s="33" t="s">
        <v>16</v>
      </c>
      <c r="B189" s="33" t="s">
        <v>19</v>
      </c>
      <c r="C189" s="33" t="s">
        <v>52</v>
      </c>
      <c r="D189" s="10" t="s">
        <v>370</v>
      </c>
      <c r="E189" s="34" t="s">
        <v>315</v>
      </c>
      <c r="F189" s="34" t="s">
        <v>314</v>
      </c>
      <c r="G189" s="34" t="s">
        <v>228</v>
      </c>
      <c r="H189" s="52" t="s">
        <v>259</v>
      </c>
      <c r="I189" s="13" t="s">
        <v>230</v>
      </c>
      <c r="J189" s="17" t="s">
        <v>92</v>
      </c>
      <c r="K189" s="17">
        <v>4</v>
      </c>
      <c r="L189" s="19">
        <v>43327</v>
      </c>
      <c r="M189" s="16" t="s">
        <v>83</v>
      </c>
      <c r="N189" s="16" t="s">
        <v>278</v>
      </c>
      <c r="O189" s="53"/>
      <c r="P189" s="14"/>
      <c r="Q189" s="18"/>
      <c r="R189" s="18"/>
      <c r="S189" s="44" t="s">
        <v>540</v>
      </c>
      <c r="T189" s="53"/>
      <c r="U189" s="53"/>
      <c r="V189" s="53"/>
      <c r="W189" s="53"/>
    </row>
    <row r="190" spans="1:23" s="15" customFormat="1" ht="74.25" customHeight="1" x14ac:dyDescent="0.25">
      <c r="A190" s="33" t="s">
        <v>16</v>
      </c>
      <c r="B190" s="33" t="s">
        <v>43</v>
      </c>
      <c r="C190" s="33" t="s">
        <v>78</v>
      </c>
      <c r="D190" s="10" t="s">
        <v>370</v>
      </c>
      <c r="E190" s="34" t="s">
        <v>315</v>
      </c>
      <c r="F190" s="34" t="s">
        <v>314</v>
      </c>
      <c r="G190" s="34" t="s">
        <v>228</v>
      </c>
      <c r="H190" s="35" t="s">
        <v>229</v>
      </c>
      <c r="I190" s="35" t="s">
        <v>231</v>
      </c>
      <c r="J190" s="55" t="s">
        <v>92</v>
      </c>
      <c r="K190" s="55">
        <v>4</v>
      </c>
      <c r="L190" s="57">
        <v>43327</v>
      </c>
      <c r="M190" s="54" t="s">
        <v>116</v>
      </c>
      <c r="N190" s="54" t="s">
        <v>285</v>
      </c>
      <c r="O190" s="37"/>
      <c r="P190" s="37"/>
      <c r="Q190" s="18"/>
      <c r="R190" s="18"/>
      <c r="S190" s="59" t="s">
        <v>457</v>
      </c>
      <c r="T190" s="53"/>
      <c r="U190" s="53"/>
      <c r="V190" s="53"/>
      <c r="W190" s="53"/>
    </row>
    <row r="191" spans="1:23" s="15" customFormat="1" ht="74.25" customHeight="1" x14ac:dyDescent="0.25">
      <c r="A191" s="33" t="s">
        <v>1</v>
      </c>
      <c r="B191" s="33" t="s">
        <v>336</v>
      </c>
      <c r="C191" s="33" t="s">
        <v>35</v>
      </c>
      <c r="D191" s="10" t="s">
        <v>370</v>
      </c>
      <c r="E191" s="48" t="s">
        <v>308</v>
      </c>
      <c r="F191" s="48" t="s">
        <v>319</v>
      </c>
      <c r="G191" s="48" t="s">
        <v>117</v>
      </c>
      <c r="H191" s="35" t="s">
        <v>249</v>
      </c>
      <c r="I191" s="35" t="s">
        <v>250</v>
      </c>
      <c r="J191" s="55" t="s">
        <v>92</v>
      </c>
      <c r="K191" s="55">
        <v>4</v>
      </c>
      <c r="L191" s="57">
        <v>43328</v>
      </c>
      <c r="M191" s="54" t="s">
        <v>400</v>
      </c>
      <c r="N191" s="46" t="s">
        <v>381</v>
      </c>
      <c r="O191" s="37"/>
      <c r="P191" s="37"/>
      <c r="Q191" s="18"/>
      <c r="R191" s="18"/>
      <c r="S191" s="44" t="s">
        <v>509</v>
      </c>
      <c r="T191" s="53"/>
      <c r="U191" s="53"/>
      <c r="V191" s="53"/>
      <c r="W191" s="53"/>
    </row>
    <row r="192" spans="1:23" s="15" customFormat="1" ht="74.25" customHeight="1" x14ac:dyDescent="0.25">
      <c r="A192" s="42" t="s">
        <v>7</v>
      </c>
      <c r="B192" s="42" t="s">
        <v>8</v>
      </c>
      <c r="C192" s="42" t="s">
        <v>41</v>
      </c>
      <c r="D192" s="10" t="s">
        <v>370</v>
      </c>
      <c r="E192" s="34" t="s">
        <v>315</v>
      </c>
      <c r="F192" s="34" t="s">
        <v>316</v>
      </c>
      <c r="G192" s="11" t="s">
        <v>172</v>
      </c>
      <c r="H192" s="35" t="s">
        <v>173</v>
      </c>
      <c r="I192" s="35" t="s">
        <v>174</v>
      </c>
      <c r="J192" s="55" t="s">
        <v>92</v>
      </c>
      <c r="K192" s="55">
        <v>4</v>
      </c>
      <c r="L192" s="57">
        <v>43328</v>
      </c>
      <c r="M192" s="52" t="s">
        <v>403</v>
      </c>
      <c r="N192" s="52" t="s">
        <v>301</v>
      </c>
      <c r="O192" s="37"/>
      <c r="P192" s="37"/>
      <c r="Q192" s="18"/>
      <c r="R192" s="44"/>
      <c r="S192" s="18" t="s">
        <v>466</v>
      </c>
      <c r="T192" s="63"/>
      <c r="U192" s="63"/>
      <c r="V192" s="63"/>
      <c r="W192" s="63"/>
    </row>
    <row r="193" spans="1:23" s="15" customFormat="1" ht="74.25" customHeight="1" x14ac:dyDescent="0.25">
      <c r="A193" s="9" t="s">
        <v>7</v>
      </c>
      <c r="B193" s="9" t="s">
        <v>7</v>
      </c>
      <c r="C193" s="9" t="s">
        <v>7</v>
      </c>
      <c r="D193" s="10" t="s">
        <v>370</v>
      </c>
      <c r="E193" s="34" t="s">
        <v>322</v>
      </c>
      <c r="F193" s="34" t="s">
        <v>323</v>
      </c>
      <c r="G193" s="34" t="s">
        <v>239</v>
      </c>
      <c r="H193" s="35" t="s">
        <v>243</v>
      </c>
      <c r="I193" s="35" t="s">
        <v>244</v>
      </c>
      <c r="J193" s="55" t="s">
        <v>92</v>
      </c>
      <c r="K193" s="55">
        <v>4</v>
      </c>
      <c r="L193" s="57">
        <v>43328</v>
      </c>
      <c r="M193" s="54" t="s">
        <v>401</v>
      </c>
      <c r="N193" s="54" t="s">
        <v>342</v>
      </c>
      <c r="O193" s="37"/>
      <c r="P193" s="37"/>
      <c r="Q193" s="18"/>
      <c r="R193" s="18"/>
      <c r="S193" s="18" t="s">
        <v>438</v>
      </c>
      <c r="T193" s="53"/>
      <c r="U193" s="53"/>
      <c r="V193" s="53"/>
      <c r="W193" s="53"/>
    </row>
    <row r="194" spans="1:23" s="15" customFormat="1" ht="74.25" customHeight="1" x14ac:dyDescent="0.25">
      <c r="A194" s="9" t="s">
        <v>7</v>
      </c>
      <c r="B194" s="9" t="s">
        <v>9</v>
      </c>
      <c r="C194" s="33" t="s">
        <v>40</v>
      </c>
      <c r="D194" s="10" t="s">
        <v>370</v>
      </c>
      <c r="E194" s="34" t="s">
        <v>315</v>
      </c>
      <c r="F194" s="11" t="s">
        <v>314</v>
      </c>
      <c r="G194" s="34" t="s">
        <v>228</v>
      </c>
      <c r="H194" s="52" t="s">
        <v>259</v>
      </c>
      <c r="I194" s="35" t="s">
        <v>230</v>
      </c>
      <c r="J194" s="55" t="s">
        <v>92</v>
      </c>
      <c r="K194" s="55">
        <v>4</v>
      </c>
      <c r="L194" s="57">
        <v>43328</v>
      </c>
      <c r="M194" s="54" t="s">
        <v>102</v>
      </c>
      <c r="N194" s="52" t="s">
        <v>265</v>
      </c>
      <c r="O194" s="14"/>
      <c r="P194" s="14"/>
      <c r="Q194" s="18"/>
      <c r="R194" s="18"/>
      <c r="S194" s="59" t="s">
        <v>472</v>
      </c>
      <c r="T194" s="53"/>
      <c r="U194" s="53"/>
      <c r="V194" s="53"/>
      <c r="W194" s="53"/>
    </row>
    <row r="195" spans="1:23" s="15" customFormat="1" ht="74.25" customHeight="1" x14ac:dyDescent="0.25">
      <c r="A195" s="33" t="s">
        <v>7</v>
      </c>
      <c r="B195" s="33" t="s">
        <v>11</v>
      </c>
      <c r="C195" s="33" t="s">
        <v>307</v>
      </c>
      <c r="D195" s="10" t="s">
        <v>370</v>
      </c>
      <c r="E195" s="34" t="s">
        <v>311</v>
      </c>
      <c r="F195" s="34" t="s">
        <v>314</v>
      </c>
      <c r="G195" s="11" t="s">
        <v>228</v>
      </c>
      <c r="H195" s="35" t="s">
        <v>259</v>
      </c>
      <c r="I195" s="35" t="s">
        <v>230</v>
      </c>
      <c r="J195" s="55" t="s">
        <v>92</v>
      </c>
      <c r="K195" s="55">
        <v>4</v>
      </c>
      <c r="L195" s="57">
        <v>43328</v>
      </c>
      <c r="M195" s="54" t="s">
        <v>454</v>
      </c>
      <c r="N195" s="46" t="s">
        <v>455</v>
      </c>
      <c r="O195" s="14"/>
      <c r="P195" s="14"/>
      <c r="Q195" s="18"/>
      <c r="R195" s="18"/>
      <c r="S195" s="59" t="s">
        <v>464</v>
      </c>
      <c r="T195" s="53"/>
      <c r="U195" s="53"/>
      <c r="V195" s="53"/>
      <c r="W195" s="53"/>
    </row>
    <row r="196" spans="1:23" s="15" customFormat="1" ht="74.25" customHeight="1" x14ac:dyDescent="0.25">
      <c r="A196" s="33" t="s">
        <v>12</v>
      </c>
      <c r="B196" s="33" t="s">
        <v>12</v>
      </c>
      <c r="C196" s="33" t="s">
        <v>55</v>
      </c>
      <c r="D196" s="10" t="s">
        <v>370</v>
      </c>
      <c r="E196" s="34" t="s">
        <v>311</v>
      </c>
      <c r="F196" s="34" t="s">
        <v>312</v>
      </c>
      <c r="G196" s="11" t="s">
        <v>183</v>
      </c>
      <c r="H196" s="35" t="s">
        <v>313</v>
      </c>
      <c r="I196" s="35" t="s">
        <v>252</v>
      </c>
      <c r="J196" s="55" t="s">
        <v>92</v>
      </c>
      <c r="K196" s="55">
        <v>4</v>
      </c>
      <c r="L196" s="57">
        <v>43328</v>
      </c>
      <c r="M196" s="52" t="s">
        <v>375</v>
      </c>
      <c r="N196" s="52" t="s">
        <v>356</v>
      </c>
      <c r="O196" s="14"/>
      <c r="P196" s="14"/>
      <c r="Q196" s="18"/>
      <c r="R196" s="18"/>
      <c r="S196" s="59" t="s">
        <v>548</v>
      </c>
      <c r="T196" s="53"/>
      <c r="U196" s="53"/>
      <c r="V196" s="53"/>
      <c r="W196" s="53"/>
    </row>
    <row r="197" spans="1:23" s="15" customFormat="1" ht="74.25" customHeight="1" x14ac:dyDescent="0.25">
      <c r="A197" s="9" t="s">
        <v>16</v>
      </c>
      <c r="B197" s="9" t="s">
        <v>43</v>
      </c>
      <c r="C197" s="9" t="s">
        <v>56</v>
      </c>
      <c r="D197" s="10" t="s">
        <v>370</v>
      </c>
      <c r="E197" s="11" t="s">
        <v>315</v>
      </c>
      <c r="F197" s="11" t="s">
        <v>316</v>
      </c>
      <c r="G197" s="11" t="s">
        <v>172</v>
      </c>
      <c r="H197" s="35" t="s">
        <v>173</v>
      </c>
      <c r="I197" s="13" t="s">
        <v>174</v>
      </c>
      <c r="J197" s="17" t="s">
        <v>92</v>
      </c>
      <c r="K197" s="17">
        <v>4</v>
      </c>
      <c r="L197" s="19">
        <v>43328</v>
      </c>
      <c r="M197" s="16" t="s">
        <v>82</v>
      </c>
      <c r="N197" s="54" t="s">
        <v>343</v>
      </c>
      <c r="O197" s="14"/>
      <c r="P197" s="14"/>
      <c r="Q197" s="18"/>
      <c r="R197" s="18"/>
      <c r="S197" s="18" t="s">
        <v>529</v>
      </c>
      <c r="T197" s="63"/>
      <c r="U197" s="63"/>
      <c r="V197" s="63"/>
      <c r="W197" s="63"/>
    </row>
    <row r="198" spans="1:23" s="15" customFormat="1" ht="74.25" customHeight="1" x14ac:dyDescent="0.25">
      <c r="A198" s="33" t="s">
        <v>4</v>
      </c>
      <c r="B198" s="33" t="s">
        <v>4</v>
      </c>
      <c r="C198" s="33" t="s">
        <v>80</v>
      </c>
      <c r="D198" s="10" t="s">
        <v>370</v>
      </c>
      <c r="E198" s="34" t="s">
        <v>311</v>
      </c>
      <c r="F198" s="34" t="s">
        <v>312</v>
      </c>
      <c r="G198" s="34" t="s">
        <v>188</v>
      </c>
      <c r="H198" s="35" t="s">
        <v>189</v>
      </c>
      <c r="I198" s="35" t="s">
        <v>190</v>
      </c>
      <c r="J198" s="55" t="s">
        <v>92</v>
      </c>
      <c r="K198" s="55">
        <v>4</v>
      </c>
      <c r="L198" s="57">
        <v>43329</v>
      </c>
      <c r="M198" s="54" t="s">
        <v>373</v>
      </c>
      <c r="N198" s="54" t="s">
        <v>288</v>
      </c>
      <c r="O198" s="53"/>
      <c r="P198" s="53"/>
      <c r="Q198" s="56"/>
      <c r="R198" s="56"/>
      <c r="S198" s="59" t="s">
        <v>487</v>
      </c>
      <c r="T198" s="53"/>
      <c r="U198" s="53"/>
      <c r="V198" s="53"/>
      <c r="W198" s="53"/>
    </row>
    <row r="199" spans="1:23" s="15" customFormat="1" ht="74.25" customHeight="1" x14ac:dyDescent="0.25">
      <c r="A199" s="33" t="s">
        <v>7</v>
      </c>
      <c r="B199" s="33" t="s">
        <v>7</v>
      </c>
      <c r="C199" s="33" t="s">
        <v>7</v>
      </c>
      <c r="D199" s="10" t="s">
        <v>370</v>
      </c>
      <c r="E199" s="27" t="s">
        <v>308</v>
      </c>
      <c r="F199" s="28" t="s">
        <v>319</v>
      </c>
      <c r="G199" s="28" t="s">
        <v>117</v>
      </c>
      <c r="H199" s="29" t="s">
        <v>118</v>
      </c>
      <c r="I199" s="30" t="s">
        <v>119</v>
      </c>
      <c r="J199" s="55" t="s">
        <v>92</v>
      </c>
      <c r="K199" s="55">
        <v>4</v>
      </c>
      <c r="L199" s="57">
        <v>43329</v>
      </c>
      <c r="M199" s="54" t="s">
        <v>114</v>
      </c>
      <c r="N199" s="54" t="s">
        <v>359</v>
      </c>
      <c r="O199" s="14"/>
      <c r="P199" s="14"/>
      <c r="Q199" s="18"/>
      <c r="R199" s="18"/>
      <c r="S199" s="59" t="s">
        <v>465</v>
      </c>
      <c r="T199" s="53"/>
      <c r="U199" s="53"/>
      <c r="V199" s="53"/>
      <c r="W199" s="53"/>
    </row>
    <row r="200" spans="1:23" s="15" customFormat="1" ht="74.25" customHeight="1" x14ac:dyDescent="0.25">
      <c r="A200" s="33" t="s">
        <v>12</v>
      </c>
      <c r="B200" s="33" t="s">
        <v>12</v>
      </c>
      <c r="C200" s="33" t="s">
        <v>33</v>
      </c>
      <c r="D200" s="10" t="s">
        <v>370</v>
      </c>
      <c r="E200" s="34" t="s">
        <v>315</v>
      </c>
      <c r="F200" s="34" t="s">
        <v>317</v>
      </c>
      <c r="G200" s="34" t="s">
        <v>172</v>
      </c>
      <c r="H200" s="35" t="s">
        <v>177</v>
      </c>
      <c r="I200" s="35" t="s">
        <v>178</v>
      </c>
      <c r="J200" s="17" t="s">
        <v>92</v>
      </c>
      <c r="K200" s="17">
        <v>4</v>
      </c>
      <c r="L200" s="19">
        <v>43329</v>
      </c>
      <c r="M200" s="54" t="s">
        <v>412</v>
      </c>
      <c r="N200" s="54" t="s">
        <v>347</v>
      </c>
      <c r="O200" s="14"/>
      <c r="P200" s="14"/>
      <c r="Q200" s="18"/>
      <c r="R200" s="18"/>
      <c r="S200" s="18" t="s">
        <v>548</v>
      </c>
      <c r="T200" s="53"/>
      <c r="U200" s="53"/>
      <c r="V200" s="53"/>
      <c r="W200" s="53"/>
    </row>
    <row r="201" spans="1:23" s="15" customFormat="1" ht="74.25" customHeight="1" x14ac:dyDescent="0.25">
      <c r="A201" s="33" t="s">
        <v>16</v>
      </c>
      <c r="B201" s="33" t="s">
        <v>21</v>
      </c>
      <c r="C201" s="33" t="s">
        <v>66</v>
      </c>
      <c r="D201" s="10" t="s">
        <v>370</v>
      </c>
      <c r="E201" s="34" t="s">
        <v>315</v>
      </c>
      <c r="F201" s="11" t="s">
        <v>316</v>
      </c>
      <c r="G201" s="34" t="s">
        <v>172</v>
      </c>
      <c r="H201" s="35" t="s">
        <v>173</v>
      </c>
      <c r="I201" s="13" t="s">
        <v>174</v>
      </c>
      <c r="J201" s="55" t="s">
        <v>92</v>
      </c>
      <c r="K201" s="55">
        <v>4</v>
      </c>
      <c r="L201" s="57">
        <v>43329</v>
      </c>
      <c r="M201" s="54" t="s">
        <v>346</v>
      </c>
      <c r="N201" s="54" t="s">
        <v>290</v>
      </c>
      <c r="O201" s="14"/>
      <c r="P201" s="14"/>
      <c r="Q201" s="18"/>
      <c r="R201" s="18"/>
      <c r="S201" s="56" t="s">
        <v>534</v>
      </c>
      <c r="T201" s="63"/>
      <c r="U201" s="63"/>
      <c r="V201" s="63"/>
      <c r="W201" s="63"/>
    </row>
    <row r="202" spans="1:23" s="15" customFormat="1" ht="74.25" customHeight="1" x14ac:dyDescent="0.25">
      <c r="A202" s="33" t="s">
        <v>4</v>
      </c>
      <c r="B202" s="33" t="s">
        <v>4</v>
      </c>
      <c r="C202" s="33" t="s">
        <v>80</v>
      </c>
      <c r="D202" s="10" t="s">
        <v>370</v>
      </c>
      <c r="E202" s="34" t="s">
        <v>311</v>
      </c>
      <c r="F202" s="34" t="s">
        <v>312</v>
      </c>
      <c r="G202" s="34" t="s">
        <v>188</v>
      </c>
      <c r="H202" s="35" t="s">
        <v>191</v>
      </c>
      <c r="I202" s="13" t="s">
        <v>192</v>
      </c>
      <c r="J202" s="17" t="s">
        <v>92</v>
      </c>
      <c r="K202" s="17">
        <v>4</v>
      </c>
      <c r="L202" s="19">
        <v>43334</v>
      </c>
      <c r="M202" s="54" t="s">
        <v>373</v>
      </c>
      <c r="N202" s="54" t="s">
        <v>288</v>
      </c>
      <c r="O202" s="14"/>
      <c r="P202" s="14"/>
      <c r="Q202" s="18"/>
      <c r="R202" s="18"/>
      <c r="S202" s="18" t="s">
        <v>482</v>
      </c>
      <c r="T202" s="53"/>
      <c r="U202" s="53"/>
      <c r="V202" s="53"/>
      <c r="W202" s="53"/>
    </row>
    <row r="203" spans="1:23" s="15" customFormat="1" ht="74.25" customHeight="1" x14ac:dyDescent="0.25">
      <c r="A203" s="33" t="s">
        <v>1</v>
      </c>
      <c r="B203" s="33" t="s">
        <v>1</v>
      </c>
      <c r="C203" s="33" t="s">
        <v>24</v>
      </c>
      <c r="D203" s="10" t="s">
        <v>370</v>
      </c>
      <c r="E203" s="34" t="s">
        <v>315</v>
      </c>
      <c r="F203" s="34" t="s">
        <v>312</v>
      </c>
      <c r="G203" s="11" t="s">
        <v>188</v>
      </c>
      <c r="H203" s="35" t="s">
        <v>201</v>
      </c>
      <c r="I203" s="35" t="s">
        <v>202</v>
      </c>
      <c r="J203" s="55" t="s">
        <v>92</v>
      </c>
      <c r="K203" s="55">
        <v>4</v>
      </c>
      <c r="L203" s="57">
        <v>43334</v>
      </c>
      <c r="M203" s="54" t="s">
        <v>399</v>
      </c>
      <c r="N203" s="54" t="s">
        <v>391</v>
      </c>
      <c r="O203" s="14"/>
      <c r="P203" s="14"/>
      <c r="Q203" s="18"/>
      <c r="R203" s="18"/>
      <c r="S203" s="18" t="s">
        <v>490</v>
      </c>
      <c r="T203" s="53"/>
      <c r="U203" s="53"/>
      <c r="V203" s="53"/>
      <c r="W203" s="53"/>
    </row>
    <row r="204" spans="1:23" s="15" customFormat="1" ht="74.25" customHeight="1" x14ac:dyDescent="0.25">
      <c r="A204" s="9" t="s">
        <v>1</v>
      </c>
      <c r="B204" s="9" t="s">
        <v>25</v>
      </c>
      <c r="C204" s="33" t="s">
        <v>26</v>
      </c>
      <c r="D204" s="10" t="s">
        <v>370</v>
      </c>
      <c r="E204" s="34" t="s">
        <v>311</v>
      </c>
      <c r="F204" s="34" t="s">
        <v>312</v>
      </c>
      <c r="G204" s="34" t="s">
        <v>188</v>
      </c>
      <c r="H204" s="35" t="s">
        <v>214</v>
      </c>
      <c r="I204" s="35" t="s">
        <v>215</v>
      </c>
      <c r="J204" s="55" t="s">
        <v>92</v>
      </c>
      <c r="K204" s="55">
        <v>4</v>
      </c>
      <c r="L204" s="57">
        <v>43334</v>
      </c>
      <c r="M204" s="54" t="s">
        <v>374</v>
      </c>
      <c r="N204" s="52" t="s">
        <v>344</v>
      </c>
      <c r="O204" s="14"/>
      <c r="P204" s="14"/>
      <c r="Q204" s="18"/>
      <c r="R204" s="18"/>
      <c r="S204" s="18" t="s">
        <v>495</v>
      </c>
      <c r="T204" s="53"/>
      <c r="U204" s="53"/>
      <c r="V204" s="53"/>
      <c r="W204" s="53"/>
    </row>
    <row r="205" spans="1:23" s="15" customFormat="1" ht="74.25" customHeight="1" x14ac:dyDescent="0.25">
      <c r="A205" s="33" t="s">
        <v>1</v>
      </c>
      <c r="B205" s="33" t="s">
        <v>334</v>
      </c>
      <c r="C205" s="33" t="s">
        <v>335</v>
      </c>
      <c r="D205" s="10" t="s">
        <v>370</v>
      </c>
      <c r="E205" s="34" t="s">
        <v>311</v>
      </c>
      <c r="F205" s="11" t="s">
        <v>312</v>
      </c>
      <c r="G205" s="34" t="s">
        <v>188</v>
      </c>
      <c r="H205" s="35" t="s">
        <v>195</v>
      </c>
      <c r="I205" s="35" t="s">
        <v>196</v>
      </c>
      <c r="J205" s="55" t="s">
        <v>92</v>
      </c>
      <c r="K205" s="55">
        <v>4</v>
      </c>
      <c r="L205" s="57">
        <v>43334</v>
      </c>
      <c r="M205" s="54" t="s">
        <v>396</v>
      </c>
      <c r="N205" s="54" t="s">
        <v>392</v>
      </c>
      <c r="O205" s="14"/>
      <c r="P205" s="14"/>
      <c r="Q205" s="18"/>
      <c r="R205" s="18"/>
      <c r="S205" s="56" t="s">
        <v>499</v>
      </c>
      <c r="T205" s="53"/>
      <c r="U205" s="53"/>
      <c r="V205" s="53"/>
      <c r="W205" s="53"/>
    </row>
    <row r="206" spans="1:23" s="15" customFormat="1" ht="74.25" customHeight="1" x14ac:dyDescent="0.25">
      <c r="A206" s="33" t="s">
        <v>7</v>
      </c>
      <c r="B206" s="33" t="s">
        <v>7</v>
      </c>
      <c r="C206" s="33" t="s">
        <v>7</v>
      </c>
      <c r="D206" s="10" t="s">
        <v>370</v>
      </c>
      <c r="E206" s="48" t="s">
        <v>308</v>
      </c>
      <c r="F206" s="48" t="s">
        <v>319</v>
      </c>
      <c r="G206" s="48" t="s">
        <v>117</v>
      </c>
      <c r="H206" s="35" t="s">
        <v>249</v>
      </c>
      <c r="I206" s="13" t="s">
        <v>250</v>
      </c>
      <c r="J206" s="17" t="s">
        <v>92</v>
      </c>
      <c r="K206" s="17">
        <v>4</v>
      </c>
      <c r="L206" s="19">
        <v>43334</v>
      </c>
      <c r="M206" s="54" t="s">
        <v>401</v>
      </c>
      <c r="N206" s="54" t="s">
        <v>342</v>
      </c>
      <c r="O206" s="14"/>
      <c r="P206" s="14"/>
      <c r="Q206" s="18"/>
      <c r="R206" s="18"/>
      <c r="S206" s="59" t="s">
        <v>427</v>
      </c>
      <c r="T206" s="53"/>
      <c r="U206" s="53"/>
      <c r="V206" s="53"/>
      <c r="W206" s="53"/>
    </row>
    <row r="207" spans="1:23" s="15" customFormat="1" ht="74.25" customHeight="1" x14ac:dyDescent="0.25">
      <c r="A207" s="33" t="s">
        <v>7</v>
      </c>
      <c r="B207" s="33" t="s">
        <v>9</v>
      </c>
      <c r="C207" s="33" t="s">
        <v>332</v>
      </c>
      <c r="D207" s="10" t="s">
        <v>370</v>
      </c>
      <c r="E207" s="34" t="s">
        <v>315</v>
      </c>
      <c r="F207" s="34" t="s">
        <v>314</v>
      </c>
      <c r="G207" s="34" t="s">
        <v>228</v>
      </c>
      <c r="H207" s="35" t="s">
        <v>229</v>
      </c>
      <c r="I207" s="30" t="s">
        <v>231</v>
      </c>
      <c r="J207" s="55" t="s">
        <v>92</v>
      </c>
      <c r="K207" s="55">
        <v>4</v>
      </c>
      <c r="L207" s="57">
        <v>43334</v>
      </c>
      <c r="M207" s="54" t="s">
        <v>402</v>
      </c>
      <c r="N207" s="52" t="s">
        <v>376</v>
      </c>
      <c r="O207" s="14"/>
      <c r="P207" s="14"/>
      <c r="Q207" s="18"/>
      <c r="R207" s="18"/>
      <c r="S207" s="18" t="s">
        <v>439</v>
      </c>
      <c r="T207" s="53"/>
      <c r="U207" s="53"/>
      <c r="V207" s="53"/>
      <c r="W207" s="53"/>
    </row>
    <row r="208" spans="1:23" s="15" customFormat="1" ht="74.25" customHeight="1" x14ac:dyDescent="0.25">
      <c r="A208" s="42" t="s">
        <v>7</v>
      </c>
      <c r="B208" s="42" t="s">
        <v>9</v>
      </c>
      <c r="C208" s="42" t="s">
        <v>84</v>
      </c>
      <c r="D208" s="10" t="s">
        <v>370</v>
      </c>
      <c r="E208" s="34" t="s">
        <v>315</v>
      </c>
      <c r="F208" s="11" t="s">
        <v>314</v>
      </c>
      <c r="G208" s="34" t="s">
        <v>228</v>
      </c>
      <c r="H208" s="52" t="s">
        <v>259</v>
      </c>
      <c r="I208" s="35" t="s">
        <v>230</v>
      </c>
      <c r="J208" s="55" t="s">
        <v>92</v>
      </c>
      <c r="K208" s="55">
        <v>4</v>
      </c>
      <c r="L208" s="57">
        <v>43334</v>
      </c>
      <c r="M208" s="54" t="s">
        <v>407</v>
      </c>
      <c r="N208" s="46" t="s">
        <v>269</v>
      </c>
      <c r="O208" s="14"/>
      <c r="P208" s="14"/>
      <c r="Q208" s="18"/>
      <c r="R208" s="18"/>
      <c r="S208" s="59" t="s">
        <v>472</v>
      </c>
      <c r="T208" s="53"/>
      <c r="U208" s="53"/>
      <c r="V208" s="53"/>
      <c r="W208" s="53"/>
    </row>
    <row r="209" spans="1:23" s="15" customFormat="1" ht="74.25" customHeight="1" x14ac:dyDescent="0.25">
      <c r="A209" s="33" t="s">
        <v>12</v>
      </c>
      <c r="B209" s="33" t="s">
        <v>12</v>
      </c>
      <c r="C209" s="33" t="s">
        <v>33</v>
      </c>
      <c r="D209" s="10" t="s">
        <v>370</v>
      </c>
      <c r="E209" s="11" t="s">
        <v>315</v>
      </c>
      <c r="F209" s="11" t="s">
        <v>317</v>
      </c>
      <c r="G209" s="11" t="s">
        <v>179</v>
      </c>
      <c r="H209" s="35" t="s">
        <v>181</v>
      </c>
      <c r="I209" s="35" t="s">
        <v>182</v>
      </c>
      <c r="J209" s="55" t="s">
        <v>92</v>
      </c>
      <c r="K209" s="55">
        <v>4</v>
      </c>
      <c r="L209" s="57">
        <v>43334</v>
      </c>
      <c r="M209" s="16" t="s">
        <v>412</v>
      </c>
      <c r="N209" s="54" t="s">
        <v>347</v>
      </c>
      <c r="O209" s="53"/>
      <c r="P209" s="53"/>
      <c r="Q209" s="56"/>
      <c r="R209" s="56"/>
      <c r="S209" s="56" t="s">
        <v>519</v>
      </c>
      <c r="T209" s="53"/>
      <c r="U209" s="53"/>
      <c r="V209" s="53"/>
      <c r="W209" s="53"/>
    </row>
    <row r="210" spans="1:23" s="15" customFormat="1" ht="74.25" customHeight="1" x14ac:dyDescent="0.25">
      <c r="A210" s="33" t="s">
        <v>16</v>
      </c>
      <c r="B210" s="33" t="s">
        <v>19</v>
      </c>
      <c r="C210" s="33" t="s">
        <v>73</v>
      </c>
      <c r="D210" s="10" t="s">
        <v>370</v>
      </c>
      <c r="E210" s="34" t="s">
        <v>311</v>
      </c>
      <c r="F210" s="34" t="s">
        <v>312</v>
      </c>
      <c r="G210" s="34" t="s">
        <v>183</v>
      </c>
      <c r="H210" s="13" t="s">
        <v>313</v>
      </c>
      <c r="I210" s="13" t="s">
        <v>252</v>
      </c>
      <c r="J210" s="17" t="s">
        <v>92</v>
      </c>
      <c r="K210" s="17">
        <v>4</v>
      </c>
      <c r="L210" s="19">
        <v>43334</v>
      </c>
      <c r="M210" s="16" t="s">
        <v>260</v>
      </c>
      <c r="N210" s="54" t="s">
        <v>277</v>
      </c>
      <c r="O210" s="53"/>
      <c r="P210" s="14"/>
      <c r="Q210" s="18"/>
      <c r="R210" s="18"/>
      <c r="S210" s="59" t="s">
        <v>462</v>
      </c>
      <c r="T210" s="53"/>
      <c r="U210" s="53"/>
      <c r="V210" s="53"/>
      <c r="W210" s="53"/>
    </row>
    <row r="211" spans="1:23" s="15" customFormat="1" ht="74.25" customHeight="1" x14ac:dyDescent="0.25">
      <c r="A211" s="33" t="s">
        <v>4</v>
      </c>
      <c r="B211" s="33" t="s">
        <v>318</v>
      </c>
      <c r="C211" s="33" t="s">
        <v>42</v>
      </c>
      <c r="D211" s="10" t="s">
        <v>370</v>
      </c>
      <c r="E211" s="11" t="s">
        <v>315</v>
      </c>
      <c r="F211" s="11" t="s">
        <v>317</v>
      </c>
      <c r="G211" s="11" t="s">
        <v>157</v>
      </c>
      <c r="H211" s="35" t="s">
        <v>168</v>
      </c>
      <c r="I211" s="13" t="s">
        <v>169</v>
      </c>
      <c r="J211" s="17" t="s">
        <v>92</v>
      </c>
      <c r="K211" s="17">
        <v>4</v>
      </c>
      <c r="L211" s="19">
        <v>43335</v>
      </c>
      <c r="M211" s="16" t="s">
        <v>100</v>
      </c>
      <c r="N211" s="16" t="s">
        <v>286</v>
      </c>
      <c r="O211" s="14"/>
      <c r="P211" s="14"/>
      <c r="Q211" s="18"/>
      <c r="R211" s="18"/>
      <c r="S211" s="56" t="s">
        <v>480</v>
      </c>
      <c r="T211" s="53"/>
      <c r="U211" s="53"/>
      <c r="V211" s="53"/>
      <c r="W211" s="53"/>
    </row>
    <row r="212" spans="1:23" s="15" customFormat="1" ht="74.25" customHeight="1" x14ac:dyDescent="0.25">
      <c r="A212" s="9" t="s">
        <v>4</v>
      </c>
      <c r="B212" s="9" t="s">
        <v>6</v>
      </c>
      <c r="C212" s="9" t="s">
        <v>36</v>
      </c>
      <c r="D212" s="10" t="s">
        <v>370</v>
      </c>
      <c r="E212" s="11" t="s">
        <v>315</v>
      </c>
      <c r="F212" s="11" t="s">
        <v>317</v>
      </c>
      <c r="G212" s="11" t="s">
        <v>157</v>
      </c>
      <c r="H212" s="35" t="s">
        <v>168</v>
      </c>
      <c r="I212" s="13" t="s">
        <v>169</v>
      </c>
      <c r="J212" s="17" t="s">
        <v>92</v>
      </c>
      <c r="K212" s="17">
        <v>4</v>
      </c>
      <c r="L212" s="19">
        <v>43335</v>
      </c>
      <c r="M212" s="54" t="s">
        <v>394</v>
      </c>
      <c r="N212" s="46" t="s">
        <v>302</v>
      </c>
      <c r="O212" s="14"/>
      <c r="P212" s="14"/>
      <c r="Q212" s="18"/>
      <c r="R212" s="18"/>
      <c r="S212" s="18" t="s">
        <v>485</v>
      </c>
      <c r="T212" s="53"/>
      <c r="U212" s="53"/>
      <c r="V212" s="53"/>
      <c r="W212" s="53"/>
    </row>
    <row r="213" spans="1:23" s="15" customFormat="1" ht="74.25" customHeight="1" x14ac:dyDescent="0.25">
      <c r="A213" s="33" t="s">
        <v>7</v>
      </c>
      <c r="B213" s="33" t="s">
        <v>7</v>
      </c>
      <c r="C213" s="33" t="s">
        <v>7</v>
      </c>
      <c r="D213" s="10" t="s">
        <v>370</v>
      </c>
      <c r="E213" s="11" t="s">
        <v>315</v>
      </c>
      <c r="F213" s="11" t="s">
        <v>314</v>
      </c>
      <c r="G213" s="11" t="s">
        <v>228</v>
      </c>
      <c r="H213" s="52" t="s">
        <v>259</v>
      </c>
      <c r="I213" s="13" t="s">
        <v>230</v>
      </c>
      <c r="J213" s="17" t="s">
        <v>92</v>
      </c>
      <c r="K213" s="17">
        <v>4</v>
      </c>
      <c r="L213" s="19">
        <v>43335</v>
      </c>
      <c r="M213" s="16" t="s">
        <v>401</v>
      </c>
      <c r="N213" s="54" t="s">
        <v>342</v>
      </c>
      <c r="O213" s="14"/>
      <c r="P213" s="14"/>
      <c r="Q213" s="18"/>
      <c r="R213" s="18"/>
      <c r="S213" s="59" t="s">
        <v>428</v>
      </c>
      <c r="T213" s="53"/>
      <c r="U213" s="53"/>
      <c r="V213" s="53"/>
      <c r="W213" s="53"/>
    </row>
    <row r="214" spans="1:23" s="15" customFormat="1" ht="74.25" customHeight="1" x14ac:dyDescent="0.25">
      <c r="A214" s="33" t="s">
        <v>7</v>
      </c>
      <c r="B214" s="33" t="s">
        <v>9</v>
      </c>
      <c r="C214" s="33" t="s">
        <v>49</v>
      </c>
      <c r="D214" s="10" t="s">
        <v>370</v>
      </c>
      <c r="E214" s="34" t="s">
        <v>315</v>
      </c>
      <c r="F214" s="11" t="s">
        <v>314</v>
      </c>
      <c r="G214" s="34" t="s">
        <v>228</v>
      </c>
      <c r="H214" s="35" t="s">
        <v>229</v>
      </c>
      <c r="I214" s="13" t="s">
        <v>231</v>
      </c>
      <c r="J214" s="55" t="s">
        <v>92</v>
      </c>
      <c r="K214" s="55">
        <v>4</v>
      </c>
      <c r="L214" s="57">
        <v>43335</v>
      </c>
      <c r="M214" s="52" t="s">
        <v>406</v>
      </c>
      <c r="N214" s="46" t="s">
        <v>292</v>
      </c>
      <c r="O214" s="14"/>
      <c r="P214" s="14"/>
      <c r="Q214" s="18"/>
      <c r="R214" s="18"/>
      <c r="S214" s="59" t="s">
        <v>467</v>
      </c>
      <c r="T214" s="53"/>
      <c r="U214" s="53"/>
      <c r="V214" s="53"/>
      <c r="W214" s="53"/>
    </row>
    <row r="215" spans="1:23" s="15" customFormat="1" ht="74.25" customHeight="1" x14ac:dyDescent="0.25">
      <c r="A215" s="42" t="s">
        <v>7</v>
      </c>
      <c r="B215" s="42" t="s">
        <v>11</v>
      </c>
      <c r="C215" s="42" t="s">
        <v>61</v>
      </c>
      <c r="D215" s="10" t="s">
        <v>370</v>
      </c>
      <c r="E215" s="34" t="s">
        <v>311</v>
      </c>
      <c r="F215" s="34" t="s">
        <v>317</v>
      </c>
      <c r="G215" s="34" t="s">
        <v>157</v>
      </c>
      <c r="H215" s="35" t="s">
        <v>255</v>
      </c>
      <c r="I215" s="35" t="s">
        <v>256</v>
      </c>
      <c r="J215" s="55" t="s">
        <v>92</v>
      </c>
      <c r="K215" s="55">
        <v>4</v>
      </c>
      <c r="L215" s="57">
        <v>43335</v>
      </c>
      <c r="M215" s="54" t="s">
        <v>107</v>
      </c>
      <c r="N215" s="54" t="s">
        <v>270</v>
      </c>
      <c r="O215" s="14"/>
      <c r="P215" s="14"/>
      <c r="Q215" s="18"/>
      <c r="R215" s="18"/>
      <c r="S215" s="23"/>
      <c r="T215" s="53"/>
      <c r="U215" s="53"/>
      <c r="V215" s="53"/>
      <c r="W215" s="53"/>
    </row>
    <row r="216" spans="1:23" s="15" customFormat="1" ht="74.25" customHeight="1" x14ac:dyDescent="0.25">
      <c r="A216" s="33" t="s">
        <v>12</v>
      </c>
      <c r="B216" s="33" t="s">
        <v>99</v>
      </c>
      <c r="C216" s="33" t="s">
        <v>60</v>
      </c>
      <c r="D216" s="10" t="s">
        <v>370</v>
      </c>
      <c r="E216" s="34" t="s">
        <v>315</v>
      </c>
      <c r="F216" s="34" t="s">
        <v>317</v>
      </c>
      <c r="G216" s="34" t="s">
        <v>157</v>
      </c>
      <c r="H216" s="35" t="s">
        <v>160</v>
      </c>
      <c r="I216" s="13" t="s">
        <v>161</v>
      </c>
      <c r="J216" s="17" t="s">
        <v>92</v>
      </c>
      <c r="K216" s="17">
        <v>4</v>
      </c>
      <c r="L216" s="19">
        <v>43335</v>
      </c>
      <c r="M216" s="16" t="s">
        <v>361</v>
      </c>
      <c r="N216" s="54" t="s">
        <v>360</v>
      </c>
      <c r="O216" s="14"/>
      <c r="P216" s="14"/>
      <c r="Q216" s="18"/>
      <c r="R216" s="18"/>
      <c r="S216" s="23" t="s">
        <v>437</v>
      </c>
      <c r="T216" s="53"/>
      <c r="U216" s="53"/>
      <c r="V216" s="53"/>
      <c r="W216" s="53"/>
    </row>
    <row r="217" spans="1:23" s="15" customFormat="1" ht="74.25" customHeight="1" x14ac:dyDescent="0.25">
      <c r="A217" s="33" t="s">
        <v>16</v>
      </c>
      <c r="B217" s="33" t="s">
        <v>17</v>
      </c>
      <c r="C217" s="33" t="s">
        <v>98</v>
      </c>
      <c r="D217" s="10" t="s">
        <v>370</v>
      </c>
      <c r="E217" s="34" t="s">
        <v>315</v>
      </c>
      <c r="F217" s="34" t="s">
        <v>314</v>
      </c>
      <c r="G217" s="11" t="s">
        <v>228</v>
      </c>
      <c r="H217" s="52" t="s">
        <v>259</v>
      </c>
      <c r="I217" s="35" t="s">
        <v>230</v>
      </c>
      <c r="J217" s="55" t="s">
        <v>92</v>
      </c>
      <c r="K217" s="55">
        <v>4</v>
      </c>
      <c r="L217" s="57">
        <v>43335</v>
      </c>
      <c r="M217" s="54" t="s">
        <v>298</v>
      </c>
      <c r="N217" s="54" t="s">
        <v>382</v>
      </c>
      <c r="O217" s="14"/>
      <c r="P217" s="14"/>
      <c r="Q217" s="18"/>
      <c r="R217" s="18"/>
      <c r="S217" s="18" t="s">
        <v>543</v>
      </c>
      <c r="T217" s="53"/>
      <c r="U217" s="53"/>
      <c r="V217" s="53"/>
      <c r="W217" s="53"/>
    </row>
    <row r="218" spans="1:23" s="15" customFormat="1" ht="74.25" customHeight="1" x14ac:dyDescent="0.25">
      <c r="A218" s="33" t="s">
        <v>16</v>
      </c>
      <c r="B218" s="33" t="s">
        <v>18</v>
      </c>
      <c r="C218" s="33" t="s">
        <v>45</v>
      </c>
      <c r="D218" s="10" t="s">
        <v>370</v>
      </c>
      <c r="E218" s="34" t="s">
        <v>315</v>
      </c>
      <c r="F218" s="34" t="s">
        <v>317</v>
      </c>
      <c r="G218" s="11" t="s">
        <v>157</v>
      </c>
      <c r="H218" s="35" t="s">
        <v>160</v>
      </c>
      <c r="I218" s="13" t="s">
        <v>161</v>
      </c>
      <c r="J218" s="55" t="s">
        <v>92</v>
      </c>
      <c r="K218" s="55">
        <v>4</v>
      </c>
      <c r="L218" s="57">
        <v>43335</v>
      </c>
      <c r="M218" s="54" t="s">
        <v>112</v>
      </c>
      <c r="N218" s="49" t="s">
        <v>390</v>
      </c>
      <c r="O218" s="14"/>
      <c r="P218" s="14"/>
      <c r="Q218" s="18"/>
      <c r="R218" s="18"/>
      <c r="S218" s="60" t="s">
        <v>476</v>
      </c>
      <c r="T218" s="53"/>
      <c r="U218" s="53"/>
      <c r="V218" s="53"/>
      <c r="W218" s="53"/>
    </row>
    <row r="219" spans="1:23" s="15" customFormat="1" ht="74.25" customHeight="1" x14ac:dyDescent="0.25">
      <c r="A219" s="33" t="s">
        <v>16</v>
      </c>
      <c r="B219" s="33" t="s">
        <v>43</v>
      </c>
      <c r="C219" s="33" t="s">
        <v>44</v>
      </c>
      <c r="D219" s="10" t="s">
        <v>370</v>
      </c>
      <c r="E219" s="34" t="s">
        <v>308</v>
      </c>
      <c r="F219" s="34" t="s">
        <v>319</v>
      </c>
      <c r="G219" s="34" t="s">
        <v>324</v>
      </c>
      <c r="H219" s="35" t="s">
        <v>131</v>
      </c>
      <c r="I219" s="13" t="s">
        <v>132</v>
      </c>
      <c r="J219" s="17" t="s">
        <v>92</v>
      </c>
      <c r="K219" s="17">
        <v>4</v>
      </c>
      <c r="L219" s="19">
        <v>43335</v>
      </c>
      <c r="M219" s="54" t="s">
        <v>371</v>
      </c>
      <c r="N219" s="52" t="s">
        <v>283</v>
      </c>
      <c r="O219" s="14"/>
      <c r="P219" s="14"/>
      <c r="Q219" s="18"/>
      <c r="R219" s="18"/>
      <c r="S219" s="18" t="s">
        <v>532</v>
      </c>
      <c r="T219" s="53"/>
      <c r="U219" s="53"/>
      <c r="V219" s="53"/>
      <c r="W219" s="53"/>
    </row>
    <row r="220" spans="1:23" s="15" customFormat="1" ht="74.25" customHeight="1" x14ac:dyDescent="0.25">
      <c r="A220" s="33" t="s">
        <v>4</v>
      </c>
      <c r="B220" s="33" t="s">
        <v>4</v>
      </c>
      <c r="C220" s="33" t="s">
        <v>80</v>
      </c>
      <c r="D220" s="10" t="s">
        <v>370</v>
      </c>
      <c r="E220" s="34" t="s">
        <v>315</v>
      </c>
      <c r="F220" s="34" t="s">
        <v>312</v>
      </c>
      <c r="G220" s="11" t="s">
        <v>188</v>
      </c>
      <c r="H220" s="35" t="s">
        <v>193</v>
      </c>
      <c r="I220" s="35" t="s">
        <v>194</v>
      </c>
      <c r="J220" s="55" t="s">
        <v>92</v>
      </c>
      <c r="K220" s="55">
        <v>4</v>
      </c>
      <c r="L220" s="57">
        <v>43336</v>
      </c>
      <c r="M220" s="54" t="s">
        <v>373</v>
      </c>
      <c r="N220" s="54" t="s">
        <v>288</v>
      </c>
      <c r="O220" s="14"/>
      <c r="P220" s="14"/>
      <c r="Q220" s="18"/>
      <c r="R220" s="18"/>
      <c r="S220" s="59" t="s">
        <v>488</v>
      </c>
      <c r="T220" s="53"/>
      <c r="U220" s="53"/>
      <c r="V220" s="53"/>
      <c r="W220" s="53"/>
    </row>
    <row r="221" spans="1:23" s="15" customFormat="1" ht="74.25" customHeight="1" x14ac:dyDescent="0.25">
      <c r="A221" s="33" t="s">
        <v>4</v>
      </c>
      <c r="B221" s="33" t="s">
        <v>5</v>
      </c>
      <c r="C221" s="33" t="s">
        <v>37</v>
      </c>
      <c r="D221" s="10" t="s">
        <v>370</v>
      </c>
      <c r="E221" s="34" t="s">
        <v>315</v>
      </c>
      <c r="F221" s="34" t="s">
        <v>314</v>
      </c>
      <c r="G221" s="34" t="s">
        <v>228</v>
      </c>
      <c r="H221" s="35" t="s">
        <v>259</v>
      </c>
      <c r="I221" s="35" t="s">
        <v>230</v>
      </c>
      <c r="J221" s="55" t="s">
        <v>92</v>
      </c>
      <c r="K221" s="55">
        <v>4</v>
      </c>
      <c r="L221" s="57">
        <v>43336</v>
      </c>
      <c r="M221" s="54" t="s">
        <v>393</v>
      </c>
      <c r="N221" s="54" t="s">
        <v>287</v>
      </c>
      <c r="O221" s="14"/>
      <c r="P221" s="14"/>
      <c r="Q221" s="18"/>
      <c r="R221" s="18"/>
      <c r="S221" s="18" t="s">
        <v>480</v>
      </c>
      <c r="T221" s="53"/>
      <c r="U221" s="53"/>
      <c r="V221" s="53"/>
      <c r="W221" s="53"/>
    </row>
    <row r="222" spans="1:23" s="15" customFormat="1" ht="74.25" customHeight="1" x14ac:dyDescent="0.25">
      <c r="A222" s="33" t="s">
        <v>7</v>
      </c>
      <c r="B222" s="33" t="s">
        <v>7</v>
      </c>
      <c r="C222" s="33" t="s">
        <v>7</v>
      </c>
      <c r="D222" s="10" t="s">
        <v>370</v>
      </c>
      <c r="E222" s="34" t="s">
        <v>315</v>
      </c>
      <c r="F222" s="34" t="s">
        <v>317</v>
      </c>
      <c r="G222" s="11" t="s">
        <v>157</v>
      </c>
      <c r="H222" s="35" t="s">
        <v>160</v>
      </c>
      <c r="I222" s="35" t="s">
        <v>161</v>
      </c>
      <c r="J222" s="55" t="s">
        <v>92</v>
      </c>
      <c r="K222" s="55">
        <v>4</v>
      </c>
      <c r="L222" s="57">
        <v>43336</v>
      </c>
      <c r="M222" s="54" t="s">
        <v>114</v>
      </c>
      <c r="N222" s="54" t="s">
        <v>359</v>
      </c>
      <c r="O222" s="14"/>
      <c r="P222" s="14"/>
      <c r="Q222" s="18"/>
      <c r="R222" s="18"/>
      <c r="S222" s="56" t="s">
        <v>430</v>
      </c>
      <c r="T222" s="53"/>
      <c r="U222" s="53"/>
      <c r="V222" s="53"/>
      <c r="W222" s="53"/>
    </row>
    <row r="223" spans="1:23" s="15" customFormat="1" ht="74.25" customHeight="1" x14ac:dyDescent="0.25">
      <c r="A223" s="33" t="s">
        <v>12</v>
      </c>
      <c r="B223" s="33" t="s">
        <v>14</v>
      </c>
      <c r="C223" s="33" t="s">
        <v>34</v>
      </c>
      <c r="D223" s="10" t="s">
        <v>370</v>
      </c>
      <c r="E223" s="48" t="s">
        <v>311</v>
      </c>
      <c r="F223" s="48" t="s">
        <v>317</v>
      </c>
      <c r="G223" s="48" t="s">
        <v>157</v>
      </c>
      <c r="H223" s="35" t="s">
        <v>158</v>
      </c>
      <c r="I223" s="13" t="s">
        <v>159</v>
      </c>
      <c r="J223" s="55" t="s">
        <v>92</v>
      </c>
      <c r="K223" s="55">
        <v>4</v>
      </c>
      <c r="L223" s="57">
        <v>43336</v>
      </c>
      <c r="M223" s="54" t="s">
        <v>378</v>
      </c>
      <c r="N223" s="54" t="s">
        <v>377</v>
      </c>
      <c r="O223" s="14"/>
      <c r="P223" s="14"/>
      <c r="Q223" s="18"/>
      <c r="R223" s="18"/>
      <c r="S223" s="18" t="s">
        <v>528</v>
      </c>
      <c r="T223" s="53"/>
      <c r="U223" s="53"/>
      <c r="V223" s="53"/>
      <c r="W223" s="53"/>
    </row>
    <row r="224" spans="1:23" s="15" customFormat="1" ht="74.25" customHeight="1" x14ac:dyDescent="0.25">
      <c r="A224" s="33" t="s">
        <v>1</v>
      </c>
      <c r="B224" s="33" t="s">
        <v>1</v>
      </c>
      <c r="C224" s="33" t="s">
        <v>24</v>
      </c>
      <c r="D224" s="10" t="s">
        <v>370</v>
      </c>
      <c r="E224" s="34" t="s">
        <v>311</v>
      </c>
      <c r="F224" s="34" t="s">
        <v>312</v>
      </c>
      <c r="G224" s="34" t="s">
        <v>188</v>
      </c>
      <c r="H224" s="35" t="s">
        <v>205</v>
      </c>
      <c r="I224" s="35" t="s">
        <v>206</v>
      </c>
      <c r="J224" s="55" t="s">
        <v>92</v>
      </c>
      <c r="K224" s="55">
        <v>4</v>
      </c>
      <c r="L224" s="57">
        <v>43340</v>
      </c>
      <c r="M224" s="54" t="s">
        <v>399</v>
      </c>
      <c r="N224" s="54" t="s">
        <v>391</v>
      </c>
      <c r="O224" s="14"/>
      <c r="P224" s="14"/>
      <c r="Q224" s="18"/>
      <c r="R224" s="18"/>
      <c r="S224" s="18" t="s">
        <v>490</v>
      </c>
      <c r="T224" s="53"/>
      <c r="U224" s="53"/>
      <c r="V224" s="53"/>
      <c r="W224" s="53"/>
    </row>
    <row r="225" spans="1:23" s="15" customFormat="1" ht="74.25" customHeight="1" x14ac:dyDescent="0.25">
      <c r="A225" s="33" t="s">
        <v>1</v>
      </c>
      <c r="B225" s="33" t="s">
        <v>336</v>
      </c>
      <c r="C225" s="33" t="s">
        <v>35</v>
      </c>
      <c r="D225" s="10" t="s">
        <v>370</v>
      </c>
      <c r="E225" s="52" t="s">
        <v>311</v>
      </c>
      <c r="F225" s="52" t="s">
        <v>317</v>
      </c>
      <c r="G225" s="11" t="s">
        <v>418</v>
      </c>
      <c r="H225" s="34" t="s">
        <v>362</v>
      </c>
      <c r="I225" s="13" t="s">
        <v>419</v>
      </c>
      <c r="J225" s="36" t="s">
        <v>337</v>
      </c>
      <c r="K225" s="53">
        <v>8</v>
      </c>
      <c r="L225" s="38">
        <v>43340</v>
      </c>
      <c r="M225" s="39" t="s">
        <v>400</v>
      </c>
      <c r="N225" s="39" t="s">
        <v>381</v>
      </c>
      <c r="O225" s="14"/>
      <c r="P225" s="14"/>
      <c r="Q225" s="18"/>
      <c r="R225" s="18"/>
      <c r="S225" s="18" t="s">
        <v>478</v>
      </c>
      <c r="T225" s="53"/>
      <c r="U225" s="53"/>
      <c r="V225" s="53"/>
      <c r="W225" s="53"/>
    </row>
    <row r="226" spans="1:23" s="15" customFormat="1" ht="74.25" customHeight="1" x14ac:dyDescent="0.25">
      <c r="A226" s="33" t="s">
        <v>7</v>
      </c>
      <c r="B226" s="33" t="s">
        <v>7</v>
      </c>
      <c r="C226" s="33" t="s">
        <v>7</v>
      </c>
      <c r="D226" s="10" t="s">
        <v>370</v>
      </c>
      <c r="E226" s="34" t="s">
        <v>315</v>
      </c>
      <c r="F226" s="34" t="s">
        <v>317</v>
      </c>
      <c r="G226" s="34" t="s">
        <v>157</v>
      </c>
      <c r="H226" s="35" t="s">
        <v>168</v>
      </c>
      <c r="I226" s="35" t="s">
        <v>169</v>
      </c>
      <c r="J226" s="55" t="s">
        <v>92</v>
      </c>
      <c r="K226" s="55">
        <v>4</v>
      </c>
      <c r="L226" s="57">
        <v>43340</v>
      </c>
      <c r="M226" s="54" t="s">
        <v>401</v>
      </c>
      <c r="N226" s="54" t="s">
        <v>342</v>
      </c>
      <c r="O226" s="14"/>
      <c r="P226" s="14"/>
      <c r="Q226" s="18"/>
      <c r="R226" s="18"/>
      <c r="S226" s="18" t="s">
        <v>440</v>
      </c>
      <c r="T226" s="53"/>
      <c r="U226" s="53"/>
      <c r="V226" s="53"/>
      <c r="W226" s="53"/>
    </row>
    <row r="227" spans="1:23" s="15" customFormat="1" ht="74.25" customHeight="1" x14ac:dyDescent="0.25">
      <c r="A227" s="33" t="s">
        <v>4</v>
      </c>
      <c r="B227" s="33" t="s">
        <v>4</v>
      </c>
      <c r="C227" s="33" t="s">
        <v>80</v>
      </c>
      <c r="D227" s="10" t="s">
        <v>370</v>
      </c>
      <c r="E227" s="34" t="s">
        <v>311</v>
      </c>
      <c r="F227" s="34" t="s">
        <v>312</v>
      </c>
      <c r="G227" s="34" t="s">
        <v>188</v>
      </c>
      <c r="H227" s="13" t="s">
        <v>195</v>
      </c>
      <c r="I227" s="13" t="s">
        <v>196</v>
      </c>
      <c r="J227" s="17" t="s">
        <v>92</v>
      </c>
      <c r="K227" s="17">
        <v>4</v>
      </c>
      <c r="L227" s="57">
        <v>43341</v>
      </c>
      <c r="M227" s="54" t="s">
        <v>373</v>
      </c>
      <c r="N227" s="54" t="s">
        <v>288</v>
      </c>
      <c r="O227" s="14"/>
      <c r="P227" s="14"/>
      <c r="Q227" s="18"/>
      <c r="R227" s="18"/>
      <c r="S227" s="18" t="s">
        <v>487</v>
      </c>
      <c r="T227" s="53"/>
      <c r="U227" s="53"/>
      <c r="V227" s="53"/>
      <c r="W227" s="53"/>
    </row>
    <row r="228" spans="1:23" s="15" customFormat="1" ht="74.25" customHeight="1" x14ac:dyDescent="0.25">
      <c r="A228" s="33" t="s">
        <v>1</v>
      </c>
      <c r="B228" s="33" t="s">
        <v>25</v>
      </c>
      <c r="C228" s="33" t="s">
        <v>26</v>
      </c>
      <c r="D228" s="10" t="s">
        <v>370</v>
      </c>
      <c r="E228" s="48" t="s">
        <v>308</v>
      </c>
      <c r="F228" s="48" t="s">
        <v>319</v>
      </c>
      <c r="G228" s="48" t="s">
        <v>117</v>
      </c>
      <c r="H228" s="35" t="s">
        <v>249</v>
      </c>
      <c r="I228" s="13" t="s">
        <v>250</v>
      </c>
      <c r="J228" s="17" t="s">
        <v>92</v>
      </c>
      <c r="K228" s="17">
        <v>4</v>
      </c>
      <c r="L228" s="40">
        <v>43341</v>
      </c>
      <c r="M228" s="16" t="s">
        <v>374</v>
      </c>
      <c r="N228" s="52" t="s">
        <v>344</v>
      </c>
      <c r="O228" s="53"/>
      <c r="P228" s="53"/>
      <c r="Q228" s="56"/>
      <c r="R228" s="56"/>
      <c r="S228" s="56" t="s">
        <v>494</v>
      </c>
      <c r="T228" s="53"/>
      <c r="U228" s="53"/>
      <c r="V228" s="53"/>
      <c r="W228" s="53"/>
    </row>
    <row r="229" spans="1:23" s="15" customFormat="1" ht="74.25" customHeight="1" x14ac:dyDescent="0.25">
      <c r="A229" s="9" t="s">
        <v>7</v>
      </c>
      <c r="B229" s="9" t="s">
        <v>7</v>
      </c>
      <c r="C229" s="9" t="s">
        <v>7</v>
      </c>
      <c r="D229" s="10" t="s">
        <v>370</v>
      </c>
      <c r="E229" s="11" t="s">
        <v>311</v>
      </c>
      <c r="F229" s="11" t="s">
        <v>317</v>
      </c>
      <c r="G229" s="11" t="s">
        <v>157</v>
      </c>
      <c r="H229" s="35" t="s">
        <v>255</v>
      </c>
      <c r="I229" s="13" t="s">
        <v>256</v>
      </c>
      <c r="J229" s="17" t="s">
        <v>92</v>
      </c>
      <c r="K229" s="17">
        <v>4</v>
      </c>
      <c r="L229" s="57">
        <v>43341</v>
      </c>
      <c r="M229" s="54" t="s">
        <v>401</v>
      </c>
      <c r="N229" s="54" t="s">
        <v>342</v>
      </c>
      <c r="O229" s="14"/>
      <c r="P229" s="14"/>
      <c r="Q229" s="18"/>
      <c r="R229" s="18"/>
      <c r="S229" s="59" t="s">
        <v>430</v>
      </c>
      <c r="T229" s="53"/>
      <c r="U229" s="53"/>
      <c r="V229" s="53"/>
      <c r="W229" s="53"/>
    </row>
    <row r="230" spans="1:23" s="15" customFormat="1" ht="74.25" customHeight="1" x14ac:dyDescent="0.25">
      <c r="A230" s="42" t="s">
        <v>7</v>
      </c>
      <c r="B230" s="42" t="s">
        <v>9</v>
      </c>
      <c r="C230" s="42" t="s">
        <v>331</v>
      </c>
      <c r="D230" s="10" t="s">
        <v>370</v>
      </c>
      <c r="E230" s="11" t="s">
        <v>315</v>
      </c>
      <c r="F230" s="11" t="s">
        <v>316</v>
      </c>
      <c r="G230" s="11" t="s">
        <v>172</v>
      </c>
      <c r="H230" s="13" t="s">
        <v>173</v>
      </c>
      <c r="I230" s="13" t="s">
        <v>174</v>
      </c>
      <c r="J230" s="17" t="s">
        <v>92</v>
      </c>
      <c r="K230" s="17">
        <v>4</v>
      </c>
      <c r="L230" s="19">
        <v>43341</v>
      </c>
      <c r="M230" s="54" t="s">
        <v>101</v>
      </c>
      <c r="N230" s="52" t="s">
        <v>264</v>
      </c>
      <c r="O230" s="14"/>
      <c r="P230" s="14"/>
      <c r="Q230" s="18"/>
      <c r="R230" s="18"/>
      <c r="S230" s="56" t="s">
        <v>437</v>
      </c>
      <c r="T230" s="63"/>
      <c r="U230" s="63"/>
      <c r="V230" s="63"/>
      <c r="W230" s="63"/>
    </row>
    <row r="231" spans="1:23" s="15" customFormat="1" ht="74.25" customHeight="1" x14ac:dyDescent="0.25">
      <c r="A231" s="9" t="s">
        <v>12</v>
      </c>
      <c r="B231" s="9" t="s">
        <v>12</v>
      </c>
      <c r="C231" s="9" t="s">
        <v>68</v>
      </c>
      <c r="D231" s="10" t="s">
        <v>370</v>
      </c>
      <c r="E231" s="11" t="s">
        <v>315</v>
      </c>
      <c r="F231" s="34" t="s">
        <v>314</v>
      </c>
      <c r="G231" s="34" t="s">
        <v>228</v>
      </c>
      <c r="H231" s="52" t="s">
        <v>259</v>
      </c>
      <c r="I231" s="13" t="s">
        <v>230</v>
      </c>
      <c r="J231" s="17" t="s">
        <v>92</v>
      </c>
      <c r="K231" s="17">
        <v>4</v>
      </c>
      <c r="L231" s="19">
        <v>43341</v>
      </c>
      <c r="M231" s="52" t="s">
        <v>413</v>
      </c>
      <c r="N231" s="52" t="s">
        <v>295</v>
      </c>
      <c r="O231" s="14"/>
      <c r="P231" s="14"/>
      <c r="Q231" s="18"/>
      <c r="R231" s="18"/>
      <c r="S231" s="18" t="s">
        <v>548</v>
      </c>
      <c r="T231" s="53"/>
      <c r="U231" s="53"/>
      <c r="V231" s="53"/>
      <c r="W231" s="53"/>
    </row>
    <row r="232" spans="1:23" s="15" customFormat="1" ht="74.25" customHeight="1" x14ac:dyDescent="0.25">
      <c r="A232" s="9" t="s">
        <v>1</v>
      </c>
      <c r="B232" s="9" t="s">
        <v>1</v>
      </c>
      <c r="C232" s="9" t="s">
        <v>24</v>
      </c>
      <c r="D232" s="10" t="s">
        <v>370</v>
      </c>
      <c r="E232" s="34" t="s">
        <v>311</v>
      </c>
      <c r="F232" s="34" t="s">
        <v>312</v>
      </c>
      <c r="G232" s="34" t="s">
        <v>188</v>
      </c>
      <c r="H232" s="35" t="s">
        <v>209</v>
      </c>
      <c r="I232" s="13" t="s">
        <v>192</v>
      </c>
      <c r="J232" s="55" t="s">
        <v>92</v>
      </c>
      <c r="K232" s="55">
        <v>4</v>
      </c>
      <c r="L232" s="57">
        <v>43347</v>
      </c>
      <c r="M232" s="54" t="s">
        <v>399</v>
      </c>
      <c r="N232" s="54" t="s">
        <v>391</v>
      </c>
      <c r="O232" s="14"/>
      <c r="P232" s="14"/>
      <c r="Q232" s="18"/>
      <c r="R232" s="18"/>
      <c r="S232" s="18" t="s">
        <v>490</v>
      </c>
      <c r="T232" s="53"/>
      <c r="U232" s="53"/>
      <c r="V232" s="53"/>
      <c r="W232" s="53"/>
    </row>
    <row r="233" spans="1:23" s="15" customFormat="1" ht="74.25" customHeight="1" x14ac:dyDescent="0.25">
      <c r="A233" s="33" t="s">
        <v>7</v>
      </c>
      <c r="B233" s="33" t="s">
        <v>7</v>
      </c>
      <c r="C233" s="33" t="s">
        <v>7</v>
      </c>
      <c r="D233" s="10" t="s">
        <v>370</v>
      </c>
      <c r="E233" s="34" t="s">
        <v>311</v>
      </c>
      <c r="F233" s="34" t="s">
        <v>312</v>
      </c>
      <c r="G233" s="34" t="s">
        <v>183</v>
      </c>
      <c r="H233" s="35" t="s">
        <v>184</v>
      </c>
      <c r="I233" s="35" t="s">
        <v>185</v>
      </c>
      <c r="J233" s="55" t="s">
        <v>92</v>
      </c>
      <c r="K233" s="55">
        <v>4</v>
      </c>
      <c r="L233" s="57">
        <v>43347</v>
      </c>
      <c r="M233" s="54" t="s">
        <v>401</v>
      </c>
      <c r="N233" s="54" t="s">
        <v>342</v>
      </c>
      <c r="O233" s="14"/>
      <c r="P233" s="14"/>
      <c r="Q233" s="18"/>
      <c r="R233" s="18"/>
      <c r="S233" s="18" t="s">
        <v>430</v>
      </c>
      <c r="T233" s="53"/>
      <c r="U233" s="53"/>
      <c r="V233" s="53"/>
      <c r="W233" s="53"/>
    </row>
    <row r="234" spans="1:23" s="15" customFormat="1" ht="74.25" customHeight="1" x14ac:dyDescent="0.25">
      <c r="A234" s="9" t="s">
        <v>12</v>
      </c>
      <c r="B234" s="9" t="s">
        <v>15</v>
      </c>
      <c r="C234" s="33" t="s">
        <v>39</v>
      </c>
      <c r="D234" s="10" t="s">
        <v>370</v>
      </c>
      <c r="E234" s="48" t="s">
        <v>311</v>
      </c>
      <c r="F234" s="48" t="s">
        <v>317</v>
      </c>
      <c r="G234" s="48" t="s">
        <v>157</v>
      </c>
      <c r="H234" s="13" t="s">
        <v>158</v>
      </c>
      <c r="I234" s="13" t="s">
        <v>159</v>
      </c>
      <c r="J234" s="17" t="s">
        <v>92</v>
      </c>
      <c r="K234" s="17">
        <v>4</v>
      </c>
      <c r="L234" s="19">
        <v>43347</v>
      </c>
      <c r="M234" s="16" t="s">
        <v>353</v>
      </c>
      <c r="N234" s="46" t="s">
        <v>354</v>
      </c>
      <c r="O234" s="14"/>
      <c r="P234" s="14"/>
      <c r="Q234" s="18"/>
      <c r="R234" s="18"/>
      <c r="S234" s="18" t="s">
        <v>521</v>
      </c>
      <c r="T234" s="53"/>
      <c r="U234" s="53"/>
      <c r="V234" s="53"/>
      <c r="W234" s="53"/>
    </row>
    <row r="235" spans="1:23" s="15" customFormat="1" ht="74.25" customHeight="1" x14ac:dyDescent="0.25">
      <c r="A235" s="9" t="s">
        <v>16</v>
      </c>
      <c r="B235" s="9" t="s">
        <v>18</v>
      </c>
      <c r="C235" s="33" t="s">
        <v>45</v>
      </c>
      <c r="D235" s="10" t="s">
        <v>370</v>
      </c>
      <c r="E235" s="52" t="s">
        <v>311</v>
      </c>
      <c r="F235" s="52" t="s">
        <v>317</v>
      </c>
      <c r="G235" s="11" t="s">
        <v>418</v>
      </c>
      <c r="H235" s="34" t="s">
        <v>362</v>
      </c>
      <c r="I235" s="13" t="s">
        <v>419</v>
      </c>
      <c r="J235" s="36" t="s">
        <v>337</v>
      </c>
      <c r="K235" s="53">
        <v>8</v>
      </c>
      <c r="L235" s="38">
        <v>43347</v>
      </c>
      <c r="M235" s="39" t="s">
        <v>112</v>
      </c>
      <c r="N235" s="39" t="s">
        <v>390</v>
      </c>
      <c r="O235" s="14"/>
      <c r="P235" s="14"/>
      <c r="Q235" s="18"/>
      <c r="R235" s="18"/>
      <c r="S235" s="18" t="s">
        <v>478</v>
      </c>
      <c r="T235" s="53"/>
      <c r="U235" s="53"/>
      <c r="V235" s="53"/>
      <c r="W235" s="53"/>
    </row>
    <row r="236" spans="1:23" s="15" customFormat="1" ht="74.25" customHeight="1" x14ac:dyDescent="0.25">
      <c r="A236" s="9" t="s">
        <v>16</v>
      </c>
      <c r="B236" s="9" t="s">
        <v>43</v>
      </c>
      <c r="C236" s="33" t="s">
        <v>44</v>
      </c>
      <c r="D236" s="10" t="s">
        <v>370</v>
      </c>
      <c r="E236" s="34" t="s">
        <v>308</v>
      </c>
      <c r="F236" s="11" t="s">
        <v>309</v>
      </c>
      <c r="G236" s="34" t="s">
        <v>152</v>
      </c>
      <c r="H236" s="35" t="s">
        <v>251</v>
      </c>
      <c r="I236" s="35" t="s">
        <v>252</v>
      </c>
      <c r="J236" s="55" t="s">
        <v>92</v>
      </c>
      <c r="K236" s="55">
        <v>4</v>
      </c>
      <c r="L236" s="57">
        <v>43347</v>
      </c>
      <c r="M236" s="54" t="s">
        <v>371</v>
      </c>
      <c r="N236" s="52" t="s">
        <v>283</v>
      </c>
      <c r="O236" s="14"/>
      <c r="P236" s="14"/>
      <c r="Q236" s="18"/>
      <c r="R236" s="18"/>
      <c r="S236" s="18" t="s">
        <v>532</v>
      </c>
      <c r="T236" s="53"/>
      <c r="U236" s="53"/>
      <c r="V236" s="53"/>
      <c r="W236" s="53"/>
    </row>
    <row r="237" spans="1:23" s="15" customFormat="1" ht="74.25" customHeight="1" x14ac:dyDescent="0.25">
      <c r="A237" s="33" t="s">
        <v>4</v>
      </c>
      <c r="B237" s="33" t="s">
        <v>4</v>
      </c>
      <c r="C237" s="33" t="s">
        <v>80</v>
      </c>
      <c r="D237" s="10" t="s">
        <v>370</v>
      </c>
      <c r="E237" s="34" t="s">
        <v>311</v>
      </c>
      <c r="F237" s="34" t="s">
        <v>312</v>
      </c>
      <c r="G237" s="34" t="s">
        <v>188</v>
      </c>
      <c r="H237" s="35" t="s">
        <v>199</v>
      </c>
      <c r="I237" s="35" t="s">
        <v>200</v>
      </c>
      <c r="J237" s="55" t="s">
        <v>92</v>
      </c>
      <c r="K237" s="55">
        <v>4</v>
      </c>
      <c r="L237" s="57">
        <v>43348</v>
      </c>
      <c r="M237" s="54" t="s">
        <v>373</v>
      </c>
      <c r="N237" s="54" t="s">
        <v>288</v>
      </c>
      <c r="O237" s="14"/>
      <c r="P237" s="14"/>
      <c r="Q237" s="18"/>
      <c r="R237" s="18"/>
      <c r="S237" s="59"/>
      <c r="T237" s="53"/>
      <c r="U237" s="53"/>
      <c r="V237" s="53"/>
      <c r="W237" s="53"/>
    </row>
    <row r="238" spans="1:23" s="15" customFormat="1" ht="74.25" customHeight="1" x14ac:dyDescent="0.25">
      <c r="A238" s="9" t="s">
        <v>1</v>
      </c>
      <c r="B238" s="9" t="s">
        <v>25</v>
      </c>
      <c r="C238" s="33" t="s">
        <v>26</v>
      </c>
      <c r="D238" s="10" t="s">
        <v>370</v>
      </c>
      <c r="E238" s="11" t="s">
        <v>311</v>
      </c>
      <c r="F238" s="11" t="s">
        <v>312</v>
      </c>
      <c r="G238" s="11" t="s">
        <v>188</v>
      </c>
      <c r="H238" s="35" t="s">
        <v>218</v>
      </c>
      <c r="I238" s="13" t="s">
        <v>219</v>
      </c>
      <c r="J238" s="17" t="s">
        <v>92</v>
      </c>
      <c r="K238" s="17">
        <v>4</v>
      </c>
      <c r="L238" s="57">
        <v>43348</v>
      </c>
      <c r="M238" s="16" t="s">
        <v>374</v>
      </c>
      <c r="N238" s="52" t="s">
        <v>344</v>
      </c>
      <c r="O238" s="14"/>
      <c r="P238" s="14"/>
      <c r="Q238" s="18"/>
      <c r="R238" s="18"/>
      <c r="S238" s="18" t="s">
        <v>496</v>
      </c>
      <c r="T238" s="53"/>
      <c r="U238" s="53"/>
      <c r="V238" s="53"/>
      <c r="W238" s="53"/>
    </row>
    <row r="239" spans="1:23" s="15" customFormat="1" ht="74.25" customHeight="1" x14ac:dyDescent="0.25">
      <c r="A239" s="33" t="s">
        <v>7</v>
      </c>
      <c r="B239" s="33" t="s">
        <v>7</v>
      </c>
      <c r="C239" s="33" t="s">
        <v>7</v>
      </c>
      <c r="D239" s="10" t="s">
        <v>370</v>
      </c>
      <c r="E239" s="34" t="s">
        <v>315</v>
      </c>
      <c r="F239" s="34" t="s">
        <v>314</v>
      </c>
      <c r="G239" s="34" t="s">
        <v>228</v>
      </c>
      <c r="H239" s="35" t="s">
        <v>229</v>
      </c>
      <c r="I239" s="13" t="s">
        <v>231</v>
      </c>
      <c r="J239" s="55" t="s">
        <v>92</v>
      </c>
      <c r="K239" s="55">
        <v>4</v>
      </c>
      <c r="L239" s="57">
        <v>43348</v>
      </c>
      <c r="M239" s="54" t="s">
        <v>401</v>
      </c>
      <c r="N239" s="54" t="s">
        <v>342</v>
      </c>
      <c r="O239" s="14"/>
      <c r="P239" s="14"/>
      <c r="Q239" s="18"/>
      <c r="R239" s="18"/>
      <c r="S239" s="59" t="s">
        <v>428</v>
      </c>
      <c r="T239" s="53"/>
      <c r="U239" s="53"/>
      <c r="V239" s="53"/>
      <c r="W239" s="53"/>
    </row>
    <row r="240" spans="1:23" s="15" customFormat="1" ht="74.25" customHeight="1" x14ac:dyDescent="0.25">
      <c r="A240" s="9" t="s">
        <v>7</v>
      </c>
      <c r="B240" s="9" t="s">
        <v>9</v>
      </c>
      <c r="C240" s="9" t="s">
        <v>38</v>
      </c>
      <c r="D240" s="10" t="s">
        <v>370</v>
      </c>
      <c r="E240" s="11" t="s">
        <v>315</v>
      </c>
      <c r="F240" s="11" t="s">
        <v>314</v>
      </c>
      <c r="G240" s="11" t="s">
        <v>228</v>
      </c>
      <c r="H240" s="52" t="s">
        <v>259</v>
      </c>
      <c r="I240" s="13" t="s">
        <v>230</v>
      </c>
      <c r="J240" s="17" t="s">
        <v>92</v>
      </c>
      <c r="K240" s="17">
        <v>4</v>
      </c>
      <c r="L240" s="19">
        <v>43348</v>
      </c>
      <c r="M240" s="16" t="s">
        <v>103</v>
      </c>
      <c r="N240" s="46" t="s">
        <v>266</v>
      </c>
      <c r="O240" s="14"/>
      <c r="P240" s="14"/>
      <c r="Q240" s="18"/>
      <c r="R240" s="18"/>
      <c r="S240" s="18" t="s">
        <v>442</v>
      </c>
      <c r="T240" s="53"/>
      <c r="U240" s="53"/>
      <c r="V240" s="53"/>
      <c r="W240" s="53"/>
    </row>
    <row r="241" spans="1:23" s="15" customFormat="1" ht="74.25" customHeight="1" x14ac:dyDescent="0.25">
      <c r="A241" s="33" t="s">
        <v>12</v>
      </c>
      <c r="B241" s="33" t="s">
        <v>12</v>
      </c>
      <c r="C241" s="33" t="s">
        <v>33</v>
      </c>
      <c r="D241" s="10" t="s">
        <v>370</v>
      </c>
      <c r="E241" s="34" t="s">
        <v>311</v>
      </c>
      <c r="F241" s="34" t="s">
        <v>312</v>
      </c>
      <c r="G241" s="34" t="s">
        <v>183</v>
      </c>
      <c r="H241" s="35" t="s">
        <v>184</v>
      </c>
      <c r="I241" s="13" t="s">
        <v>185</v>
      </c>
      <c r="J241" s="17" t="s">
        <v>92</v>
      </c>
      <c r="K241" s="17">
        <v>4</v>
      </c>
      <c r="L241" s="19">
        <v>43348</v>
      </c>
      <c r="M241" s="54" t="s">
        <v>412</v>
      </c>
      <c r="N241" s="54" t="s">
        <v>347</v>
      </c>
      <c r="O241" s="14"/>
      <c r="P241" s="14"/>
      <c r="Q241" s="18"/>
      <c r="R241" s="18"/>
      <c r="S241" s="59" t="s">
        <v>512</v>
      </c>
      <c r="T241" s="53"/>
      <c r="U241" s="53"/>
      <c r="V241" s="53"/>
      <c r="W241" s="53"/>
    </row>
    <row r="242" spans="1:23" s="15" customFormat="1" ht="74.25" customHeight="1" x14ac:dyDescent="0.25">
      <c r="A242" s="9" t="s">
        <v>4</v>
      </c>
      <c r="B242" s="9" t="s">
        <v>318</v>
      </c>
      <c r="C242" s="9" t="s">
        <v>42</v>
      </c>
      <c r="D242" s="10" t="s">
        <v>370</v>
      </c>
      <c r="E242" s="34" t="s">
        <v>311</v>
      </c>
      <c r="F242" s="34" t="s">
        <v>312</v>
      </c>
      <c r="G242" s="11" t="s">
        <v>183</v>
      </c>
      <c r="H242" s="35" t="s">
        <v>313</v>
      </c>
      <c r="I242" s="13" t="s">
        <v>252</v>
      </c>
      <c r="J242" s="55" t="s">
        <v>92</v>
      </c>
      <c r="K242" s="55">
        <v>4</v>
      </c>
      <c r="L242" s="57">
        <v>43349</v>
      </c>
      <c r="M242" s="54" t="s">
        <v>100</v>
      </c>
      <c r="N242" s="54" t="s">
        <v>286</v>
      </c>
      <c r="O242" s="14"/>
      <c r="P242" s="14"/>
      <c r="Q242" s="18"/>
      <c r="R242" s="18"/>
      <c r="S242" s="18" t="s">
        <v>485</v>
      </c>
      <c r="T242" s="53"/>
      <c r="U242" s="53"/>
      <c r="V242" s="53"/>
      <c r="W242" s="53"/>
    </row>
    <row r="243" spans="1:23" s="15" customFormat="1" ht="74.25" customHeight="1" x14ac:dyDescent="0.25">
      <c r="A243" s="42" t="s">
        <v>1</v>
      </c>
      <c r="B243" s="42" t="s">
        <v>85</v>
      </c>
      <c r="C243" s="42" t="s">
        <v>85</v>
      </c>
      <c r="D243" s="10" t="s">
        <v>370</v>
      </c>
      <c r="E243" s="11" t="s">
        <v>315</v>
      </c>
      <c r="F243" s="34" t="s">
        <v>314</v>
      </c>
      <c r="G243" s="34" t="s">
        <v>228</v>
      </c>
      <c r="H243" s="52" t="s">
        <v>259</v>
      </c>
      <c r="I243" s="13" t="s">
        <v>230</v>
      </c>
      <c r="J243" s="17" t="s">
        <v>92</v>
      </c>
      <c r="K243" s="17">
        <v>4</v>
      </c>
      <c r="L243" s="57">
        <v>43349</v>
      </c>
      <c r="M243" s="52" t="s">
        <v>397</v>
      </c>
      <c r="N243" s="52" t="s">
        <v>355</v>
      </c>
      <c r="O243" s="53"/>
      <c r="P243" s="53"/>
      <c r="Q243" s="56"/>
      <c r="R243" s="56"/>
      <c r="S243" s="18" t="s">
        <v>491</v>
      </c>
      <c r="T243" s="53"/>
      <c r="U243" s="53"/>
      <c r="V243" s="53"/>
      <c r="W243" s="53"/>
    </row>
    <row r="244" spans="1:23" s="15" customFormat="1" ht="74.25" customHeight="1" x14ac:dyDescent="0.25">
      <c r="A244" s="33" t="s">
        <v>7</v>
      </c>
      <c r="B244" s="33" t="s">
        <v>7</v>
      </c>
      <c r="C244" s="33" t="s">
        <v>7</v>
      </c>
      <c r="D244" s="10" t="s">
        <v>370</v>
      </c>
      <c r="E244" s="34" t="s">
        <v>311</v>
      </c>
      <c r="F244" s="34" t="s">
        <v>312</v>
      </c>
      <c r="G244" s="34" t="s">
        <v>188</v>
      </c>
      <c r="H244" s="35" t="s">
        <v>195</v>
      </c>
      <c r="I244" s="13" t="s">
        <v>196</v>
      </c>
      <c r="J244" s="17" t="s">
        <v>92</v>
      </c>
      <c r="K244" s="17">
        <v>4</v>
      </c>
      <c r="L244" s="19">
        <v>43349</v>
      </c>
      <c r="M244" s="54" t="s">
        <v>401</v>
      </c>
      <c r="N244" s="54" t="s">
        <v>342</v>
      </c>
      <c r="O244" s="14"/>
      <c r="P244" s="14"/>
      <c r="Q244" s="18"/>
      <c r="R244" s="18"/>
      <c r="S244" s="59" t="s">
        <v>440</v>
      </c>
      <c r="T244" s="53"/>
      <c r="U244" s="53"/>
      <c r="V244" s="53"/>
      <c r="W244" s="53"/>
    </row>
    <row r="245" spans="1:23" s="15" customFormat="1" ht="74.25" customHeight="1" x14ac:dyDescent="0.25">
      <c r="A245" s="9" t="s">
        <v>12</v>
      </c>
      <c r="B245" s="9" t="s">
        <v>99</v>
      </c>
      <c r="C245" s="33" t="s">
        <v>47</v>
      </c>
      <c r="D245" s="10" t="s">
        <v>370</v>
      </c>
      <c r="E245" s="34" t="s">
        <v>315</v>
      </c>
      <c r="F245" s="34" t="s">
        <v>314</v>
      </c>
      <c r="G245" s="34" t="s">
        <v>228</v>
      </c>
      <c r="H245" s="13" t="s">
        <v>229</v>
      </c>
      <c r="I245" s="13" t="s">
        <v>231</v>
      </c>
      <c r="J245" s="17" t="s">
        <v>92</v>
      </c>
      <c r="K245" s="17">
        <v>4</v>
      </c>
      <c r="L245" s="57">
        <v>43349</v>
      </c>
      <c r="M245" s="16" t="s">
        <v>411</v>
      </c>
      <c r="N245" s="54" t="s">
        <v>410</v>
      </c>
      <c r="O245" s="14"/>
      <c r="P245" s="14"/>
      <c r="Q245" s="18"/>
      <c r="R245" s="18"/>
      <c r="S245" s="18" t="s">
        <v>522</v>
      </c>
      <c r="T245" s="53"/>
      <c r="U245" s="53"/>
      <c r="V245" s="53"/>
      <c r="W245" s="53"/>
    </row>
    <row r="246" spans="1:23" s="15" customFormat="1" ht="74.25" customHeight="1" x14ac:dyDescent="0.25">
      <c r="A246" s="9" t="s">
        <v>12</v>
      </c>
      <c r="B246" s="9" t="s">
        <v>12</v>
      </c>
      <c r="C246" s="33" t="s">
        <v>30</v>
      </c>
      <c r="D246" s="10" t="s">
        <v>370</v>
      </c>
      <c r="E246" s="34" t="s">
        <v>311</v>
      </c>
      <c r="F246" s="34" t="s">
        <v>312</v>
      </c>
      <c r="G246" s="34" t="s">
        <v>188</v>
      </c>
      <c r="H246" s="35" t="s">
        <v>189</v>
      </c>
      <c r="I246" s="35" t="s">
        <v>190</v>
      </c>
      <c r="J246" s="55" t="s">
        <v>92</v>
      </c>
      <c r="K246" s="55">
        <v>4</v>
      </c>
      <c r="L246" s="57">
        <v>43349</v>
      </c>
      <c r="M246" s="54" t="s">
        <v>409</v>
      </c>
      <c r="N246" s="54" t="s">
        <v>349</v>
      </c>
      <c r="O246" s="14"/>
      <c r="P246" s="14"/>
      <c r="Q246" s="18"/>
      <c r="R246" s="18"/>
      <c r="S246" s="18" t="s">
        <v>518</v>
      </c>
      <c r="T246" s="53"/>
      <c r="U246" s="53"/>
      <c r="V246" s="53"/>
      <c r="W246" s="53"/>
    </row>
    <row r="247" spans="1:23" s="15" customFormat="1" ht="74.25" customHeight="1" x14ac:dyDescent="0.25">
      <c r="A247" s="9" t="s">
        <v>16</v>
      </c>
      <c r="B247" s="9" t="s">
        <v>18</v>
      </c>
      <c r="C247" s="33" t="s">
        <v>45</v>
      </c>
      <c r="D247" s="10" t="s">
        <v>370</v>
      </c>
      <c r="E247" s="11" t="s">
        <v>315</v>
      </c>
      <c r="F247" s="11" t="s">
        <v>317</v>
      </c>
      <c r="G247" s="11" t="s">
        <v>157</v>
      </c>
      <c r="H247" s="13" t="s">
        <v>168</v>
      </c>
      <c r="I247" s="13" t="s">
        <v>169</v>
      </c>
      <c r="J247" s="17" t="s">
        <v>92</v>
      </c>
      <c r="K247" s="17">
        <v>4</v>
      </c>
      <c r="L247" s="19">
        <v>43349</v>
      </c>
      <c r="M247" s="16" t="s">
        <v>112</v>
      </c>
      <c r="N247" s="49" t="s">
        <v>390</v>
      </c>
      <c r="O247" s="14"/>
      <c r="P247" s="14"/>
      <c r="Q247" s="18"/>
      <c r="R247" s="18"/>
      <c r="S247" s="18" t="s">
        <v>539</v>
      </c>
      <c r="T247" s="53"/>
      <c r="U247" s="53"/>
      <c r="V247" s="53"/>
      <c r="W247" s="53"/>
    </row>
    <row r="248" spans="1:23" s="15" customFormat="1" ht="74.25" customHeight="1" x14ac:dyDescent="0.25">
      <c r="A248" s="9" t="s">
        <v>16</v>
      </c>
      <c r="B248" s="9" t="s">
        <v>19</v>
      </c>
      <c r="C248" s="33" t="s">
        <v>52</v>
      </c>
      <c r="D248" s="10" t="s">
        <v>370</v>
      </c>
      <c r="E248" s="34" t="s">
        <v>308</v>
      </c>
      <c r="F248" s="52" t="s">
        <v>319</v>
      </c>
      <c r="G248" s="52" t="s">
        <v>117</v>
      </c>
      <c r="H248" s="35" t="s">
        <v>124</v>
      </c>
      <c r="I248" s="13" t="s">
        <v>125</v>
      </c>
      <c r="J248" s="55" t="s">
        <v>92</v>
      </c>
      <c r="K248" s="55">
        <v>4</v>
      </c>
      <c r="L248" s="57">
        <v>43349</v>
      </c>
      <c r="M248" s="54" t="s">
        <v>83</v>
      </c>
      <c r="N248" s="54" t="s">
        <v>278</v>
      </c>
      <c r="O248" s="14"/>
      <c r="P248" s="14"/>
      <c r="Q248" s="18"/>
      <c r="R248" s="18"/>
      <c r="S248" s="18" t="s">
        <v>541</v>
      </c>
      <c r="T248" s="53"/>
      <c r="U248" s="53"/>
      <c r="V248" s="53"/>
      <c r="W248" s="53"/>
    </row>
    <row r="249" spans="1:23" s="15" customFormat="1" ht="74.25" customHeight="1" x14ac:dyDescent="0.25">
      <c r="A249" s="9" t="s">
        <v>16</v>
      </c>
      <c r="B249" s="9" t="s">
        <v>43</v>
      </c>
      <c r="C249" s="33" t="s">
        <v>65</v>
      </c>
      <c r="D249" s="10" t="s">
        <v>370</v>
      </c>
      <c r="E249" s="34" t="s">
        <v>315</v>
      </c>
      <c r="F249" s="11" t="s">
        <v>312</v>
      </c>
      <c r="G249" s="34" t="s">
        <v>188</v>
      </c>
      <c r="H249" s="35" t="s">
        <v>193</v>
      </c>
      <c r="I249" s="35" t="s">
        <v>194</v>
      </c>
      <c r="J249" s="55" t="s">
        <v>92</v>
      </c>
      <c r="K249" s="55">
        <v>4</v>
      </c>
      <c r="L249" s="57">
        <v>43349</v>
      </c>
      <c r="M249" s="54" t="s">
        <v>115</v>
      </c>
      <c r="N249" s="54" t="s">
        <v>284</v>
      </c>
      <c r="O249" s="14"/>
      <c r="P249" s="14"/>
      <c r="Q249" s="18"/>
      <c r="R249" s="18"/>
      <c r="S249" s="18" t="s">
        <v>531</v>
      </c>
      <c r="T249" s="53"/>
      <c r="U249" s="53"/>
      <c r="V249" s="53"/>
      <c r="W249" s="53"/>
    </row>
    <row r="250" spans="1:23" s="15" customFormat="1" ht="74.25" customHeight="1" x14ac:dyDescent="0.25">
      <c r="A250" s="33" t="s">
        <v>4</v>
      </c>
      <c r="B250" s="33" t="s">
        <v>4</v>
      </c>
      <c r="C250" s="33" t="s">
        <v>80</v>
      </c>
      <c r="D250" s="10" t="s">
        <v>370</v>
      </c>
      <c r="E250" s="11" t="s">
        <v>315</v>
      </c>
      <c r="F250" s="34" t="s">
        <v>312</v>
      </c>
      <c r="G250" s="34" t="s">
        <v>188</v>
      </c>
      <c r="H250" s="13" t="s">
        <v>201</v>
      </c>
      <c r="I250" s="13" t="s">
        <v>202</v>
      </c>
      <c r="J250" s="17" t="s">
        <v>92</v>
      </c>
      <c r="K250" s="17">
        <v>4</v>
      </c>
      <c r="L250" s="19">
        <v>43350</v>
      </c>
      <c r="M250" s="54" t="s">
        <v>373</v>
      </c>
      <c r="N250" s="54" t="s">
        <v>288</v>
      </c>
      <c r="O250" s="14"/>
      <c r="P250" s="14"/>
      <c r="Q250" s="18"/>
      <c r="R250" s="18"/>
      <c r="S250" s="18" t="s">
        <v>488</v>
      </c>
      <c r="T250" s="53"/>
      <c r="U250" s="53"/>
      <c r="V250" s="53"/>
      <c r="W250" s="53"/>
    </row>
    <row r="251" spans="1:23" s="15" customFormat="1" ht="74.25" customHeight="1" x14ac:dyDescent="0.25">
      <c r="A251" s="33" t="s">
        <v>16</v>
      </c>
      <c r="B251" s="33" t="s">
        <v>21</v>
      </c>
      <c r="C251" s="33" t="s">
        <v>66</v>
      </c>
      <c r="D251" s="10" t="s">
        <v>370</v>
      </c>
      <c r="E251" s="34" t="s">
        <v>311</v>
      </c>
      <c r="F251" s="11" t="s">
        <v>317</v>
      </c>
      <c r="G251" s="34" t="s">
        <v>157</v>
      </c>
      <c r="H251" s="35" t="s">
        <v>255</v>
      </c>
      <c r="I251" s="13" t="s">
        <v>256</v>
      </c>
      <c r="J251" s="55" t="s">
        <v>92</v>
      </c>
      <c r="K251" s="55">
        <v>4</v>
      </c>
      <c r="L251" s="57">
        <v>43350</v>
      </c>
      <c r="M251" s="54" t="s">
        <v>346</v>
      </c>
      <c r="N251" s="54" t="s">
        <v>290</v>
      </c>
      <c r="O251" s="14"/>
      <c r="P251" s="14"/>
      <c r="Q251" s="18"/>
      <c r="R251" s="18"/>
      <c r="S251" s="56" t="s">
        <v>534</v>
      </c>
      <c r="T251" s="53"/>
      <c r="U251" s="53"/>
      <c r="V251" s="53"/>
      <c r="W251" s="53"/>
    </row>
    <row r="252" spans="1:23" s="15" customFormat="1" ht="74.25" customHeight="1" x14ac:dyDescent="0.25">
      <c r="A252" s="9" t="s">
        <v>4</v>
      </c>
      <c r="B252" s="9" t="s">
        <v>4</v>
      </c>
      <c r="C252" s="33" t="s">
        <v>79</v>
      </c>
      <c r="D252" s="10" t="s">
        <v>370</v>
      </c>
      <c r="E252" s="34" t="s">
        <v>315</v>
      </c>
      <c r="F252" s="34" t="s">
        <v>312</v>
      </c>
      <c r="G252" s="34" t="s">
        <v>188</v>
      </c>
      <c r="H252" s="13" t="s">
        <v>218</v>
      </c>
      <c r="I252" s="13" t="s">
        <v>219</v>
      </c>
      <c r="J252" s="17" t="s">
        <v>92</v>
      </c>
      <c r="K252" s="17">
        <v>4</v>
      </c>
      <c r="L252" s="19">
        <v>43354</v>
      </c>
      <c r="M252" s="16" t="s">
        <v>395</v>
      </c>
      <c r="N252" s="54" t="s">
        <v>297</v>
      </c>
      <c r="O252" s="14"/>
      <c r="P252" s="14"/>
      <c r="Q252" s="18"/>
      <c r="R252" s="18"/>
      <c r="S252" s="18" t="s">
        <v>477</v>
      </c>
      <c r="T252" s="53"/>
      <c r="U252" s="53"/>
      <c r="V252" s="53"/>
      <c r="W252" s="53"/>
    </row>
    <row r="253" spans="1:23" s="15" customFormat="1" ht="74.25" customHeight="1" x14ac:dyDescent="0.25">
      <c r="A253" s="9" t="s">
        <v>1</v>
      </c>
      <c r="B253" s="9" t="s">
        <v>1</v>
      </c>
      <c r="C253" s="9" t="s">
        <v>24</v>
      </c>
      <c r="D253" s="10" t="s">
        <v>370</v>
      </c>
      <c r="E253" s="34" t="s">
        <v>311</v>
      </c>
      <c r="F253" s="34" t="s">
        <v>312</v>
      </c>
      <c r="G253" s="34" t="s">
        <v>188</v>
      </c>
      <c r="H253" s="13" t="s">
        <v>214</v>
      </c>
      <c r="I253" s="13" t="s">
        <v>215</v>
      </c>
      <c r="J253" s="17" t="s">
        <v>92</v>
      </c>
      <c r="K253" s="17">
        <v>4</v>
      </c>
      <c r="L253" s="19">
        <v>43354</v>
      </c>
      <c r="M253" s="54" t="s">
        <v>399</v>
      </c>
      <c r="N253" s="54" t="s">
        <v>391</v>
      </c>
      <c r="O253" s="14"/>
      <c r="P253" s="14"/>
      <c r="Q253" s="18"/>
      <c r="R253" s="18"/>
      <c r="S253" s="59" t="s">
        <v>490</v>
      </c>
      <c r="T253" s="53"/>
      <c r="U253" s="53"/>
      <c r="V253" s="53"/>
      <c r="W253" s="53"/>
    </row>
    <row r="254" spans="1:23" s="15" customFormat="1" ht="74.25" customHeight="1" x14ac:dyDescent="0.25">
      <c r="A254" s="33" t="s">
        <v>1</v>
      </c>
      <c r="B254" s="33" t="s">
        <v>22</v>
      </c>
      <c r="C254" s="33" t="s">
        <v>23</v>
      </c>
      <c r="D254" s="10" t="s">
        <v>370</v>
      </c>
      <c r="E254" s="34" t="s">
        <v>311</v>
      </c>
      <c r="F254" s="34" t="s">
        <v>312</v>
      </c>
      <c r="G254" s="34" t="s">
        <v>183</v>
      </c>
      <c r="H254" s="35" t="s">
        <v>184</v>
      </c>
      <c r="I254" s="35" t="s">
        <v>185</v>
      </c>
      <c r="J254" s="55" t="s">
        <v>92</v>
      </c>
      <c r="K254" s="55">
        <v>4</v>
      </c>
      <c r="L254" s="57">
        <v>43354</v>
      </c>
      <c r="M254" s="54" t="s">
        <v>384</v>
      </c>
      <c r="N254" s="54" t="s">
        <v>296</v>
      </c>
      <c r="O254" s="14"/>
      <c r="P254" s="14"/>
      <c r="Q254" s="18"/>
      <c r="R254" s="18"/>
      <c r="S254" s="59" t="s">
        <v>456</v>
      </c>
      <c r="T254" s="53"/>
      <c r="U254" s="53"/>
      <c r="V254" s="53"/>
      <c r="W254" s="53"/>
    </row>
    <row r="255" spans="1:23" s="15" customFormat="1" ht="74.25" customHeight="1" x14ac:dyDescent="0.25">
      <c r="A255" s="33" t="s">
        <v>7</v>
      </c>
      <c r="B255" s="33" t="s">
        <v>7</v>
      </c>
      <c r="C255" s="33" t="s">
        <v>7</v>
      </c>
      <c r="D255" s="10" t="s">
        <v>370</v>
      </c>
      <c r="E255" s="34" t="s">
        <v>315</v>
      </c>
      <c r="F255" s="34" t="s">
        <v>316</v>
      </c>
      <c r="G255" s="34" t="s">
        <v>172</v>
      </c>
      <c r="H255" s="35" t="s">
        <v>173</v>
      </c>
      <c r="I255" s="35" t="s">
        <v>174</v>
      </c>
      <c r="J255" s="55" t="s">
        <v>92</v>
      </c>
      <c r="K255" s="55">
        <v>4</v>
      </c>
      <c r="L255" s="57">
        <v>43354</v>
      </c>
      <c r="M255" s="54" t="s">
        <v>401</v>
      </c>
      <c r="N255" s="54" t="s">
        <v>342</v>
      </c>
      <c r="O255" s="14"/>
      <c r="P255" s="14"/>
      <c r="Q255" s="18"/>
      <c r="R255" s="18"/>
      <c r="S255" s="18" t="s">
        <v>427</v>
      </c>
      <c r="T255" s="63"/>
      <c r="U255" s="63"/>
      <c r="V255" s="63"/>
      <c r="W255" s="63"/>
    </row>
    <row r="256" spans="1:23" s="15" customFormat="1" ht="74.25" customHeight="1" x14ac:dyDescent="0.25">
      <c r="A256" s="9" t="s">
        <v>12</v>
      </c>
      <c r="B256" s="9" t="s">
        <v>99</v>
      </c>
      <c r="C256" s="9" t="s">
        <v>50</v>
      </c>
      <c r="D256" s="10" t="s">
        <v>370</v>
      </c>
      <c r="E256" s="34" t="s">
        <v>311</v>
      </c>
      <c r="F256" s="11" t="s">
        <v>317</v>
      </c>
      <c r="G256" s="11" t="s">
        <v>157</v>
      </c>
      <c r="H256" s="13" t="s">
        <v>255</v>
      </c>
      <c r="I256" s="13" t="s">
        <v>256</v>
      </c>
      <c r="J256" s="17" t="s">
        <v>92</v>
      </c>
      <c r="K256" s="17">
        <v>4</v>
      </c>
      <c r="L256" s="19">
        <v>43354</v>
      </c>
      <c r="M256" s="52" t="s">
        <v>414</v>
      </c>
      <c r="N256" s="52" t="s">
        <v>357</v>
      </c>
      <c r="O256" s="14"/>
      <c r="P256" s="14"/>
      <c r="Q256" s="18"/>
      <c r="R256" s="18"/>
      <c r="S256" s="23" t="s">
        <v>437</v>
      </c>
      <c r="T256" s="53"/>
      <c r="U256" s="53"/>
      <c r="V256" s="53"/>
      <c r="W256" s="53"/>
    </row>
    <row r="257" spans="1:23" s="15" customFormat="1" ht="74.25" customHeight="1" x14ac:dyDescent="0.25">
      <c r="A257" s="33" t="s">
        <v>16</v>
      </c>
      <c r="B257" s="33" t="s">
        <v>43</v>
      </c>
      <c r="C257" s="33" t="s">
        <v>44</v>
      </c>
      <c r="D257" s="10" t="s">
        <v>370</v>
      </c>
      <c r="E257" s="34" t="s">
        <v>315</v>
      </c>
      <c r="F257" s="34" t="s">
        <v>317</v>
      </c>
      <c r="G257" s="34" t="s">
        <v>157</v>
      </c>
      <c r="H257" s="35" t="s">
        <v>162</v>
      </c>
      <c r="I257" s="35" t="s">
        <v>163</v>
      </c>
      <c r="J257" s="17" t="s">
        <v>92</v>
      </c>
      <c r="K257" s="17">
        <v>4</v>
      </c>
      <c r="L257" s="19">
        <v>43354</v>
      </c>
      <c r="M257" s="54" t="s">
        <v>371</v>
      </c>
      <c r="N257" s="52" t="s">
        <v>283</v>
      </c>
      <c r="O257" s="14"/>
      <c r="P257" s="14"/>
      <c r="Q257" s="18"/>
      <c r="R257" s="18"/>
      <c r="S257" s="60" t="s">
        <v>476</v>
      </c>
      <c r="T257" s="53"/>
      <c r="U257" s="53"/>
      <c r="V257" s="53"/>
      <c r="W257" s="53"/>
    </row>
    <row r="258" spans="1:23" s="15" customFormat="1" ht="74.25" customHeight="1" x14ac:dyDescent="0.25">
      <c r="A258" s="33" t="s">
        <v>4</v>
      </c>
      <c r="B258" s="33" t="s">
        <v>4</v>
      </c>
      <c r="C258" s="33" t="s">
        <v>80</v>
      </c>
      <c r="D258" s="10" t="s">
        <v>370</v>
      </c>
      <c r="E258" s="34" t="s">
        <v>311</v>
      </c>
      <c r="F258" s="11" t="s">
        <v>312</v>
      </c>
      <c r="G258" s="34" t="s">
        <v>188</v>
      </c>
      <c r="H258" s="35" t="s">
        <v>203</v>
      </c>
      <c r="I258" s="13" t="s">
        <v>204</v>
      </c>
      <c r="J258" s="55" t="s">
        <v>92</v>
      </c>
      <c r="K258" s="55">
        <v>4</v>
      </c>
      <c r="L258" s="57">
        <v>43355</v>
      </c>
      <c r="M258" s="54" t="s">
        <v>373</v>
      </c>
      <c r="N258" s="54" t="s">
        <v>288</v>
      </c>
      <c r="O258" s="14"/>
      <c r="P258" s="14"/>
      <c r="Q258" s="18"/>
      <c r="R258" s="18"/>
      <c r="S258" s="59" t="s">
        <v>487</v>
      </c>
      <c r="T258" s="53"/>
      <c r="U258" s="53"/>
      <c r="V258" s="53"/>
      <c r="W258" s="53"/>
    </row>
    <row r="259" spans="1:23" s="15" customFormat="1" ht="74.25" customHeight="1" x14ac:dyDescent="0.25">
      <c r="A259" s="33" t="s">
        <v>1</v>
      </c>
      <c r="B259" s="33" t="s">
        <v>25</v>
      </c>
      <c r="C259" s="33" t="s">
        <v>26</v>
      </c>
      <c r="D259" s="10" t="s">
        <v>370</v>
      </c>
      <c r="E259" s="11" t="s">
        <v>311</v>
      </c>
      <c r="F259" s="11" t="s">
        <v>312</v>
      </c>
      <c r="G259" s="11" t="s">
        <v>188</v>
      </c>
      <c r="H259" s="35" t="s">
        <v>220</v>
      </c>
      <c r="I259" s="13" t="s">
        <v>221</v>
      </c>
      <c r="J259" s="17" t="s">
        <v>92</v>
      </c>
      <c r="K259" s="17">
        <v>4</v>
      </c>
      <c r="L259" s="19">
        <v>43355</v>
      </c>
      <c r="M259" s="54" t="s">
        <v>374</v>
      </c>
      <c r="N259" s="52" t="s">
        <v>344</v>
      </c>
      <c r="O259" s="14"/>
      <c r="P259" s="14"/>
      <c r="Q259" s="18"/>
      <c r="R259" s="18"/>
      <c r="S259" s="59" t="s">
        <v>496</v>
      </c>
      <c r="T259" s="53"/>
      <c r="U259" s="53"/>
      <c r="V259" s="53"/>
      <c r="W259" s="53"/>
    </row>
    <row r="260" spans="1:23" s="15" customFormat="1" ht="74.25" customHeight="1" x14ac:dyDescent="0.25">
      <c r="A260" s="9" t="s">
        <v>1</v>
      </c>
      <c r="B260" s="9" t="s">
        <v>334</v>
      </c>
      <c r="C260" s="9" t="s">
        <v>335</v>
      </c>
      <c r="D260" s="10" t="s">
        <v>370</v>
      </c>
      <c r="E260" s="34" t="s">
        <v>311</v>
      </c>
      <c r="F260" s="34" t="s">
        <v>314</v>
      </c>
      <c r="G260" s="34" t="s">
        <v>228</v>
      </c>
      <c r="H260" s="35" t="s">
        <v>259</v>
      </c>
      <c r="I260" s="13" t="s">
        <v>230</v>
      </c>
      <c r="J260" s="17" t="s">
        <v>92</v>
      </c>
      <c r="K260" s="17">
        <v>4</v>
      </c>
      <c r="L260" s="19">
        <v>43355</v>
      </c>
      <c r="M260" s="16" t="s">
        <v>396</v>
      </c>
      <c r="N260" s="16" t="s">
        <v>392</v>
      </c>
      <c r="O260" s="14"/>
      <c r="P260" s="14"/>
      <c r="Q260" s="18"/>
      <c r="R260" s="18"/>
      <c r="S260" s="60"/>
      <c r="T260" s="53"/>
      <c r="U260" s="53"/>
      <c r="V260" s="53"/>
      <c r="W260" s="53"/>
    </row>
    <row r="261" spans="1:23" s="15" customFormat="1" ht="74.25" customHeight="1" x14ac:dyDescent="0.25">
      <c r="A261" s="9" t="s">
        <v>1</v>
      </c>
      <c r="B261" s="9" t="s">
        <v>336</v>
      </c>
      <c r="C261" s="33" t="s">
        <v>35</v>
      </c>
      <c r="D261" s="10" t="s">
        <v>370</v>
      </c>
      <c r="E261" s="34" t="s">
        <v>315</v>
      </c>
      <c r="F261" s="34" t="s">
        <v>317</v>
      </c>
      <c r="G261" s="34" t="s">
        <v>157</v>
      </c>
      <c r="H261" s="35" t="s">
        <v>162</v>
      </c>
      <c r="I261" s="13" t="s">
        <v>163</v>
      </c>
      <c r="J261" s="17" t="s">
        <v>92</v>
      </c>
      <c r="K261" s="17">
        <v>4</v>
      </c>
      <c r="L261" s="19">
        <v>43355</v>
      </c>
      <c r="M261" s="54" t="s">
        <v>400</v>
      </c>
      <c r="N261" s="46" t="s">
        <v>381</v>
      </c>
      <c r="O261" s="14"/>
      <c r="P261" s="14"/>
      <c r="Q261" s="18"/>
      <c r="R261" s="18"/>
      <c r="S261" s="18" t="s">
        <v>489</v>
      </c>
      <c r="T261" s="53"/>
      <c r="U261" s="53"/>
      <c r="V261" s="53"/>
      <c r="W261" s="53"/>
    </row>
    <row r="262" spans="1:23" s="15" customFormat="1" ht="74.25" customHeight="1" x14ac:dyDescent="0.25">
      <c r="A262" s="9" t="s">
        <v>7</v>
      </c>
      <c r="B262" s="9" t="s">
        <v>7</v>
      </c>
      <c r="C262" s="33" t="s">
        <v>7</v>
      </c>
      <c r="D262" s="10" t="s">
        <v>370</v>
      </c>
      <c r="E262" s="34" t="s">
        <v>315</v>
      </c>
      <c r="F262" s="34" t="s">
        <v>312</v>
      </c>
      <c r="G262" s="34" t="s">
        <v>188</v>
      </c>
      <c r="H262" s="35" t="s">
        <v>226</v>
      </c>
      <c r="I262" s="35" t="s">
        <v>227</v>
      </c>
      <c r="J262" s="55" t="s">
        <v>92</v>
      </c>
      <c r="K262" s="55">
        <v>4</v>
      </c>
      <c r="L262" s="57">
        <v>43355</v>
      </c>
      <c r="M262" s="54" t="s">
        <v>401</v>
      </c>
      <c r="N262" s="54" t="s">
        <v>342</v>
      </c>
      <c r="O262" s="14"/>
      <c r="P262" s="14"/>
      <c r="Q262" s="18"/>
      <c r="R262" s="18"/>
      <c r="S262" s="59" t="s">
        <v>437</v>
      </c>
      <c r="T262" s="53"/>
      <c r="U262" s="53"/>
      <c r="V262" s="53"/>
      <c r="W262" s="53"/>
    </row>
    <row r="263" spans="1:23" s="15" customFormat="1" ht="74.25" customHeight="1" x14ac:dyDescent="0.25">
      <c r="A263" s="33" t="s">
        <v>7</v>
      </c>
      <c r="B263" s="33" t="s">
        <v>9</v>
      </c>
      <c r="C263" s="33" t="s">
        <v>53</v>
      </c>
      <c r="D263" s="10" t="s">
        <v>370</v>
      </c>
      <c r="E263" s="34" t="s">
        <v>315</v>
      </c>
      <c r="F263" s="34" t="s">
        <v>314</v>
      </c>
      <c r="G263" s="11" t="s">
        <v>228</v>
      </c>
      <c r="H263" s="52" t="s">
        <v>259</v>
      </c>
      <c r="I263" s="35" t="s">
        <v>230</v>
      </c>
      <c r="J263" s="55" t="s">
        <v>92</v>
      </c>
      <c r="K263" s="55">
        <v>4</v>
      </c>
      <c r="L263" s="57">
        <v>43355</v>
      </c>
      <c r="M263" s="54" t="s">
        <v>436</v>
      </c>
      <c r="N263" s="54" t="s">
        <v>435</v>
      </c>
      <c r="O263" s="14"/>
      <c r="P263" s="14"/>
      <c r="Q263" s="18"/>
      <c r="R263" s="18"/>
      <c r="S263" s="59" t="s">
        <v>439</v>
      </c>
      <c r="T263" s="53"/>
      <c r="U263" s="53"/>
      <c r="V263" s="53"/>
      <c r="W263" s="53"/>
    </row>
    <row r="264" spans="1:23" s="15" customFormat="1" ht="74.25" customHeight="1" x14ac:dyDescent="0.25">
      <c r="A264" s="33" t="s">
        <v>12</v>
      </c>
      <c r="B264" s="33" t="s">
        <v>13</v>
      </c>
      <c r="C264" s="33" t="s">
        <v>13</v>
      </c>
      <c r="D264" s="10" t="s">
        <v>370</v>
      </c>
      <c r="E264" s="34" t="s">
        <v>311</v>
      </c>
      <c r="F264" s="34" t="s">
        <v>312</v>
      </c>
      <c r="G264" s="11" t="s">
        <v>183</v>
      </c>
      <c r="H264" s="35" t="s">
        <v>313</v>
      </c>
      <c r="I264" s="35" t="s">
        <v>252</v>
      </c>
      <c r="J264" s="55" t="s">
        <v>92</v>
      </c>
      <c r="K264" s="55">
        <v>4</v>
      </c>
      <c r="L264" s="57">
        <v>43355</v>
      </c>
      <c r="M264" s="54" t="s">
        <v>408</v>
      </c>
      <c r="N264" s="54" t="s">
        <v>348</v>
      </c>
      <c r="O264" s="14"/>
      <c r="P264" s="14"/>
      <c r="Q264" s="18"/>
      <c r="R264" s="18"/>
      <c r="S264" s="59" t="s">
        <v>431</v>
      </c>
      <c r="T264" s="53"/>
      <c r="U264" s="53"/>
      <c r="V264" s="53"/>
      <c r="W264" s="53"/>
    </row>
    <row r="265" spans="1:23" s="15" customFormat="1" ht="74.25" customHeight="1" x14ac:dyDescent="0.25">
      <c r="A265" s="33" t="s">
        <v>12</v>
      </c>
      <c r="B265" s="33" t="s">
        <v>99</v>
      </c>
      <c r="C265" s="33" t="s">
        <v>29</v>
      </c>
      <c r="D265" s="10" t="s">
        <v>370</v>
      </c>
      <c r="E265" s="34" t="s">
        <v>315</v>
      </c>
      <c r="F265" s="34" t="s">
        <v>314</v>
      </c>
      <c r="G265" s="34" t="s">
        <v>228</v>
      </c>
      <c r="H265" s="35" t="s">
        <v>229</v>
      </c>
      <c r="I265" s="35" t="s">
        <v>231</v>
      </c>
      <c r="J265" s="55" t="s">
        <v>92</v>
      </c>
      <c r="K265" s="55">
        <v>4</v>
      </c>
      <c r="L265" s="57">
        <v>43355</v>
      </c>
      <c r="M265" s="54" t="s">
        <v>388</v>
      </c>
      <c r="N265" s="54" t="s">
        <v>389</v>
      </c>
      <c r="O265" s="14"/>
      <c r="P265" s="14"/>
      <c r="Q265" s="18"/>
      <c r="R265" s="18"/>
      <c r="S265" s="59" t="s">
        <v>523</v>
      </c>
      <c r="T265" s="53"/>
      <c r="U265" s="53"/>
      <c r="V265" s="53"/>
      <c r="W265" s="53"/>
    </row>
    <row r="266" spans="1:23" s="15" customFormat="1" ht="74.25" customHeight="1" x14ac:dyDescent="0.25">
      <c r="A266" s="9" t="s">
        <v>12</v>
      </c>
      <c r="B266" s="9" t="s">
        <v>12</v>
      </c>
      <c r="C266" s="9" t="s">
        <v>33</v>
      </c>
      <c r="D266" s="10" t="s">
        <v>370</v>
      </c>
      <c r="E266" s="11" t="s">
        <v>315</v>
      </c>
      <c r="F266" s="11" t="s">
        <v>312</v>
      </c>
      <c r="G266" s="11" t="s">
        <v>188</v>
      </c>
      <c r="H266" s="35" t="s">
        <v>193</v>
      </c>
      <c r="I266" s="13" t="s">
        <v>194</v>
      </c>
      <c r="J266" s="55" t="s">
        <v>92</v>
      </c>
      <c r="K266" s="55">
        <v>4</v>
      </c>
      <c r="L266" s="57">
        <v>43355</v>
      </c>
      <c r="M266" s="54" t="s">
        <v>412</v>
      </c>
      <c r="N266" s="54" t="s">
        <v>347</v>
      </c>
      <c r="O266" s="53"/>
      <c r="P266" s="53"/>
      <c r="Q266" s="56"/>
      <c r="R266" s="56"/>
      <c r="S266" s="59" t="s">
        <v>548</v>
      </c>
      <c r="T266" s="53"/>
      <c r="U266" s="53"/>
      <c r="V266" s="53"/>
      <c r="W266" s="53"/>
    </row>
    <row r="267" spans="1:23" s="15" customFormat="1" ht="74.25" customHeight="1" x14ac:dyDescent="0.25">
      <c r="A267" s="33" t="s">
        <v>16</v>
      </c>
      <c r="B267" s="33" t="s">
        <v>333</v>
      </c>
      <c r="C267" s="33" t="s">
        <v>28</v>
      </c>
      <c r="D267" s="10" t="s">
        <v>370</v>
      </c>
      <c r="E267" s="48" t="s">
        <v>308</v>
      </c>
      <c r="F267" s="48" t="s">
        <v>319</v>
      </c>
      <c r="G267" s="48" t="s">
        <v>117</v>
      </c>
      <c r="H267" s="35" t="s">
        <v>249</v>
      </c>
      <c r="I267" s="35" t="s">
        <v>250</v>
      </c>
      <c r="J267" s="55" t="s">
        <v>92</v>
      </c>
      <c r="K267" s="55">
        <v>4</v>
      </c>
      <c r="L267" s="57">
        <v>43355</v>
      </c>
      <c r="M267" s="54" t="s">
        <v>109</v>
      </c>
      <c r="N267" s="54" t="s">
        <v>272</v>
      </c>
      <c r="O267" s="53"/>
      <c r="P267" s="53"/>
      <c r="Q267" s="56"/>
      <c r="R267" s="56"/>
      <c r="S267" s="59" t="s">
        <v>461</v>
      </c>
      <c r="T267" s="53"/>
      <c r="U267" s="53"/>
      <c r="V267" s="53"/>
      <c r="W267" s="53"/>
    </row>
    <row r="268" spans="1:23" s="15" customFormat="1" ht="74.25" customHeight="1" x14ac:dyDescent="0.25">
      <c r="A268" s="9" t="s">
        <v>4</v>
      </c>
      <c r="B268" s="9" t="s">
        <v>5</v>
      </c>
      <c r="C268" s="33" t="s">
        <v>37</v>
      </c>
      <c r="D268" s="10" t="s">
        <v>370</v>
      </c>
      <c r="E268" s="34" t="s">
        <v>315</v>
      </c>
      <c r="F268" s="34" t="s">
        <v>314</v>
      </c>
      <c r="G268" s="34" t="s">
        <v>228</v>
      </c>
      <c r="H268" s="35" t="s">
        <v>229</v>
      </c>
      <c r="I268" s="35" t="s">
        <v>231</v>
      </c>
      <c r="J268" s="17" t="s">
        <v>92</v>
      </c>
      <c r="K268" s="17">
        <v>4</v>
      </c>
      <c r="L268" s="19">
        <v>43356</v>
      </c>
      <c r="M268" s="16" t="s">
        <v>393</v>
      </c>
      <c r="N268" s="16" t="s">
        <v>287</v>
      </c>
      <c r="O268" s="14"/>
      <c r="P268" s="14"/>
      <c r="Q268" s="18"/>
      <c r="R268" s="18"/>
      <c r="S268" s="18" t="s">
        <v>480</v>
      </c>
      <c r="T268" s="53"/>
      <c r="U268" s="53"/>
      <c r="V268" s="53"/>
      <c r="W268" s="53"/>
    </row>
    <row r="269" spans="1:23" s="15" customFormat="1" ht="74.25" customHeight="1" x14ac:dyDescent="0.25">
      <c r="A269" s="33" t="s">
        <v>7</v>
      </c>
      <c r="B269" s="33" t="s">
        <v>7</v>
      </c>
      <c r="C269" s="33" t="s">
        <v>7</v>
      </c>
      <c r="D269" s="10" t="s">
        <v>370</v>
      </c>
      <c r="E269" s="34" t="s">
        <v>315</v>
      </c>
      <c r="F269" s="34" t="s">
        <v>314</v>
      </c>
      <c r="G269" s="34" t="s">
        <v>228</v>
      </c>
      <c r="H269" s="52" t="s">
        <v>259</v>
      </c>
      <c r="I269" s="35" t="s">
        <v>230</v>
      </c>
      <c r="J269" s="55" t="s">
        <v>92</v>
      </c>
      <c r="K269" s="55">
        <v>4</v>
      </c>
      <c r="L269" s="57">
        <v>43356</v>
      </c>
      <c r="M269" s="54" t="s">
        <v>401</v>
      </c>
      <c r="N269" s="54" t="s">
        <v>342</v>
      </c>
      <c r="O269" s="14"/>
      <c r="P269" s="14"/>
      <c r="Q269" s="18"/>
      <c r="R269" s="18"/>
      <c r="S269" s="59" t="s">
        <v>428</v>
      </c>
      <c r="T269" s="53"/>
      <c r="U269" s="53"/>
      <c r="V269" s="53"/>
      <c r="W269" s="53"/>
    </row>
    <row r="270" spans="1:23" s="15" customFormat="1" ht="74.25" customHeight="1" x14ac:dyDescent="0.25">
      <c r="A270" s="9" t="s">
        <v>16</v>
      </c>
      <c r="B270" s="9" t="s">
        <v>17</v>
      </c>
      <c r="C270" s="33" t="s">
        <v>98</v>
      </c>
      <c r="D270" s="10" t="s">
        <v>370</v>
      </c>
      <c r="E270" s="34" t="s">
        <v>311</v>
      </c>
      <c r="F270" s="34" t="s">
        <v>317</v>
      </c>
      <c r="G270" s="34" t="s">
        <v>157</v>
      </c>
      <c r="H270" s="35" t="s">
        <v>255</v>
      </c>
      <c r="I270" s="35" t="s">
        <v>256</v>
      </c>
      <c r="J270" s="55" t="s">
        <v>92</v>
      </c>
      <c r="K270" s="55">
        <v>4</v>
      </c>
      <c r="L270" s="57">
        <v>43356</v>
      </c>
      <c r="M270" s="54" t="s">
        <v>298</v>
      </c>
      <c r="N270" s="54" t="s">
        <v>382</v>
      </c>
      <c r="O270" s="14"/>
      <c r="P270" s="14"/>
      <c r="Q270" s="18"/>
      <c r="R270" s="18"/>
      <c r="S270" s="18" t="s">
        <v>543</v>
      </c>
      <c r="T270" s="53"/>
      <c r="U270" s="53"/>
      <c r="V270" s="53"/>
      <c r="W270" s="53"/>
    </row>
    <row r="271" spans="1:23" s="15" customFormat="1" ht="74.25" customHeight="1" x14ac:dyDescent="0.25">
      <c r="A271" s="9" t="s">
        <v>16</v>
      </c>
      <c r="B271" s="9" t="s">
        <v>18</v>
      </c>
      <c r="C271" s="33" t="s">
        <v>94</v>
      </c>
      <c r="D271" s="10" t="s">
        <v>370</v>
      </c>
      <c r="E271" s="11" t="s">
        <v>315</v>
      </c>
      <c r="F271" s="11" t="s">
        <v>314</v>
      </c>
      <c r="G271" s="11" t="s">
        <v>228</v>
      </c>
      <c r="H271" s="13" t="s">
        <v>229</v>
      </c>
      <c r="I271" s="13" t="s">
        <v>231</v>
      </c>
      <c r="J271" s="17" t="s">
        <v>92</v>
      </c>
      <c r="K271" s="17">
        <v>4</v>
      </c>
      <c r="L271" s="19">
        <v>43356</v>
      </c>
      <c r="M271" s="16" t="s">
        <v>111</v>
      </c>
      <c r="N271" s="46" t="s">
        <v>274</v>
      </c>
      <c r="O271" s="14"/>
      <c r="P271" s="14"/>
      <c r="Q271" s="18"/>
      <c r="R271" s="18"/>
      <c r="S271" s="18" t="s">
        <v>461</v>
      </c>
      <c r="T271" s="53"/>
      <c r="U271" s="53"/>
      <c r="V271" s="53"/>
      <c r="W271" s="53"/>
    </row>
    <row r="272" spans="1:23" s="15" customFormat="1" ht="74.25" customHeight="1" x14ac:dyDescent="0.25">
      <c r="A272" s="9" t="s">
        <v>16</v>
      </c>
      <c r="B272" s="9" t="s">
        <v>19</v>
      </c>
      <c r="C272" s="9" t="s">
        <v>67</v>
      </c>
      <c r="D272" s="10" t="s">
        <v>370</v>
      </c>
      <c r="E272" s="34" t="s">
        <v>311</v>
      </c>
      <c r="F272" s="34" t="s">
        <v>312</v>
      </c>
      <c r="G272" s="34" t="s">
        <v>183</v>
      </c>
      <c r="H272" s="13" t="s">
        <v>313</v>
      </c>
      <c r="I272" s="13" t="s">
        <v>252</v>
      </c>
      <c r="J272" s="17" t="s">
        <v>92</v>
      </c>
      <c r="K272" s="17">
        <v>4</v>
      </c>
      <c r="L272" s="19">
        <v>43356</v>
      </c>
      <c r="M272" s="16" t="s">
        <v>87</v>
      </c>
      <c r="N272" s="54" t="s">
        <v>279</v>
      </c>
      <c r="O272" s="14"/>
      <c r="P272" s="14"/>
      <c r="Q272" s="18"/>
      <c r="R272" s="18"/>
      <c r="S272" s="18" t="s">
        <v>460</v>
      </c>
      <c r="T272" s="53"/>
      <c r="U272" s="53"/>
      <c r="V272" s="53"/>
      <c r="W272" s="53"/>
    </row>
    <row r="273" spans="1:23" s="15" customFormat="1" ht="74.25" customHeight="1" x14ac:dyDescent="0.25">
      <c r="A273" s="9" t="s">
        <v>16</v>
      </c>
      <c r="B273" s="9" t="s">
        <v>21</v>
      </c>
      <c r="C273" s="33" t="s">
        <v>71</v>
      </c>
      <c r="D273" s="10" t="s">
        <v>370</v>
      </c>
      <c r="E273" s="11" t="s">
        <v>311</v>
      </c>
      <c r="F273" s="11" t="s">
        <v>312</v>
      </c>
      <c r="G273" s="11" t="s">
        <v>183</v>
      </c>
      <c r="H273" s="13" t="s">
        <v>313</v>
      </c>
      <c r="I273" s="13" t="s">
        <v>252</v>
      </c>
      <c r="J273" s="17" t="s">
        <v>92</v>
      </c>
      <c r="K273" s="17">
        <v>4</v>
      </c>
      <c r="L273" s="57">
        <v>43356</v>
      </c>
      <c r="M273" s="16" t="s">
        <v>289</v>
      </c>
      <c r="N273" s="52" t="s">
        <v>291</v>
      </c>
      <c r="O273" s="14"/>
      <c r="P273" s="14"/>
      <c r="Q273" s="18"/>
      <c r="R273" s="18"/>
      <c r="S273" s="18" t="s">
        <v>535</v>
      </c>
      <c r="T273" s="53"/>
      <c r="U273" s="53"/>
      <c r="V273" s="53"/>
      <c r="W273" s="53"/>
    </row>
    <row r="274" spans="1:23" s="15" customFormat="1" ht="74.25" customHeight="1" x14ac:dyDescent="0.25">
      <c r="A274" s="33" t="s">
        <v>16</v>
      </c>
      <c r="B274" s="33" t="s">
        <v>43</v>
      </c>
      <c r="C274" s="33" t="s">
        <v>56</v>
      </c>
      <c r="D274" s="10" t="s">
        <v>370</v>
      </c>
      <c r="E274" s="34" t="s">
        <v>315</v>
      </c>
      <c r="F274" s="34" t="s">
        <v>314</v>
      </c>
      <c r="G274" s="34" t="s">
        <v>228</v>
      </c>
      <c r="H274" s="35" t="s">
        <v>229</v>
      </c>
      <c r="I274" s="35" t="s">
        <v>231</v>
      </c>
      <c r="J274" s="55" t="s">
        <v>92</v>
      </c>
      <c r="K274" s="55">
        <v>4</v>
      </c>
      <c r="L274" s="57">
        <v>43356</v>
      </c>
      <c r="M274" s="54" t="s">
        <v>82</v>
      </c>
      <c r="N274" s="54" t="s">
        <v>343</v>
      </c>
      <c r="O274" s="14"/>
      <c r="P274" s="14"/>
      <c r="Q274" s="18"/>
      <c r="R274" s="18"/>
      <c r="S274" s="18" t="s">
        <v>529</v>
      </c>
      <c r="T274" s="53"/>
      <c r="U274" s="53"/>
      <c r="V274" s="53"/>
      <c r="W274" s="53"/>
    </row>
    <row r="275" spans="1:23" s="15" customFormat="1" ht="74.25" customHeight="1" x14ac:dyDescent="0.25">
      <c r="A275" s="33" t="s">
        <v>16</v>
      </c>
      <c r="B275" s="33" t="s">
        <v>43</v>
      </c>
      <c r="C275" s="33" t="s">
        <v>70</v>
      </c>
      <c r="D275" s="10" t="s">
        <v>370</v>
      </c>
      <c r="E275" s="34" t="s">
        <v>315</v>
      </c>
      <c r="F275" s="34" t="s">
        <v>316</v>
      </c>
      <c r="G275" s="11" t="s">
        <v>172</v>
      </c>
      <c r="H275" s="35" t="s">
        <v>173</v>
      </c>
      <c r="I275" s="35" t="s">
        <v>174</v>
      </c>
      <c r="J275" s="55" t="s">
        <v>92</v>
      </c>
      <c r="K275" s="55">
        <v>4</v>
      </c>
      <c r="L275" s="40">
        <v>43356</v>
      </c>
      <c r="M275" s="54" t="s">
        <v>113</v>
      </c>
      <c r="N275" s="54" t="s">
        <v>282</v>
      </c>
      <c r="O275" s="14"/>
      <c r="P275" s="14"/>
      <c r="Q275" s="18"/>
      <c r="R275" s="18"/>
      <c r="S275" s="59" t="s">
        <v>458</v>
      </c>
      <c r="T275" s="63"/>
      <c r="U275" s="63"/>
      <c r="V275" s="63"/>
      <c r="W275" s="63"/>
    </row>
    <row r="276" spans="1:23" s="15" customFormat="1" ht="74.25" customHeight="1" x14ac:dyDescent="0.25">
      <c r="A276" s="9" t="s">
        <v>4</v>
      </c>
      <c r="B276" s="9" t="s">
        <v>4</v>
      </c>
      <c r="C276" s="33" t="s">
        <v>80</v>
      </c>
      <c r="D276" s="10" t="s">
        <v>370</v>
      </c>
      <c r="E276" s="11" t="s">
        <v>311</v>
      </c>
      <c r="F276" s="11" t="s">
        <v>312</v>
      </c>
      <c r="G276" s="11" t="s">
        <v>188</v>
      </c>
      <c r="H276" s="13" t="s">
        <v>205</v>
      </c>
      <c r="I276" s="13" t="s">
        <v>206</v>
      </c>
      <c r="J276" s="17" t="s">
        <v>92</v>
      </c>
      <c r="K276" s="17">
        <v>4</v>
      </c>
      <c r="L276" s="19">
        <v>43357</v>
      </c>
      <c r="M276" s="16" t="s">
        <v>373</v>
      </c>
      <c r="N276" s="16" t="s">
        <v>288</v>
      </c>
      <c r="O276" s="14"/>
      <c r="P276" s="14"/>
      <c r="Q276" s="18"/>
      <c r="R276" s="18"/>
      <c r="S276" s="18" t="s">
        <v>487</v>
      </c>
      <c r="T276" s="53"/>
      <c r="U276" s="53"/>
      <c r="V276" s="53"/>
      <c r="W276" s="53"/>
    </row>
    <row r="277" spans="1:23" s="15" customFormat="1" ht="74.25" customHeight="1" x14ac:dyDescent="0.25">
      <c r="A277" s="9" t="s">
        <v>7</v>
      </c>
      <c r="B277" s="9" t="s">
        <v>7</v>
      </c>
      <c r="C277" s="33" t="s">
        <v>7</v>
      </c>
      <c r="D277" s="10" t="s">
        <v>370</v>
      </c>
      <c r="E277" s="34" t="s">
        <v>315</v>
      </c>
      <c r="F277" s="11" t="s">
        <v>314</v>
      </c>
      <c r="G277" s="34" t="s">
        <v>228</v>
      </c>
      <c r="H277" s="35" t="s">
        <v>234</v>
      </c>
      <c r="I277" s="35" t="s">
        <v>235</v>
      </c>
      <c r="J277" s="55" t="s">
        <v>92</v>
      </c>
      <c r="K277" s="55">
        <v>4</v>
      </c>
      <c r="L277" s="57">
        <v>43357</v>
      </c>
      <c r="M277" s="54" t="s">
        <v>114</v>
      </c>
      <c r="N277" s="54" t="s">
        <v>359</v>
      </c>
      <c r="O277" s="14"/>
      <c r="P277" s="14"/>
      <c r="Q277" s="18"/>
      <c r="R277" s="18"/>
      <c r="S277" s="18" t="s">
        <v>428</v>
      </c>
      <c r="T277" s="53"/>
      <c r="U277" s="53"/>
      <c r="V277" s="53"/>
      <c r="W277" s="53"/>
    </row>
    <row r="278" spans="1:23" s="15" customFormat="1" ht="74.25" customHeight="1" x14ac:dyDescent="0.25">
      <c r="A278" s="9" t="s">
        <v>12</v>
      </c>
      <c r="B278" s="9" t="s">
        <v>14</v>
      </c>
      <c r="C278" s="33" t="s">
        <v>34</v>
      </c>
      <c r="D278" s="10" t="s">
        <v>370</v>
      </c>
      <c r="E278" s="34" t="s">
        <v>315</v>
      </c>
      <c r="F278" s="11" t="s">
        <v>317</v>
      </c>
      <c r="G278" s="34" t="s">
        <v>157</v>
      </c>
      <c r="H278" s="35" t="s">
        <v>160</v>
      </c>
      <c r="I278" s="35" t="s">
        <v>161</v>
      </c>
      <c r="J278" s="55" t="s">
        <v>92</v>
      </c>
      <c r="K278" s="55">
        <v>4</v>
      </c>
      <c r="L278" s="57">
        <v>43357</v>
      </c>
      <c r="M278" s="54" t="s">
        <v>378</v>
      </c>
      <c r="N278" s="54" t="s">
        <v>377</v>
      </c>
      <c r="O278" s="14"/>
      <c r="P278" s="14"/>
      <c r="Q278" s="18"/>
      <c r="R278" s="18"/>
      <c r="S278" s="59" t="s">
        <v>528</v>
      </c>
      <c r="T278" s="53"/>
      <c r="U278" s="53"/>
      <c r="V278" s="53"/>
      <c r="W278" s="53"/>
    </row>
    <row r="279" spans="1:23" s="15" customFormat="1" ht="74.25" customHeight="1" x14ac:dyDescent="0.25">
      <c r="A279" s="9" t="s">
        <v>12</v>
      </c>
      <c r="B279" s="9" t="s">
        <v>12</v>
      </c>
      <c r="C279" s="33" t="s">
        <v>33</v>
      </c>
      <c r="D279" s="10" t="s">
        <v>370</v>
      </c>
      <c r="E279" s="34" t="s">
        <v>315</v>
      </c>
      <c r="F279" s="11" t="s">
        <v>312</v>
      </c>
      <c r="G279" s="34" t="s">
        <v>188</v>
      </c>
      <c r="H279" s="35" t="s">
        <v>197</v>
      </c>
      <c r="I279" s="13" t="s">
        <v>198</v>
      </c>
      <c r="J279" s="55" t="s">
        <v>92</v>
      </c>
      <c r="K279" s="55">
        <v>4</v>
      </c>
      <c r="L279" s="57">
        <v>43357</v>
      </c>
      <c r="M279" s="54" t="s">
        <v>412</v>
      </c>
      <c r="N279" s="54" t="s">
        <v>347</v>
      </c>
      <c r="O279" s="53"/>
      <c r="P279" s="53"/>
      <c r="Q279" s="56"/>
      <c r="R279" s="56"/>
      <c r="S279" s="56" t="s">
        <v>549</v>
      </c>
      <c r="T279" s="53"/>
      <c r="U279" s="53"/>
      <c r="V279" s="53"/>
      <c r="W279" s="53"/>
    </row>
    <row r="280" spans="1:23" s="15" customFormat="1" ht="74.25" customHeight="1" x14ac:dyDescent="0.25">
      <c r="A280" s="9" t="s">
        <v>1</v>
      </c>
      <c r="B280" s="9" t="s">
        <v>1</v>
      </c>
      <c r="C280" s="9" t="s">
        <v>24</v>
      </c>
      <c r="D280" s="10" t="s">
        <v>370</v>
      </c>
      <c r="E280" s="34" t="s">
        <v>311</v>
      </c>
      <c r="F280" s="34" t="s">
        <v>312</v>
      </c>
      <c r="G280" s="34" t="s">
        <v>188</v>
      </c>
      <c r="H280" s="35" t="s">
        <v>218</v>
      </c>
      <c r="I280" s="13" t="s">
        <v>219</v>
      </c>
      <c r="J280" s="55" t="s">
        <v>92</v>
      </c>
      <c r="K280" s="55">
        <v>4</v>
      </c>
      <c r="L280" s="57">
        <v>43361</v>
      </c>
      <c r="M280" s="54" t="s">
        <v>399</v>
      </c>
      <c r="N280" s="54" t="s">
        <v>391</v>
      </c>
      <c r="O280" s="14"/>
      <c r="P280" s="14"/>
      <c r="Q280" s="18"/>
      <c r="R280" s="18"/>
      <c r="S280" s="59" t="s">
        <v>490</v>
      </c>
      <c r="T280" s="53"/>
      <c r="U280" s="53"/>
      <c r="V280" s="53"/>
      <c r="W280" s="53"/>
    </row>
    <row r="281" spans="1:23" s="15" customFormat="1" ht="74.25" customHeight="1" x14ac:dyDescent="0.25">
      <c r="A281" s="9" t="s">
        <v>7</v>
      </c>
      <c r="B281" s="9" t="s">
        <v>7</v>
      </c>
      <c r="C281" s="33" t="s">
        <v>7</v>
      </c>
      <c r="D281" s="10" t="s">
        <v>370</v>
      </c>
      <c r="E281" s="48" t="s">
        <v>322</v>
      </c>
      <c r="F281" s="48" t="s">
        <v>323</v>
      </c>
      <c r="G281" s="48" t="s">
        <v>239</v>
      </c>
      <c r="H281" s="35" t="s">
        <v>240</v>
      </c>
      <c r="I281" s="35" t="s">
        <v>330</v>
      </c>
      <c r="J281" s="55" t="s">
        <v>92</v>
      </c>
      <c r="K281" s="55">
        <v>4</v>
      </c>
      <c r="L281" s="57">
        <v>43361</v>
      </c>
      <c r="M281" s="54" t="s">
        <v>401</v>
      </c>
      <c r="N281" s="54" t="s">
        <v>342</v>
      </c>
      <c r="O281" s="14"/>
      <c r="P281" s="14"/>
      <c r="Q281" s="18"/>
      <c r="R281" s="18"/>
      <c r="S281" s="59" t="s">
        <v>430</v>
      </c>
      <c r="T281" s="53"/>
      <c r="U281" s="53"/>
      <c r="V281" s="53"/>
      <c r="W281" s="53"/>
    </row>
    <row r="282" spans="1:23" s="15" customFormat="1" ht="74.25" customHeight="1" x14ac:dyDescent="0.25">
      <c r="A282" s="9" t="s">
        <v>16</v>
      </c>
      <c r="B282" s="9" t="s">
        <v>17</v>
      </c>
      <c r="C282" s="9" t="s">
        <v>98</v>
      </c>
      <c r="D282" s="10" t="s">
        <v>370</v>
      </c>
      <c r="E282" s="52" t="s">
        <v>311</v>
      </c>
      <c r="F282" s="52" t="s">
        <v>317</v>
      </c>
      <c r="G282" s="11" t="s">
        <v>418</v>
      </c>
      <c r="H282" s="34" t="s">
        <v>362</v>
      </c>
      <c r="I282" s="13" t="s">
        <v>419</v>
      </c>
      <c r="J282" s="36" t="s">
        <v>337</v>
      </c>
      <c r="K282" s="53">
        <v>8</v>
      </c>
      <c r="L282" s="38">
        <v>43361</v>
      </c>
      <c r="M282" s="39" t="s">
        <v>298</v>
      </c>
      <c r="N282" s="39" t="s">
        <v>382</v>
      </c>
      <c r="O282" s="14"/>
      <c r="P282" s="14"/>
      <c r="Q282" s="18"/>
      <c r="R282" s="18"/>
      <c r="S282" s="18" t="s">
        <v>543</v>
      </c>
      <c r="T282" s="53"/>
      <c r="U282" s="53"/>
      <c r="V282" s="53"/>
      <c r="W282" s="53"/>
    </row>
    <row r="283" spans="1:23" s="15" customFormat="1" ht="74.25" customHeight="1" x14ac:dyDescent="0.25">
      <c r="A283" s="9" t="s">
        <v>16</v>
      </c>
      <c r="B283" s="9" t="s">
        <v>43</v>
      </c>
      <c r="C283" s="33" t="s">
        <v>44</v>
      </c>
      <c r="D283" s="10" t="s">
        <v>370</v>
      </c>
      <c r="E283" s="34" t="s">
        <v>311</v>
      </c>
      <c r="F283" s="11" t="s">
        <v>317</v>
      </c>
      <c r="G283" s="34" t="s">
        <v>157</v>
      </c>
      <c r="H283" s="35" t="s">
        <v>164</v>
      </c>
      <c r="I283" s="35" t="s">
        <v>165</v>
      </c>
      <c r="J283" s="55" t="s">
        <v>92</v>
      </c>
      <c r="K283" s="55">
        <v>4</v>
      </c>
      <c r="L283" s="57">
        <v>43361</v>
      </c>
      <c r="M283" s="54" t="s">
        <v>371</v>
      </c>
      <c r="N283" s="52" t="s">
        <v>283</v>
      </c>
      <c r="O283" s="14"/>
      <c r="P283" s="14"/>
      <c r="Q283" s="18"/>
      <c r="R283" s="18"/>
      <c r="S283" s="60" t="s">
        <v>476</v>
      </c>
      <c r="T283" s="53"/>
      <c r="U283" s="53"/>
      <c r="V283" s="53"/>
      <c r="W283" s="53"/>
    </row>
    <row r="284" spans="1:23" s="15" customFormat="1" ht="74.25" customHeight="1" x14ac:dyDescent="0.25">
      <c r="A284" s="9" t="s">
        <v>4</v>
      </c>
      <c r="B284" s="9" t="s">
        <v>4</v>
      </c>
      <c r="C284" s="33" t="s">
        <v>80</v>
      </c>
      <c r="D284" s="10" t="s">
        <v>370</v>
      </c>
      <c r="E284" s="11" t="s">
        <v>311</v>
      </c>
      <c r="F284" s="11" t="s">
        <v>312</v>
      </c>
      <c r="G284" s="11" t="s">
        <v>188</v>
      </c>
      <c r="H284" s="13" t="s">
        <v>207</v>
      </c>
      <c r="I284" s="13" t="s">
        <v>208</v>
      </c>
      <c r="J284" s="17" t="s">
        <v>92</v>
      </c>
      <c r="K284" s="17">
        <v>4</v>
      </c>
      <c r="L284" s="19">
        <v>43362</v>
      </c>
      <c r="M284" s="16" t="s">
        <v>373</v>
      </c>
      <c r="N284" s="54" t="s">
        <v>288</v>
      </c>
      <c r="O284" s="14"/>
      <c r="P284" s="14"/>
      <c r="Q284" s="18"/>
      <c r="R284" s="18"/>
      <c r="S284" s="56" t="s">
        <v>487</v>
      </c>
      <c r="T284" s="53"/>
      <c r="U284" s="53"/>
      <c r="V284" s="53"/>
      <c r="W284" s="53"/>
    </row>
    <row r="285" spans="1:23" s="15" customFormat="1" ht="74.25" customHeight="1" x14ac:dyDescent="0.25">
      <c r="A285" s="33" t="s">
        <v>1</v>
      </c>
      <c r="B285" s="33" t="s">
        <v>25</v>
      </c>
      <c r="C285" s="33" t="s">
        <v>26</v>
      </c>
      <c r="D285" s="10" t="s">
        <v>370</v>
      </c>
      <c r="E285" s="11" t="s">
        <v>311</v>
      </c>
      <c r="F285" s="11" t="s">
        <v>312</v>
      </c>
      <c r="G285" s="11" t="s">
        <v>188</v>
      </c>
      <c r="H285" s="13" t="s">
        <v>222</v>
      </c>
      <c r="I285" s="13" t="s">
        <v>223</v>
      </c>
      <c r="J285" s="17" t="s">
        <v>92</v>
      </c>
      <c r="K285" s="17">
        <v>4</v>
      </c>
      <c r="L285" s="19">
        <v>43362</v>
      </c>
      <c r="M285" s="54" t="s">
        <v>374</v>
      </c>
      <c r="N285" s="52" t="s">
        <v>344</v>
      </c>
      <c r="O285" s="14"/>
      <c r="P285" s="14"/>
      <c r="Q285" s="18"/>
      <c r="R285" s="18"/>
      <c r="S285" s="59" t="s">
        <v>496</v>
      </c>
      <c r="T285" s="53"/>
      <c r="U285" s="53"/>
      <c r="V285" s="53"/>
      <c r="W285" s="53"/>
    </row>
    <row r="286" spans="1:23" s="15" customFormat="1" ht="74.25" customHeight="1" x14ac:dyDescent="0.25">
      <c r="A286" s="33" t="s">
        <v>7</v>
      </c>
      <c r="B286" s="33" t="s">
        <v>7</v>
      </c>
      <c r="C286" s="33" t="s">
        <v>7</v>
      </c>
      <c r="D286" s="10" t="s">
        <v>370</v>
      </c>
      <c r="E286" s="34" t="s">
        <v>308</v>
      </c>
      <c r="F286" s="34" t="s">
        <v>309</v>
      </c>
      <c r="G286" s="34" t="s">
        <v>117</v>
      </c>
      <c r="H286" s="35" t="s">
        <v>122</v>
      </c>
      <c r="I286" s="35" t="s">
        <v>123</v>
      </c>
      <c r="J286" s="55" t="s">
        <v>92</v>
      </c>
      <c r="K286" s="55">
        <v>4</v>
      </c>
      <c r="L286" s="57">
        <v>43362</v>
      </c>
      <c r="M286" s="54" t="s">
        <v>401</v>
      </c>
      <c r="N286" s="54" t="s">
        <v>342</v>
      </c>
      <c r="O286" s="14"/>
      <c r="P286" s="14"/>
      <c r="Q286" s="18"/>
      <c r="R286" s="18"/>
      <c r="S286" s="18" t="s">
        <v>438</v>
      </c>
      <c r="T286" s="53"/>
      <c r="U286" s="53"/>
      <c r="V286" s="53"/>
      <c r="W286" s="53"/>
    </row>
    <row r="287" spans="1:23" s="15" customFormat="1" ht="74.25" customHeight="1" x14ac:dyDescent="0.25">
      <c r="A287" s="33" t="s">
        <v>12</v>
      </c>
      <c r="B287" s="33" t="s">
        <v>12</v>
      </c>
      <c r="C287" s="33" t="s">
        <v>33</v>
      </c>
      <c r="D287" s="10" t="s">
        <v>370</v>
      </c>
      <c r="E287" s="34" t="s">
        <v>311</v>
      </c>
      <c r="F287" s="34" t="s">
        <v>312</v>
      </c>
      <c r="G287" s="11" t="s">
        <v>188</v>
      </c>
      <c r="H287" s="35" t="s">
        <v>199</v>
      </c>
      <c r="I287" s="35" t="s">
        <v>200</v>
      </c>
      <c r="J287" s="55" t="s">
        <v>92</v>
      </c>
      <c r="K287" s="55">
        <v>4</v>
      </c>
      <c r="L287" s="57">
        <v>43362</v>
      </c>
      <c r="M287" s="54" t="s">
        <v>412</v>
      </c>
      <c r="N287" s="54" t="s">
        <v>347</v>
      </c>
      <c r="O287" s="14"/>
      <c r="P287" s="14"/>
      <c r="Q287" s="18"/>
      <c r="R287" s="18"/>
      <c r="S287" s="18" t="s">
        <v>548</v>
      </c>
      <c r="T287" s="53"/>
      <c r="U287" s="53"/>
      <c r="V287" s="53"/>
      <c r="W287" s="53"/>
    </row>
    <row r="288" spans="1:23" s="15" customFormat="1" ht="74.25" customHeight="1" x14ac:dyDescent="0.25">
      <c r="A288" s="33" t="s">
        <v>4</v>
      </c>
      <c r="B288" s="33" t="s">
        <v>6</v>
      </c>
      <c r="C288" s="33" t="s">
        <v>36</v>
      </c>
      <c r="D288" s="10" t="s">
        <v>370</v>
      </c>
      <c r="E288" s="34" t="s">
        <v>315</v>
      </c>
      <c r="F288" s="34" t="s">
        <v>314</v>
      </c>
      <c r="G288" s="34" t="s">
        <v>228</v>
      </c>
      <c r="H288" s="13" t="s">
        <v>259</v>
      </c>
      <c r="I288" s="13" t="s">
        <v>230</v>
      </c>
      <c r="J288" s="17" t="s">
        <v>92</v>
      </c>
      <c r="K288" s="17">
        <v>4</v>
      </c>
      <c r="L288" s="19">
        <v>43363</v>
      </c>
      <c r="M288" s="16" t="s">
        <v>394</v>
      </c>
      <c r="N288" s="46" t="s">
        <v>302</v>
      </c>
      <c r="O288" s="14"/>
      <c r="P288" s="14"/>
      <c r="Q288" s="18"/>
      <c r="R288" s="18"/>
      <c r="S288" s="59" t="s">
        <v>480</v>
      </c>
      <c r="T288" s="53"/>
      <c r="U288" s="53"/>
      <c r="V288" s="53"/>
      <c r="W288" s="53"/>
    </row>
    <row r="289" spans="1:23" s="15" customFormat="1" ht="74.25" customHeight="1" x14ac:dyDescent="0.25">
      <c r="A289" s="33" t="s">
        <v>7</v>
      </c>
      <c r="B289" s="33" t="s">
        <v>7</v>
      </c>
      <c r="C289" s="33" t="s">
        <v>7</v>
      </c>
      <c r="D289" s="10" t="s">
        <v>370</v>
      </c>
      <c r="E289" s="34" t="s">
        <v>308</v>
      </c>
      <c r="F289" s="34" t="s">
        <v>319</v>
      </c>
      <c r="G289" s="34" t="s">
        <v>117</v>
      </c>
      <c r="H289" s="35" t="s">
        <v>126</v>
      </c>
      <c r="I289" s="35" t="s">
        <v>127</v>
      </c>
      <c r="J289" s="55" t="s">
        <v>92</v>
      </c>
      <c r="K289" s="55">
        <v>4</v>
      </c>
      <c r="L289" s="57">
        <v>43363</v>
      </c>
      <c r="M289" s="54" t="s">
        <v>401</v>
      </c>
      <c r="N289" s="54" t="s">
        <v>342</v>
      </c>
      <c r="O289" s="14"/>
      <c r="P289" s="14"/>
      <c r="Q289" s="18"/>
      <c r="R289" s="18"/>
      <c r="S289" s="18" t="s">
        <v>440</v>
      </c>
      <c r="T289" s="53"/>
      <c r="U289" s="53"/>
      <c r="V289" s="53"/>
      <c r="W289" s="53"/>
    </row>
    <row r="290" spans="1:23" s="15" customFormat="1" ht="74.25" customHeight="1" x14ac:dyDescent="0.25">
      <c r="A290" s="42" t="s">
        <v>7</v>
      </c>
      <c r="B290" s="42" t="s">
        <v>11</v>
      </c>
      <c r="C290" s="42" t="s">
        <v>61</v>
      </c>
      <c r="D290" s="10" t="s">
        <v>370</v>
      </c>
      <c r="E290" s="48" t="s">
        <v>311</v>
      </c>
      <c r="F290" s="48" t="s">
        <v>317</v>
      </c>
      <c r="G290" s="48" t="s">
        <v>157</v>
      </c>
      <c r="H290" s="35" t="s">
        <v>158</v>
      </c>
      <c r="I290" s="13" t="s">
        <v>159</v>
      </c>
      <c r="J290" s="17" t="s">
        <v>92</v>
      </c>
      <c r="K290" s="17">
        <v>4</v>
      </c>
      <c r="L290" s="19">
        <v>43363</v>
      </c>
      <c r="M290" s="54" t="s">
        <v>107</v>
      </c>
      <c r="N290" s="54" t="s">
        <v>270</v>
      </c>
      <c r="O290" s="14"/>
      <c r="P290" s="14"/>
      <c r="Q290" s="18"/>
      <c r="R290" s="18"/>
      <c r="S290" s="60" t="s">
        <v>476</v>
      </c>
      <c r="T290" s="53"/>
      <c r="U290" s="53"/>
      <c r="V290" s="53"/>
      <c r="W290" s="53"/>
    </row>
    <row r="291" spans="1:23" s="15" customFormat="1" ht="74.25" customHeight="1" x14ac:dyDescent="0.25">
      <c r="A291" s="33" t="s">
        <v>12</v>
      </c>
      <c r="B291" s="33" t="s">
        <v>15</v>
      </c>
      <c r="C291" s="33" t="s">
        <v>39</v>
      </c>
      <c r="D291" s="10" t="s">
        <v>370</v>
      </c>
      <c r="E291" s="34" t="s">
        <v>315</v>
      </c>
      <c r="F291" s="34" t="s">
        <v>317</v>
      </c>
      <c r="G291" s="11" t="s">
        <v>157</v>
      </c>
      <c r="H291" s="35" t="s">
        <v>160</v>
      </c>
      <c r="I291" s="35" t="s">
        <v>161</v>
      </c>
      <c r="J291" s="55" t="s">
        <v>92</v>
      </c>
      <c r="K291" s="55">
        <v>4</v>
      </c>
      <c r="L291" s="57">
        <v>43363</v>
      </c>
      <c r="M291" s="54" t="s">
        <v>353</v>
      </c>
      <c r="N291" s="46" t="s">
        <v>354</v>
      </c>
      <c r="O291" s="14"/>
      <c r="P291" s="14"/>
      <c r="Q291" s="18"/>
      <c r="R291" s="18"/>
      <c r="S291" s="18" t="s">
        <v>521</v>
      </c>
      <c r="T291" s="53"/>
      <c r="U291" s="53"/>
      <c r="V291" s="53"/>
      <c r="W291" s="53"/>
    </row>
    <row r="292" spans="1:23" s="15" customFormat="1" ht="74.25" customHeight="1" x14ac:dyDescent="0.25">
      <c r="A292" s="9" t="s">
        <v>16</v>
      </c>
      <c r="B292" s="9" t="s">
        <v>18</v>
      </c>
      <c r="C292" s="33" t="s">
        <v>51</v>
      </c>
      <c r="D292" s="10" t="s">
        <v>370</v>
      </c>
      <c r="E292" s="34" t="s">
        <v>315</v>
      </c>
      <c r="F292" s="34" t="s">
        <v>314</v>
      </c>
      <c r="G292" s="34" t="s">
        <v>228</v>
      </c>
      <c r="H292" s="35" t="s">
        <v>229</v>
      </c>
      <c r="I292" s="35" t="s">
        <v>231</v>
      </c>
      <c r="J292" s="55" t="s">
        <v>92</v>
      </c>
      <c r="K292" s="55">
        <v>4</v>
      </c>
      <c r="L292" s="57">
        <v>43363</v>
      </c>
      <c r="M292" s="54" t="s">
        <v>275</v>
      </c>
      <c r="N292" s="54" t="s">
        <v>276</v>
      </c>
      <c r="O292" s="14"/>
      <c r="P292" s="14"/>
      <c r="Q292" s="18"/>
      <c r="R292" s="18"/>
      <c r="S292" s="59" t="s">
        <v>461</v>
      </c>
      <c r="T292" s="53"/>
      <c r="U292" s="53"/>
      <c r="V292" s="53"/>
      <c r="W292" s="53"/>
    </row>
    <row r="293" spans="1:23" s="15" customFormat="1" ht="74.25" customHeight="1" x14ac:dyDescent="0.25">
      <c r="A293" s="33" t="s">
        <v>16</v>
      </c>
      <c r="B293" s="33" t="s">
        <v>21</v>
      </c>
      <c r="C293" s="33" t="s">
        <v>48</v>
      </c>
      <c r="D293" s="10" t="s">
        <v>370</v>
      </c>
      <c r="E293" s="34" t="s">
        <v>308</v>
      </c>
      <c r="F293" s="52" t="s">
        <v>319</v>
      </c>
      <c r="G293" s="52" t="s">
        <v>117</v>
      </c>
      <c r="H293" s="35" t="s">
        <v>124</v>
      </c>
      <c r="I293" s="35" t="s">
        <v>125</v>
      </c>
      <c r="J293" s="55" t="s">
        <v>92</v>
      </c>
      <c r="K293" s="55">
        <v>4</v>
      </c>
      <c r="L293" s="57">
        <v>43363</v>
      </c>
      <c r="M293" s="54" t="s">
        <v>299</v>
      </c>
      <c r="N293" s="54" t="s">
        <v>300</v>
      </c>
      <c r="O293" s="14"/>
      <c r="P293" s="14"/>
      <c r="Q293" s="18"/>
      <c r="R293" s="18"/>
      <c r="S293" s="59" t="s">
        <v>536</v>
      </c>
      <c r="T293" s="53"/>
      <c r="U293" s="53"/>
      <c r="V293" s="53"/>
      <c r="W293" s="53"/>
    </row>
    <row r="294" spans="1:23" s="15" customFormat="1" ht="74.25" customHeight="1" x14ac:dyDescent="0.25">
      <c r="A294" s="33" t="s">
        <v>4</v>
      </c>
      <c r="B294" s="33" t="s">
        <v>4</v>
      </c>
      <c r="C294" s="33" t="s">
        <v>80</v>
      </c>
      <c r="D294" s="10" t="s">
        <v>370</v>
      </c>
      <c r="E294" s="34" t="s">
        <v>311</v>
      </c>
      <c r="F294" s="34" t="s">
        <v>312</v>
      </c>
      <c r="G294" s="34" t="s">
        <v>188</v>
      </c>
      <c r="H294" s="35" t="s">
        <v>209</v>
      </c>
      <c r="I294" s="35" t="s">
        <v>192</v>
      </c>
      <c r="J294" s="55" t="s">
        <v>92</v>
      </c>
      <c r="K294" s="55">
        <v>4</v>
      </c>
      <c r="L294" s="57">
        <v>43364</v>
      </c>
      <c r="M294" s="54" t="s">
        <v>373</v>
      </c>
      <c r="N294" s="54" t="s">
        <v>288</v>
      </c>
      <c r="O294" s="14"/>
      <c r="P294" s="14"/>
      <c r="Q294" s="18"/>
      <c r="R294" s="18"/>
      <c r="S294" s="59" t="s">
        <v>488</v>
      </c>
      <c r="T294" s="53"/>
      <c r="U294" s="53"/>
      <c r="V294" s="53"/>
      <c r="W294" s="53"/>
    </row>
    <row r="295" spans="1:23" s="15" customFormat="1" ht="74.25" customHeight="1" x14ac:dyDescent="0.25">
      <c r="A295" s="9" t="s">
        <v>12</v>
      </c>
      <c r="B295" s="9" t="s">
        <v>99</v>
      </c>
      <c r="C295" s="9" t="s">
        <v>60</v>
      </c>
      <c r="D295" s="10" t="s">
        <v>370</v>
      </c>
      <c r="E295" s="34" t="s">
        <v>315</v>
      </c>
      <c r="F295" s="34" t="s">
        <v>317</v>
      </c>
      <c r="G295" s="11" t="s">
        <v>157</v>
      </c>
      <c r="H295" s="35" t="s">
        <v>168</v>
      </c>
      <c r="I295" s="13" t="s">
        <v>169</v>
      </c>
      <c r="J295" s="55" t="s">
        <v>92</v>
      </c>
      <c r="K295" s="55">
        <v>4</v>
      </c>
      <c r="L295" s="57">
        <v>43364</v>
      </c>
      <c r="M295" s="54" t="s">
        <v>361</v>
      </c>
      <c r="N295" s="54" t="s">
        <v>360</v>
      </c>
      <c r="O295" s="53"/>
      <c r="P295" s="53"/>
      <c r="Q295" s="56"/>
      <c r="R295" s="56"/>
      <c r="S295" s="18" t="s">
        <v>527</v>
      </c>
      <c r="T295" s="53"/>
      <c r="U295" s="53"/>
      <c r="V295" s="53"/>
      <c r="W295" s="53"/>
    </row>
    <row r="296" spans="1:23" s="15" customFormat="1" ht="74.25" customHeight="1" x14ac:dyDescent="0.25">
      <c r="A296" s="9" t="s">
        <v>7</v>
      </c>
      <c r="B296" s="9" t="s">
        <v>7</v>
      </c>
      <c r="C296" s="9" t="s">
        <v>7</v>
      </c>
      <c r="D296" s="10" t="s">
        <v>370</v>
      </c>
      <c r="E296" s="34" t="s">
        <v>315</v>
      </c>
      <c r="F296" s="34" t="s">
        <v>314</v>
      </c>
      <c r="G296" s="34" t="s">
        <v>228</v>
      </c>
      <c r="H296" s="52" t="s">
        <v>259</v>
      </c>
      <c r="I296" s="13" t="s">
        <v>230</v>
      </c>
      <c r="J296" s="55" t="s">
        <v>92</v>
      </c>
      <c r="K296" s="55">
        <v>4</v>
      </c>
      <c r="L296" s="57">
        <v>43368</v>
      </c>
      <c r="M296" s="16" t="s">
        <v>401</v>
      </c>
      <c r="N296" s="54" t="s">
        <v>342</v>
      </c>
      <c r="O296" s="53"/>
      <c r="P296" s="53"/>
      <c r="Q296" s="59"/>
      <c r="R296" s="59"/>
      <c r="S296" s="59" t="s">
        <v>428</v>
      </c>
      <c r="T296" s="53"/>
      <c r="U296" s="53"/>
      <c r="V296" s="53"/>
      <c r="W296" s="53"/>
    </row>
    <row r="297" spans="1:23" s="15" customFormat="1" ht="74.25" customHeight="1" x14ac:dyDescent="0.25">
      <c r="A297" s="33" t="s">
        <v>16</v>
      </c>
      <c r="B297" s="33" t="s">
        <v>43</v>
      </c>
      <c r="C297" s="33" t="s">
        <v>44</v>
      </c>
      <c r="D297" s="10" t="s">
        <v>370</v>
      </c>
      <c r="E297" s="34" t="s">
        <v>311</v>
      </c>
      <c r="F297" s="11" t="s">
        <v>317</v>
      </c>
      <c r="G297" s="11" t="s">
        <v>157</v>
      </c>
      <c r="H297" s="35" t="s">
        <v>166</v>
      </c>
      <c r="I297" s="13" t="s">
        <v>167</v>
      </c>
      <c r="J297" s="17" t="s">
        <v>92</v>
      </c>
      <c r="K297" s="17">
        <v>4</v>
      </c>
      <c r="L297" s="57">
        <v>43368</v>
      </c>
      <c r="M297" s="54" t="s">
        <v>371</v>
      </c>
      <c r="N297" s="52" t="s">
        <v>283</v>
      </c>
      <c r="O297" s="53"/>
      <c r="P297" s="53"/>
      <c r="Q297" s="59"/>
      <c r="R297" s="59"/>
      <c r="S297" s="59" t="s">
        <v>459</v>
      </c>
      <c r="T297" s="53"/>
      <c r="U297" s="53"/>
      <c r="V297" s="53"/>
      <c r="W297" s="53"/>
    </row>
    <row r="298" spans="1:23" s="15" customFormat="1" ht="74.25" customHeight="1" x14ac:dyDescent="0.25">
      <c r="A298" s="33" t="s">
        <v>4</v>
      </c>
      <c r="B298" s="33" t="s">
        <v>4</v>
      </c>
      <c r="C298" s="33" t="s">
        <v>80</v>
      </c>
      <c r="D298" s="10" t="s">
        <v>370</v>
      </c>
      <c r="E298" s="11" t="s">
        <v>311</v>
      </c>
      <c r="F298" s="34" t="s">
        <v>312</v>
      </c>
      <c r="G298" s="34" t="s">
        <v>188</v>
      </c>
      <c r="H298" s="35" t="s">
        <v>214</v>
      </c>
      <c r="I298" s="13" t="s">
        <v>215</v>
      </c>
      <c r="J298" s="17" t="s">
        <v>92</v>
      </c>
      <c r="K298" s="17">
        <v>4</v>
      </c>
      <c r="L298" s="57">
        <v>43369</v>
      </c>
      <c r="M298" s="54" t="s">
        <v>373</v>
      </c>
      <c r="N298" s="54" t="s">
        <v>288</v>
      </c>
      <c r="O298" s="53"/>
      <c r="P298" s="53"/>
      <c r="Q298" s="59"/>
      <c r="R298" s="59"/>
      <c r="S298" s="59" t="s">
        <v>487</v>
      </c>
      <c r="T298" s="53"/>
      <c r="U298" s="53"/>
      <c r="V298" s="53"/>
      <c r="W298" s="53"/>
    </row>
    <row r="299" spans="1:23" s="15" customFormat="1" ht="74.25" customHeight="1" x14ac:dyDescent="0.25">
      <c r="A299" s="42" t="s">
        <v>1</v>
      </c>
      <c r="B299" s="42" t="s">
        <v>2</v>
      </c>
      <c r="C299" s="42" t="s">
        <v>27</v>
      </c>
      <c r="D299" s="10" t="s">
        <v>370</v>
      </c>
      <c r="E299" s="11" t="s">
        <v>311</v>
      </c>
      <c r="F299" s="11" t="s">
        <v>314</v>
      </c>
      <c r="G299" s="11" t="s">
        <v>228</v>
      </c>
      <c r="H299" s="35" t="s">
        <v>259</v>
      </c>
      <c r="I299" s="13" t="s">
        <v>230</v>
      </c>
      <c r="J299" s="17" t="s">
        <v>92</v>
      </c>
      <c r="K299" s="17">
        <v>4</v>
      </c>
      <c r="L299" s="57">
        <v>43369</v>
      </c>
      <c r="M299" s="34" t="s">
        <v>345</v>
      </c>
      <c r="N299" s="16" t="s">
        <v>262</v>
      </c>
      <c r="O299" s="53"/>
      <c r="P299" s="53"/>
      <c r="Q299" s="59"/>
      <c r="R299" s="59"/>
      <c r="S299" s="59" t="s">
        <v>506</v>
      </c>
      <c r="T299" s="53"/>
      <c r="U299" s="53"/>
      <c r="V299" s="53"/>
      <c r="W299" s="53"/>
    </row>
    <row r="300" spans="1:23" s="15" customFormat="1" ht="74.25" customHeight="1" x14ac:dyDescent="0.25">
      <c r="A300" s="9" t="s">
        <v>7</v>
      </c>
      <c r="B300" s="9" t="s">
        <v>7</v>
      </c>
      <c r="C300" s="9" t="s">
        <v>7</v>
      </c>
      <c r="D300" s="10" t="s">
        <v>370</v>
      </c>
      <c r="E300" s="34" t="s">
        <v>308</v>
      </c>
      <c r="F300" s="34" t="s">
        <v>319</v>
      </c>
      <c r="G300" s="34" t="s">
        <v>324</v>
      </c>
      <c r="H300" s="35" t="s">
        <v>131</v>
      </c>
      <c r="I300" s="13" t="s">
        <v>132</v>
      </c>
      <c r="J300" s="17" t="s">
        <v>92</v>
      </c>
      <c r="K300" s="17">
        <v>4</v>
      </c>
      <c r="L300" s="19">
        <v>43369</v>
      </c>
      <c r="M300" s="54" t="s">
        <v>401</v>
      </c>
      <c r="N300" s="54" t="s">
        <v>342</v>
      </c>
      <c r="O300" s="53"/>
      <c r="P300" s="53"/>
      <c r="Q300" s="59"/>
      <c r="R300" s="59"/>
      <c r="S300" s="59" t="s">
        <v>465</v>
      </c>
      <c r="T300" s="53"/>
      <c r="U300" s="53"/>
      <c r="V300" s="53"/>
      <c r="W300" s="53"/>
    </row>
    <row r="301" spans="1:23" s="15" customFormat="1" ht="74.25" customHeight="1" x14ac:dyDescent="0.25">
      <c r="A301" s="9" t="s">
        <v>12</v>
      </c>
      <c r="B301" s="9" t="s">
        <v>12</v>
      </c>
      <c r="C301" s="33" t="s">
        <v>33</v>
      </c>
      <c r="D301" s="10" t="s">
        <v>370</v>
      </c>
      <c r="E301" s="34" t="s">
        <v>315</v>
      </c>
      <c r="F301" s="34" t="s">
        <v>312</v>
      </c>
      <c r="G301" s="34" t="s">
        <v>188</v>
      </c>
      <c r="H301" s="35" t="s">
        <v>201</v>
      </c>
      <c r="I301" s="13" t="s">
        <v>202</v>
      </c>
      <c r="J301" s="55" t="s">
        <v>92</v>
      </c>
      <c r="K301" s="55">
        <v>4</v>
      </c>
      <c r="L301" s="57">
        <v>43369</v>
      </c>
      <c r="M301" s="54" t="s">
        <v>412</v>
      </c>
      <c r="N301" s="54" t="s">
        <v>347</v>
      </c>
      <c r="O301" s="53"/>
      <c r="P301" s="53"/>
      <c r="Q301" s="59"/>
      <c r="R301" s="59"/>
      <c r="S301" s="59" t="s">
        <v>548</v>
      </c>
      <c r="T301" s="53"/>
      <c r="U301" s="53"/>
      <c r="V301" s="53"/>
      <c r="W301" s="53"/>
    </row>
    <row r="302" spans="1:23" s="15" customFormat="1" ht="74.25" customHeight="1" x14ac:dyDescent="0.25">
      <c r="A302" s="33" t="s">
        <v>7</v>
      </c>
      <c r="B302" s="33" t="s">
        <v>7</v>
      </c>
      <c r="C302" s="33" t="s">
        <v>7</v>
      </c>
      <c r="D302" s="10" t="s">
        <v>370</v>
      </c>
      <c r="E302" s="34" t="s">
        <v>308</v>
      </c>
      <c r="F302" s="34" t="s">
        <v>309</v>
      </c>
      <c r="G302" s="34" t="s">
        <v>152</v>
      </c>
      <c r="H302" s="35" t="s">
        <v>251</v>
      </c>
      <c r="I302" s="13" t="s">
        <v>252</v>
      </c>
      <c r="J302" s="17" t="s">
        <v>92</v>
      </c>
      <c r="K302" s="17">
        <v>4</v>
      </c>
      <c r="L302" s="19">
        <v>43370</v>
      </c>
      <c r="M302" s="16" t="s">
        <v>401</v>
      </c>
      <c r="N302" s="41" t="s">
        <v>342</v>
      </c>
      <c r="O302" s="53"/>
      <c r="P302" s="53"/>
      <c r="Q302" s="59"/>
      <c r="R302" s="59"/>
      <c r="S302" s="59" t="s">
        <v>465</v>
      </c>
      <c r="T302" s="53"/>
      <c r="U302" s="53"/>
      <c r="V302" s="53"/>
      <c r="W302" s="53"/>
    </row>
    <row r="303" spans="1:23" s="15" customFormat="1" ht="74.25" customHeight="1" x14ac:dyDescent="0.25">
      <c r="A303" s="33" t="s">
        <v>16</v>
      </c>
      <c r="B303" s="33" t="s">
        <v>18</v>
      </c>
      <c r="C303" s="33" t="s">
        <v>45</v>
      </c>
      <c r="D303" s="10" t="s">
        <v>370</v>
      </c>
      <c r="E303" s="34" t="s">
        <v>311</v>
      </c>
      <c r="F303" s="34" t="s">
        <v>317</v>
      </c>
      <c r="G303" s="11" t="s">
        <v>157</v>
      </c>
      <c r="H303" s="35" t="s">
        <v>255</v>
      </c>
      <c r="I303" s="13" t="s">
        <v>256</v>
      </c>
      <c r="J303" s="55" t="s">
        <v>92</v>
      </c>
      <c r="K303" s="55">
        <v>4</v>
      </c>
      <c r="L303" s="57">
        <v>43370</v>
      </c>
      <c r="M303" s="54" t="s">
        <v>112</v>
      </c>
      <c r="N303" s="49" t="s">
        <v>390</v>
      </c>
      <c r="O303" s="53"/>
      <c r="P303" s="53"/>
      <c r="Q303" s="18"/>
      <c r="R303" s="18"/>
      <c r="S303" s="60" t="s">
        <v>476</v>
      </c>
      <c r="T303" s="53"/>
      <c r="U303" s="53"/>
      <c r="V303" s="53"/>
      <c r="W303" s="53"/>
    </row>
    <row r="304" spans="1:23" s="15" customFormat="1" ht="74.25" customHeight="1" x14ac:dyDescent="0.25">
      <c r="A304" s="9" t="s">
        <v>1</v>
      </c>
      <c r="B304" s="9" t="s">
        <v>1</v>
      </c>
      <c r="C304" s="9" t="s">
        <v>24</v>
      </c>
      <c r="D304" s="10" t="s">
        <v>370</v>
      </c>
      <c r="E304" s="34" t="s">
        <v>311</v>
      </c>
      <c r="F304" s="34" t="s">
        <v>312</v>
      </c>
      <c r="G304" s="34" t="s">
        <v>188</v>
      </c>
      <c r="H304" s="35" t="s">
        <v>220</v>
      </c>
      <c r="I304" s="13" t="s">
        <v>221</v>
      </c>
      <c r="J304" s="55" t="s">
        <v>92</v>
      </c>
      <c r="K304" s="55">
        <v>4</v>
      </c>
      <c r="L304" s="57">
        <v>43375</v>
      </c>
      <c r="M304" s="54" t="s">
        <v>399</v>
      </c>
      <c r="N304" s="54" t="s">
        <v>391</v>
      </c>
      <c r="O304" s="53"/>
      <c r="P304" s="53"/>
      <c r="Q304" s="18"/>
      <c r="R304" s="18"/>
      <c r="S304" s="18" t="s">
        <v>498</v>
      </c>
      <c r="T304" s="53"/>
      <c r="U304" s="53"/>
      <c r="V304" s="53"/>
      <c r="W304" s="53"/>
    </row>
    <row r="305" spans="1:23" s="15" customFormat="1" ht="74.25" customHeight="1" x14ac:dyDescent="0.25">
      <c r="A305" s="9" t="s">
        <v>1</v>
      </c>
      <c r="B305" s="9" t="s">
        <v>334</v>
      </c>
      <c r="C305" s="33" t="s">
        <v>335</v>
      </c>
      <c r="D305" s="10" t="s">
        <v>370</v>
      </c>
      <c r="E305" s="52" t="s">
        <v>311</v>
      </c>
      <c r="F305" s="52" t="s">
        <v>317</v>
      </c>
      <c r="G305" s="34" t="s">
        <v>418</v>
      </c>
      <c r="H305" s="34" t="s">
        <v>362</v>
      </c>
      <c r="I305" s="35" t="s">
        <v>419</v>
      </c>
      <c r="J305" s="36" t="s">
        <v>337</v>
      </c>
      <c r="K305" s="53">
        <v>8</v>
      </c>
      <c r="L305" s="38">
        <v>43375</v>
      </c>
      <c r="M305" s="39" t="s">
        <v>396</v>
      </c>
      <c r="N305" s="39" t="s">
        <v>392</v>
      </c>
      <c r="O305" s="14"/>
      <c r="P305" s="14"/>
      <c r="Q305" s="18"/>
      <c r="R305" s="44"/>
      <c r="S305" s="18" t="s">
        <v>502</v>
      </c>
      <c r="T305" s="53"/>
      <c r="U305" s="53"/>
      <c r="V305" s="53"/>
      <c r="W305" s="53"/>
    </row>
    <row r="306" spans="1:23" s="15" customFormat="1" ht="74.25" customHeight="1" x14ac:dyDescent="0.25">
      <c r="A306" s="33" t="s">
        <v>7</v>
      </c>
      <c r="B306" s="33" t="s">
        <v>7</v>
      </c>
      <c r="C306" s="33" t="s">
        <v>7</v>
      </c>
      <c r="D306" s="10" t="s">
        <v>370</v>
      </c>
      <c r="E306" s="34" t="s">
        <v>315</v>
      </c>
      <c r="F306" s="34" t="s">
        <v>317</v>
      </c>
      <c r="G306" s="34" t="s">
        <v>157</v>
      </c>
      <c r="H306" s="35" t="s">
        <v>162</v>
      </c>
      <c r="I306" s="13" t="s">
        <v>163</v>
      </c>
      <c r="J306" s="17" t="s">
        <v>92</v>
      </c>
      <c r="K306" s="17">
        <v>4</v>
      </c>
      <c r="L306" s="19">
        <v>43375</v>
      </c>
      <c r="M306" s="16" t="s">
        <v>401</v>
      </c>
      <c r="N306" s="54" t="s">
        <v>342</v>
      </c>
      <c r="O306" s="53"/>
      <c r="P306" s="53"/>
      <c r="Q306" s="18"/>
      <c r="R306" s="18"/>
      <c r="S306" s="44" t="s">
        <v>439</v>
      </c>
      <c r="T306" s="53"/>
      <c r="U306" s="53"/>
      <c r="V306" s="53"/>
      <c r="W306" s="53"/>
    </row>
    <row r="307" spans="1:23" s="15" customFormat="1" ht="74.25" customHeight="1" x14ac:dyDescent="0.25">
      <c r="A307" s="9" t="s">
        <v>4</v>
      </c>
      <c r="B307" s="9" t="s">
        <v>4</v>
      </c>
      <c r="C307" s="47" t="s">
        <v>80</v>
      </c>
      <c r="D307" s="10" t="s">
        <v>370</v>
      </c>
      <c r="E307" s="11" t="s">
        <v>315</v>
      </c>
      <c r="F307" s="11" t="s">
        <v>312</v>
      </c>
      <c r="G307" s="11" t="s">
        <v>188</v>
      </c>
      <c r="H307" s="35" t="s">
        <v>216</v>
      </c>
      <c r="I307" s="13" t="s">
        <v>217</v>
      </c>
      <c r="J307" s="17" t="s">
        <v>92</v>
      </c>
      <c r="K307" s="17">
        <v>4</v>
      </c>
      <c r="L307" s="19">
        <v>43376</v>
      </c>
      <c r="M307" s="54" t="s">
        <v>373</v>
      </c>
      <c r="N307" s="54" t="s">
        <v>288</v>
      </c>
      <c r="O307" s="53"/>
      <c r="P307" s="53"/>
      <c r="Q307" s="18"/>
      <c r="R307" s="18"/>
      <c r="S307" s="18" t="s">
        <v>487</v>
      </c>
      <c r="T307" s="53"/>
      <c r="U307" s="53"/>
      <c r="V307" s="53"/>
      <c r="W307" s="53"/>
    </row>
    <row r="308" spans="1:23" s="15" customFormat="1" ht="74.25" customHeight="1" x14ac:dyDescent="0.25">
      <c r="A308" s="9" t="s">
        <v>1</v>
      </c>
      <c r="B308" s="9" t="s">
        <v>25</v>
      </c>
      <c r="C308" s="47" t="s">
        <v>26</v>
      </c>
      <c r="D308" s="10" t="s">
        <v>370</v>
      </c>
      <c r="E308" s="34" t="s">
        <v>311</v>
      </c>
      <c r="F308" s="34" t="s">
        <v>312</v>
      </c>
      <c r="G308" s="11" t="s">
        <v>188</v>
      </c>
      <c r="H308" s="35" t="s">
        <v>224</v>
      </c>
      <c r="I308" s="13" t="s">
        <v>225</v>
      </c>
      <c r="J308" s="55" t="s">
        <v>92</v>
      </c>
      <c r="K308" s="55">
        <v>4</v>
      </c>
      <c r="L308" s="57">
        <v>43376</v>
      </c>
      <c r="M308" s="54" t="s">
        <v>374</v>
      </c>
      <c r="N308" s="52" t="s">
        <v>344</v>
      </c>
      <c r="O308" s="53"/>
      <c r="P308" s="53"/>
      <c r="Q308" s="18"/>
      <c r="R308" s="18"/>
      <c r="S308" s="59" t="s">
        <v>496</v>
      </c>
      <c r="T308" s="53"/>
      <c r="U308" s="53"/>
      <c r="V308" s="53"/>
      <c r="W308" s="53"/>
    </row>
    <row r="309" spans="1:23" s="15" customFormat="1" ht="74.25" customHeight="1" x14ac:dyDescent="0.25">
      <c r="A309" s="9" t="s">
        <v>7</v>
      </c>
      <c r="B309" s="9" t="s">
        <v>7</v>
      </c>
      <c r="C309" s="47" t="s">
        <v>7</v>
      </c>
      <c r="D309" s="10" t="s">
        <v>370</v>
      </c>
      <c r="E309" s="34" t="s">
        <v>311</v>
      </c>
      <c r="F309" s="11" t="s">
        <v>317</v>
      </c>
      <c r="G309" s="11" t="s">
        <v>157</v>
      </c>
      <c r="H309" s="35" t="s">
        <v>253</v>
      </c>
      <c r="I309" s="13" t="s">
        <v>254</v>
      </c>
      <c r="J309" s="55" t="s">
        <v>92</v>
      </c>
      <c r="K309" s="55">
        <v>4</v>
      </c>
      <c r="L309" s="57">
        <v>43376</v>
      </c>
      <c r="M309" s="16" t="s">
        <v>401</v>
      </c>
      <c r="N309" s="54" t="s">
        <v>342</v>
      </c>
      <c r="O309" s="37"/>
      <c r="P309" s="14"/>
      <c r="Q309" s="18"/>
      <c r="R309" s="18"/>
      <c r="S309" s="18" t="s">
        <v>439</v>
      </c>
      <c r="T309" s="53"/>
      <c r="U309" s="53"/>
      <c r="V309" s="53"/>
      <c r="W309" s="53"/>
    </row>
    <row r="310" spans="1:23" s="15" customFormat="1" ht="74.25" customHeight="1" x14ac:dyDescent="0.25">
      <c r="A310" s="9" t="s">
        <v>12</v>
      </c>
      <c r="B310" s="9" t="s">
        <v>12</v>
      </c>
      <c r="C310" s="33" t="s">
        <v>33</v>
      </c>
      <c r="D310" s="10" t="s">
        <v>370</v>
      </c>
      <c r="E310" s="34" t="s">
        <v>315</v>
      </c>
      <c r="F310" s="11" t="s">
        <v>312</v>
      </c>
      <c r="G310" s="34" t="s">
        <v>188</v>
      </c>
      <c r="H310" s="35" t="s">
        <v>203</v>
      </c>
      <c r="I310" s="35" t="s">
        <v>204</v>
      </c>
      <c r="J310" s="55" t="s">
        <v>92</v>
      </c>
      <c r="K310" s="55">
        <v>4</v>
      </c>
      <c r="L310" s="57">
        <v>43376</v>
      </c>
      <c r="M310" s="54" t="s">
        <v>412</v>
      </c>
      <c r="N310" s="54" t="s">
        <v>347</v>
      </c>
      <c r="O310" s="14"/>
      <c r="P310" s="14"/>
      <c r="Q310" s="18"/>
      <c r="R310" s="59"/>
      <c r="S310" s="18" t="s">
        <v>512</v>
      </c>
      <c r="T310" s="53"/>
      <c r="U310" s="53"/>
      <c r="V310" s="53"/>
      <c r="W310" s="53"/>
    </row>
    <row r="311" spans="1:23" s="15" customFormat="1" ht="74.25" customHeight="1" x14ac:dyDescent="0.25">
      <c r="A311" s="9" t="s">
        <v>4</v>
      </c>
      <c r="B311" s="9" t="s">
        <v>6</v>
      </c>
      <c r="C311" s="47" t="s">
        <v>36</v>
      </c>
      <c r="D311" s="10" t="s">
        <v>370</v>
      </c>
      <c r="E311" s="34" t="s">
        <v>315</v>
      </c>
      <c r="F311" s="34" t="s">
        <v>314</v>
      </c>
      <c r="G311" s="34" t="s">
        <v>228</v>
      </c>
      <c r="H311" s="35" t="s">
        <v>229</v>
      </c>
      <c r="I311" s="13" t="s">
        <v>231</v>
      </c>
      <c r="J311" s="17" t="s">
        <v>92</v>
      </c>
      <c r="K311" s="17">
        <v>4</v>
      </c>
      <c r="L311" s="19">
        <v>43377</v>
      </c>
      <c r="M311" s="16" t="s">
        <v>394</v>
      </c>
      <c r="N311" s="46" t="s">
        <v>302</v>
      </c>
      <c r="O311" s="53"/>
      <c r="P311" s="14"/>
      <c r="Q311" s="18"/>
      <c r="R311" s="18"/>
      <c r="S311" s="59" t="s">
        <v>480</v>
      </c>
      <c r="T311" s="53"/>
      <c r="U311" s="53"/>
      <c r="V311" s="53"/>
      <c r="W311" s="53"/>
    </row>
    <row r="312" spans="1:23" s="15" customFormat="1" ht="74.25" customHeight="1" x14ac:dyDescent="0.25">
      <c r="A312" s="9" t="s">
        <v>7</v>
      </c>
      <c r="B312" s="9" t="s">
        <v>7</v>
      </c>
      <c r="C312" s="47" t="s">
        <v>7</v>
      </c>
      <c r="D312" s="10" t="s">
        <v>370</v>
      </c>
      <c r="E312" s="48" t="s">
        <v>311</v>
      </c>
      <c r="F312" s="34" t="s">
        <v>317</v>
      </c>
      <c r="G312" s="34" t="s">
        <v>172</v>
      </c>
      <c r="H312" s="35" t="s">
        <v>175</v>
      </c>
      <c r="I312" s="13" t="s">
        <v>176</v>
      </c>
      <c r="J312" s="17" t="s">
        <v>92</v>
      </c>
      <c r="K312" s="17">
        <v>4</v>
      </c>
      <c r="L312" s="57">
        <v>43377</v>
      </c>
      <c r="M312" s="16" t="s">
        <v>401</v>
      </c>
      <c r="N312" s="54" t="s">
        <v>342</v>
      </c>
      <c r="O312" s="14"/>
      <c r="P312" s="14"/>
      <c r="Q312" s="18"/>
      <c r="R312" s="18"/>
      <c r="S312" s="59" t="s">
        <v>430</v>
      </c>
      <c r="T312" s="63"/>
      <c r="U312" s="63"/>
      <c r="V312" s="63"/>
      <c r="W312" s="63"/>
    </row>
    <row r="313" spans="1:23" s="15" customFormat="1" ht="74.25" customHeight="1" x14ac:dyDescent="0.25">
      <c r="A313" s="9" t="s">
        <v>16</v>
      </c>
      <c r="B313" s="9" t="s">
        <v>21</v>
      </c>
      <c r="C313" s="33" t="s">
        <v>48</v>
      </c>
      <c r="D313" s="10" t="s">
        <v>370</v>
      </c>
      <c r="E313" s="48" t="s">
        <v>308</v>
      </c>
      <c r="F313" s="48" t="s">
        <v>319</v>
      </c>
      <c r="G313" s="48" t="s">
        <v>117</v>
      </c>
      <c r="H313" s="35" t="s">
        <v>249</v>
      </c>
      <c r="I313" s="35" t="s">
        <v>250</v>
      </c>
      <c r="J313" s="55" t="s">
        <v>92</v>
      </c>
      <c r="K313" s="55">
        <v>4</v>
      </c>
      <c r="L313" s="57">
        <v>43377</v>
      </c>
      <c r="M313" s="54" t="s">
        <v>299</v>
      </c>
      <c r="N313" s="54" t="s">
        <v>300</v>
      </c>
      <c r="O313" s="14"/>
      <c r="P313" s="14"/>
      <c r="Q313" s="18"/>
      <c r="R313" s="18"/>
      <c r="S313" s="18" t="s">
        <v>537</v>
      </c>
      <c r="T313" s="53"/>
      <c r="U313" s="53"/>
      <c r="V313" s="53"/>
      <c r="W313" s="53"/>
    </row>
    <row r="314" spans="1:23" s="15" customFormat="1" ht="74.25" customHeight="1" x14ac:dyDescent="0.25">
      <c r="A314" s="9" t="s">
        <v>16</v>
      </c>
      <c r="B314" s="9" t="s">
        <v>43</v>
      </c>
      <c r="C314" s="9" t="s">
        <v>44</v>
      </c>
      <c r="D314" s="10" t="s">
        <v>370</v>
      </c>
      <c r="E314" s="34" t="s">
        <v>311</v>
      </c>
      <c r="F314" s="34" t="s">
        <v>317</v>
      </c>
      <c r="G314" s="34" t="s">
        <v>157</v>
      </c>
      <c r="H314" s="35" t="s">
        <v>253</v>
      </c>
      <c r="I314" s="13" t="s">
        <v>254</v>
      </c>
      <c r="J314" s="17" t="s">
        <v>92</v>
      </c>
      <c r="K314" s="17">
        <v>4</v>
      </c>
      <c r="L314" s="19">
        <v>43377</v>
      </c>
      <c r="M314" s="16" t="s">
        <v>371</v>
      </c>
      <c r="N314" s="52" t="s">
        <v>283</v>
      </c>
      <c r="O314" s="37"/>
      <c r="P314" s="14"/>
      <c r="Q314" s="18"/>
      <c r="R314" s="18"/>
      <c r="S314" s="60" t="s">
        <v>476</v>
      </c>
      <c r="T314" s="53"/>
      <c r="U314" s="53"/>
      <c r="V314" s="53"/>
      <c r="W314" s="53"/>
    </row>
    <row r="315" spans="1:23" s="15" customFormat="1" ht="74.25" customHeight="1" x14ac:dyDescent="0.25">
      <c r="A315" s="9" t="s">
        <v>4</v>
      </c>
      <c r="B315" s="9" t="s">
        <v>4</v>
      </c>
      <c r="C315" s="47" t="s">
        <v>80</v>
      </c>
      <c r="D315" s="10" t="s">
        <v>370</v>
      </c>
      <c r="E315" s="34" t="s">
        <v>311</v>
      </c>
      <c r="F315" s="11" t="s">
        <v>312</v>
      </c>
      <c r="G315" s="34" t="s">
        <v>188</v>
      </c>
      <c r="H315" s="35" t="s">
        <v>218</v>
      </c>
      <c r="I315" s="35" t="s">
        <v>219</v>
      </c>
      <c r="J315" s="43" t="s">
        <v>92</v>
      </c>
      <c r="K315" s="43">
        <v>4</v>
      </c>
      <c r="L315" s="57">
        <v>43378</v>
      </c>
      <c r="M315" s="41" t="s">
        <v>373</v>
      </c>
      <c r="N315" s="41" t="s">
        <v>288</v>
      </c>
      <c r="O315" s="14"/>
      <c r="P315" s="14"/>
      <c r="Q315" s="18"/>
      <c r="R315" s="18"/>
      <c r="S315" s="18" t="s">
        <v>481</v>
      </c>
      <c r="T315" s="53"/>
      <c r="U315" s="53"/>
      <c r="V315" s="53"/>
      <c r="W315" s="53"/>
    </row>
    <row r="316" spans="1:23" s="15" customFormat="1" ht="74.25" customHeight="1" x14ac:dyDescent="0.25">
      <c r="A316" s="9" t="s">
        <v>12</v>
      </c>
      <c r="B316" s="9" t="s">
        <v>12</v>
      </c>
      <c r="C316" s="33" t="s">
        <v>33</v>
      </c>
      <c r="D316" s="10" t="s">
        <v>370</v>
      </c>
      <c r="E316" s="34" t="s">
        <v>311</v>
      </c>
      <c r="F316" s="34" t="s">
        <v>312</v>
      </c>
      <c r="G316" s="34" t="s">
        <v>188</v>
      </c>
      <c r="H316" s="35" t="s">
        <v>207</v>
      </c>
      <c r="I316" s="35" t="s">
        <v>208</v>
      </c>
      <c r="J316" s="55" t="s">
        <v>92</v>
      </c>
      <c r="K316" s="55">
        <v>4</v>
      </c>
      <c r="L316" s="57">
        <v>43378</v>
      </c>
      <c r="M316" s="54" t="s">
        <v>412</v>
      </c>
      <c r="N316" s="54" t="s">
        <v>347</v>
      </c>
      <c r="O316" s="14"/>
      <c r="P316" s="14"/>
      <c r="Q316" s="18"/>
      <c r="R316" s="18"/>
      <c r="S316" s="56" t="s">
        <v>548</v>
      </c>
      <c r="T316" s="53"/>
      <c r="U316" s="53"/>
      <c r="V316" s="53"/>
      <c r="W316" s="53"/>
    </row>
    <row r="317" spans="1:23" s="15" customFormat="1" ht="74.25" customHeight="1" x14ac:dyDescent="0.25">
      <c r="A317" s="9" t="s">
        <v>4</v>
      </c>
      <c r="B317" s="9" t="s">
        <v>4</v>
      </c>
      <c r="C317" s="33" t="s">
        <v>79</v>
      </c>
      <c r="D317" s="10" t="s">
        <v>370</v>
      </c>
      <c r="E317" s="11" t="s">
        <v>315</v>
      </c>
      <c r="F317" s="11" t="s">
        <v>312</v>
      </c>
      <c r="G317" s="11" t="s">
        <v>188</v>
      </c>
      <c r="H317" s="35" t="s">
        <v>226</v>
      </c>
      <c r="I317" s="13" t="s">
        <v>227</v>
      </c>
      <c r="J317" s="17" t="s">
        <v>92</v>
      </c>
      <c r="K317" s="17">
        <v>4</v>
      </c>
      <c r="L317" s="57">
        <v>43382</v>
      </c>
      <c r="M317" s="54" t="s">
        <v>395</v>
      </c>
      <c r="N317" s="54" t="s">
        <v>297</v>
      </c>
      <c r="O317" s="14"/>
      <c r="P317" s="14"/>
      <c r="Q317" s="18"/>
      <c r="R317" s="18"/>
      <c r="S317" s="18" t="s">
        <v>477</v>
      </c>
      <c r="T317" s="53"/>
      <c r="U317" s="53"/>
      <c r="V317" s="53"/>
      <c r="W317" s="53"/>
    </row>
    <row r="318" spans="1:23" s="15" customFormat="1" ht="74.25" customHeight="1" x14ac:dyDescent="0.25">
      <c r="A318" s="9" t="s">
        <v>1</v>
      </c>
      <c r="B318" s="9" t="s">
        <v>22</v>
      </c>
      <c r="C318" s="33" t="s">
        <v>23</v>
      </c>
      <c r="D318" s="10" t="s">
        <v>370</v>
      </c>
      <c r="E318" s="34" t="s">
        <v>311</v>
      </c>
      <c r="F318" s="34" t="s">
        <v>317</v>
      </c>
      <c r="G318" s="34" t="s">
        <v>172</v>
      </c>
      <c r="H318" s="35" t="s">
        <v>173</v>
      </c>
      <c r="I318" s="13" t="s">
        <v>174</v>
      </c>
      <c r="J318" s="17" t="s">
        <v>92</v>
      </c>
      <c r="K318" s="17">
        <v>4</v>
      </c>
      <c r="L318" s="45">
        <v>43382</v>
      </c>
      <c r="M318" s="54" t="s">
        <v>384</v>
      </c>
      <c r="N318" s="54" t="s">
        <v>296</v>
      </c>
      <c r="O318" s="14"/>
      <c r="P318" s="14"/>
      <c r="Q318" s="18"/>
      <c r="R318" s="18"/>
      <c r="S318" s="18" t="s">
        <v>503</v>
      </c>
      <c r="T318" s="63"/>
      <c r="U318" s="63"/>
      <c r="V318" s="63"/>
      <c r="W318" s="63"/>
    </row>
    <row r="319" spans="1:23" s="15" customFormat="1" ht="74.25" customHeight="1" x14ac:dyDescent="0.25">
      <c r="A319" s="9" t="s">
        <v>7</v>
      </c>
      <c r="B319" s="9" t="s">
        <v>7</v>
      </c>
      <c r="C319" s="47" t="s">
        <v>7</v>
      </c>
      <c r="D319" s="10" t="s">
        <v>370</v>
      </c>
      <c r="E319" s="34" t="s">
        <v>315</v>
      </c>
      <c r="F319" s="34" t="s">
        <v>317</v>
      </c>
      <c r="G319" s="34" t="s">
        <v>172</v>
      </c>
      <c r="H319" s="35" t="s">
        <v>177</v>
      </c>
      <c r="I319" s="13" t="s">
        <v>178</v>
      </c>
      <c r="J319" s="43" t="s">
        <v>92</v>
      </c>
      <c r="K319" s="43">
        <v>4</v>
      </c>
      <c r="L319" s="45">
        <v>43382</v>
      </c>
      <c r="M319" s="41" t="s">
        <v>401</v>
      </c>
      <c r="N319" s="54" t="s">
        <v>342</v>
      </c>
      <c r="O319" s="14"/>
      <c r="P319" s="14"/>
      <c r="Q319" s="18"/>
      <c r="R319" s="18"/>
      <c r="S319" s="18" t="s">
        <v>438</v>
      </c>
      <c r="T319" s="53"/>
      <c r="U319" s="53"/>
      <c r="V319" s="53"/>
      <c r="W319" s="53"/>
    </row>
    <row r="320" spans="1:23" s="15" customFormat="1" ht="74.25" customHeight="1" x14ac:dyDescent="0.25">
      <c r="A320" s="33" t="s">
        <v>12</v>
      </c>
      <c r="B320" s="9" t="s">
        <v>99</v>
      </c>
      <c r="C320" s="47" t="s">
        <v>50</v>
      </c>
      <c r="D320" s="10" t="s">
        <v>370</v>
      </c>
      <c r="E320" s="34" t="s">
        <v>315</v>
      </c>
      <c r="F320" s="34" t="s">
        <v>312</v>
      </c>
      <c r="G320" s="34" t="s">
        <v>188</v>
      </c>
      <c r="H320" s="13" t="s">
        <v>203</v>
      </c>
      <c r="I320" s="13" t="s">
        <v>204</v>
      </c>
      <c r="J320" s="17" t="s">
        <v>92</v>
      </c>
      <c r="K320" s="17">
        <v>4</v>
      </c>
      <c r="L320" s="19">
        <v>43382</v>
      </c>
      <c r="M320" s="52" t="s">
        <v>414</v>
      </c>
      <c r="N320" s="52" t="s">
        <v>357</v>
      </c>
      <c r="O320" s="14"/>
      <c r="P320" s="14"/>
      <c r="Q320" s="18"/>
      <c r="R320" s="18"/>
      <c r="S320" s="56" t="s">
        <v>526</v>
      </c>
      <c r="T320" s="53"/>
      <c r="U320" s="53"/>
      <c r="V320" s="53"/>
      <c r="W320" s="53"/>
    </row>
    <row r="321" spans="1:23" s="15" customFormat="1" ht="74.25" customHeight="1" x14ac:dyDescent="0.25">
      <c r="A321" s="9" t="s">
        <v>4</v>
      </c>
      <c r="B321" s="9" t="s">
        <v>4</v>
      </c>
      <c r="C321" s="47" t="s">
        <v>80</v>
      </c>
      <c r="D321" s="10" t="s">
        <v>370</v>
      </c>
      <c r="E321" s="11" t="s">
        <v>311</v>
      </c>
      <c r="F321" s="11" t="s">
        <v>312</v>
      </c>
      <c r="G321" s="11" t="s">
        <v>188</v>
      </c>
      <c r="H321" s="35" t="s">
        <v>220</v>
      </c>
      <c r="I321" s="13" t="s">
        <v>221</v>
      </c>
      <c r="J321" s="17" t="s">
        <v>92</v>
      </c>
      <c r="K321" s="17">
        <v>4</v>
      </c>
      <c r="L321" s="45">
        <v>43383</v>
      </c>
      <c r="M321" s="16" t="s">
        <v>373</v>
      </c>
      <c r="N321" s="54" t="s">
        <v>288</v>
      </c>
      <c r="O321" s="14"/>
      <c r="P321" s="14"/>
      <c r="Q321" s="18"/>
      <c r="R321" s="18"/>
      <c r="S321" s="44" t="s">
        <v>488</v>
      </c>
      <c r="T321" s="53"/>
      <c r="U321" s="53"/>
      <c r="V321" s="53"/>
      <c r="W321" s="53"/>
    </row>
    <row r="322" spans="1:23" s="15" customFormat="1" ht="74.25" customHeight="1" x14ac:dyDescent="0.25">
      <c r="A322" s="9" t="s">
        <v>4</v>
      </c>
      <c r="B322" s="9" t="s">
        <v>318</v>
      </c>
      <c r="C322" s="33" t="s">
        <v>42</v>
      </c>
      <c r="D322" s="10" t="s">
        <v>370</v>
      </c>
      <c r="E322" s="34" t="s">
        <v>320</v>
      </c>
      <c r="F322" s="11" t="s">
        <v>321</v>
      </c>
      <c r="G322" s="34" t="s">
        <v>236</v>
      </c>
      <c r="H322" s="35" t="s">
        <v>237</v>
      </c>
      <c r="I322" s="35" t="s">
        <v>238</v>
      </c>
      <c r="J322" s="55" t="s">
        <v>92</v>
      </c>
      <c r="K322" s="55">
        <v>4</v>
      </c>
      <c r="L322" s="57">
        <v>43383</v>
      </c>
      <c r="M322" s="54" t="s">
        <v>100</v>
      </c>
      <c r="N322" s="54" t="s">
        <v>286</v>
      </c>
      <c r="O322" s="14"/>
      <c r="P322" s="14"/>
      <c r="Q322" s="18"/>
      <c r="R322" s="18"/>
      <c r="S322" s="18" t="s">
        <v>480</v>
      </c>
      <c r="T322" s="53"/>
      <c r="U322" s="53"/>
      <c r="V322" s="53"/>
      <c r="W322" s="53"/>
    </row>
    <row r="323" spans="1:23" s="15" customFormat="1" ht="74.25" customHeight="1" x14ac:dyDescent="0.25">
      <c r="A323" s="9" t="s">
        <v>1</v>
      </c>
      <c r="B323" s="9" t="s">
        <v>25</v>
      </c>
      <c r="C323" s="47" t="s">
        <v>26</v>
      </c>
      <c r="D323" s="10" t="s">
        <v>370</v>
      </c>
      <c r="E323" s="34" t="s">
        <v>311</v>
      </c>
      <c r="F323" s="11" t="s">
        <v>314</v>
      </c>
      <c r="G323" s="34" t="s">
        <v>228</v>
      </c>
      <c r="H323" s="35" t="s">
        <v>259</v>
      </c>
      <c r="I323" s="35" t="s">
        <v>230</v>
      </c>
      <c r="J323" s="55" t="s">
        <v>92</v>
      </c>
      <c r="K323" s="55">
        <v>4</v>
      </c>
      <c r="L323" s="57">
        <v>43383</v>
      </c>
      <c r="M323" s="54" t="s">
        <v>374</v>
      </c>
      <c r="N323" s="52" t="s">
        <v>344</v>
      </c>
      <c r="O323" s="14"/>
      <c r="P323" s="14"/>
      <c r="Q323" s="18"/>
      <c r="R323" s="18"/>
      <c r="S323" s="56"/>
      <c r="T323" s="53"/>
      <c r="U323" s="53"/>
      <c r="V323" s="53"/>
      <c r="W323" s="53"/>
    </row>
    <row r="324" spans="1:23" s="15" customFormat="1" ht="74.25" customHeight="1" x14ac:dyDescent="0.25">
      <c r="A324" s="33" t="s">
        <v>7</v>
      </c>
      <c r="B324" s="33" t="s">
        <v>7</v>
      </c>
      <c r="C324" s="47" t="s">
        <v>7</v>
      </c>
      <c r="D324" s="10" t="s">
        <v>370</v>
      </c>
      <c r="E324" s="34" t="s">
        <v>315</v>
      </c>
      <c r="F324" s="11" t="s">
        <v>316</v>
      </c>
      <c r="G324" s="11" t="s">
        <v>172</v>
      </c>
      <c r="H324" s="35" t="s">
        <v>173</v>
      </c>
      <c r="I324" s="13" t="s">
        <v>174</v>
      </c>
      <c r="J324" s="17" t="s">
        <v>92</v>
      </c>
      <c r="K324" s="17">
        <v>4</v>
      </c>
      <c r="L324" s="57">
        <v>43383</v>
      </c>
      <c r="M324" s="54" t="s">
        <v>401</v>
      </c>
      <c r="N324" s="41" t="s">
        <v>342</v>
      </c>
      <c r="O324" s="14"/>
      <c r="P324" s="14"/>
      <c r="Q324" s="18"/>
      <c r="R324" s="18"/>
      <c r="S324" s="44" t="s">
        <v>427</v>
      </c>
      <c r="T324" s="63"/>
      <c r="U324" s="63"/>
      <c r="V324" s="63"/>
      <c r="W324" s="63"/>
    </row>
    <row r="325" spans="1:23" s="15" customFormat="1" ht="74.25" customHeight="1" x14ac:dyDescent="0.25">
      <c r="A325" s="9" t="s">
        <v>4</v>
      </c>
      <c r="B325" s="9" t="s">
        <v>5</v>
      </c>
      <c r="C325" s="47" t="s">
        <v>37</v>
      </c>
      <c r="D325" s="10" t="s">
        <v>370</v>
      </c>
      <c r="E325" s="34" t="s">
        <v>320</v>
      </c>
      <c r="F325" s="11" t="s">
        <v>321</v>
      </c>
      <c r="G325" s="34" t="s">
        <v>236</v>
      </c>
      <c r="H325" s="35" t="s">
        <v>237</v>
      </c>
      <c r="I325" s="13" t="s">
        <v>238</v>
      </c>
      <c r="J325" s="43" t="s">
        <v>92</v>
      </c>
      <c r="K325" s="43">
        <v>4</v>
      </c>
      <c r="L325" s="45">
        <v>43384</v>
      </c>
      <c r="M325" s="41" t="s">
        <v>393</v>
      </c>
      <c r="N325" s="41" t="s">
        <v>287</v>
      </c>
      <c r="O325" s="14"/>
      <c r="P325" s="14"/>
      <c r="Q325" s="18"/>
      <c r="R325" s="18"/>
      <c r="S325" s="56" t="s">
        <v>480</v>
      </c>
      <c r="T325" s="53"/>
      <c r="U325" s="53"/>
      <c r="V325" s="53"/>
      <c r="W325" s="53"/>
    </row>
    <row r="326" spans="1:23" s="15" customFormat="1" ht="74.25" customHeight="1" x14ac:dyDescent="0.25">
      <c r="A326" s="42" t="s">
        <v>1</v>
      </c>
      <c r="B326" s="42" t="s">
        <v>2</v>
      </c>
      <c r="C326" s="42" t="s">
        <v>27</v>
      </c>
      <c r="D326" s="10" t="s">
        <v>370</v>
      </c>
      <c r="E326" s="34" t="s">
        <v>311</v>
      </c>
      <c r="F326" s="34" t="s">
        <v>314</v>
      </c>
      <c r="G326" s="34" t="s">
        <v>228</v>
      </c>
      <c r="H326" s="35" t="s">
        <v>229</v>
      </c>
      <c r="I326" s="35" t="s">
        <v>231</v>
      </c>
      <c r="J326" s="55" t="s">
        <v>92</v>
      </c>
      <c r="K326" s="55">
        <v>4</v>
      </c>
      <c r="L326" s="57">
        <v>43384</v>
      </c>
      <c r="M326" s="34" t="s">
        <v>345</v>
      </c>
      <c r="N326" s="54" t="s">
        <v>262</v>
      </c>
      <c r="O326" s="14"/>
      <c r="P326" s="14"/>
      <c r="Q326" s="18"/>
      <c r="R326" s="18"/>
      <c r="S326" s="59" t="s">
        <v>505</v>
      </c>
      <c r="T326" s="53"/>
      <c r="U326" s="53"/>
      <c r="V326" s="53"/>
      <c r="W326" s="53"/>
    </row>
    <row r="327" spans="1:23" s="15" customFormat="1" ht="74.25" customHeight="1" x14ac:dyDescent="0.25">
      <c r="A327" s="33" t="s">
        <v>7</v>
      </c>
      <c r="B327" s="33" t="s">
        <v>7</v>
      </c>
      <c r="C327" s="47" t="s">
        <v>7</v>
      </c>
      <c r="D327" s="10" t="s">
        <v>370</v>
      </c>
      <c r="E327" s="34" t="s">
        <v>311</v>
      </c>
      <c r="F327" s="11" t="s">
        <v>312</v>
      </c>
      <c r="G327" s="11" t="s">
        <v>183</v>
      </c>
      <c r="H327" s="35" t="s">
        <v>184</v>
      </c>
      <c r="I327" s="13" t="s">
        <v>185</v>
      </c>
      <c r="J327" s="17" t="s">
        <v>92</v>
      </c>
      <c r="K327" s="17">
        <v>4</v>
      </c>
      <c r="L327" s="57">
        <v>43384</v>
      </c>
      <c r="M327" s="54" t="s">
        <v>401</v>
      </c>
      <c r="N327" s="41" t="s">
        <v>342</v>
      </c>
      <c r="O327" s="14"/>
      <c r="P327" s="14"/>
      <c r="Q327" s="18"/>
      <c r="R327" s="18"/>
      <c r="S327" s="18" t="s">
        <v>440</v>
      </c>
      <c r="T327" s="53"/>
      <c r="U327" s="53"/>
      <c r="V327" s="53"/>
      <c r="W327" s="53"/>
    </row>
    <row r="328" spans="1:23" s="15" customFormat="1" ht="74.25" customHeight="1" x14ac:dyDescent="0.25">
      <c r="A328" s="42" t="s">
        <v>7</v>
      </c>
      <c r="B328" s="42" t="s">
        <v>11</v>
      </c>
      <c r="C328" s="50" t="s">
        <v>61</v>
      </c>
      <c r="D328" s="10" t="s">
        <v>370</v>
      </c>
      <c r="E328" s="34" t="s">
        <v>311</v>
      </c>
      <c r="F328" s="34" t="s">
        <v>314</v>
      </c>
      <c r="G328" s="34" t="s">
        <v>228</v>
      </c>
      <c r="H328" s="35" t="s">
        <v>259</v>
      </c>
      <c r="I328" s="13" t="s">
        <v>230</v>
      </c>
      <c r="J328" s="43" t="s">
        <v>92</v>
      </c>
      <c r="K328" s="43">
        <v>4</v>
      </c>
      <c r="L328" s="57">
        <v>43384</v>
      </c>
      <c r="M328" s="41" t="s">
        <v>107</v>
      </c>
      <c r="N328" s="54" t="s">
        <v>270</v>
      </c>
      <c r="O328" s="14"/>
      <c r="P328" s="14"/>
      <c r="Q328" s="18"/>
      <c r="R328" s="18"/>
      <c r="S328" s="59" t="s">
        <v>463</v>
      </c>
      <c r="T328" s="53"/>
      <c r="U328" s="53"/>
      <c r="V328" s="53"/>
      <c r="W328" s="53"/>
    </row>
    <row r="329" spans="1:23" s="15" customFormat="1" ht="74.25" customHeight="1" x14ac:dyDescent="0.25">
      <c r="A329" s="9" t="s">
        <v>12</v>
      </c>
      <c r="B329" s="9" t="s">
        <v>99</v>
      </c>
      <c r="C329" s="47" t="s">
        <v>60</v>
      </c>
      <c r="D329" s="10" t="s">
        <v>370</v>
      </c>
      <c r="E329" s="48" t="s">
        <v>308</v>
      </c>
      <c r="F329" s="34" t="s">
        <v>319</v>
      </c>
      <c r="G329" s="34" t="s">
        <v>117</v>
      </c>
      <c r="H329" s="13" t="s">
        <v>120</v>
      </c>
      <c r="I329" s="13" t="s">
        <v>121</v>
      </c>
      <c r="J329" s="17" t="s">
        <v>92</v>
      </c>
      <c r="K329" s="17">
        <v>4</v>
      </c>
      <c r="L329" s="45">
        <v>43384</v>
      </c>
      <c r="M329" s="16" t="s">
        <v>361</v>
      </c>
      <c r="N329" s="54" t="s">
        <v>360</v>
      </c>
      <c r="O329" s="14"/>
      <c r="P329" s="14"/>
      <c r="Q329" s="18"/>
      <c r="R329" s="18"/>
      <c r="S329" s="18" t="s">
        <v>527</v>
      </c>
      <c r="T329" s="53"/>
      <c r="U329" s="53"/>
      <c r="V329" s="53"/>
      <c r="W329" s="53"/>
    </row>
    <row r="330" spans="1:23" s="15" customFormat="1" ht="74.25" customHeight="1" x14ac:dyDescent="0.25">
      <c r="A330" s="9" t="s">
        <v>16</v>
      </c>
      <c r="B330" s="9" t="s">
        <v>18</v>
      </c>
      <c r="C330" s="9" t="s">
        <v>45</v>
      </c>
      <c r="D330" s="10" t="s">
        <v>370</v>
      </c>
      <c r="E330" s="11" t="s">
        <v>311</v>
      </c>
      <c r="F330" s="11" t="s">
        <v>317</v>
      </c>
      <c r="G330" s="11" t="s">
        <v>157</v>
      </c>
      <c r="H330" s="35" t="s">
        <v>253</v>
      </c>
      <c r="I330" s="13" t="s">
        <v>254</v>
      </c>
      <c r="J330" s="17" t="s">
        <v>92</v>
      </c>
      <c r="K330" s="17">
        <v>4</v>
      </c>
      <c r="L330" s="45">
        <v>43384</v>
      </c>
      <c r="M330" s="16" t="s">
        <v>112</v>
      </c>
      <c r="N330" s="49" t="s">
        <v>390</v>
      </c>
      <c r="O330" s="14"/>
      <c r="P330" s="14"/>
      <c r="Q330" s="18"/>
      <c r="R330" s="18"/>
      <c r="S330" s="60" t="s">
        <v>476</v>
      </c>
      <c r="T330" s="53"/>
      <c r="U330" s="53"/>
      <c r="V330" s="53"/>
      <c r="W330" s="53"/>
    </row>
    <row r="331" spans="1:23" s="15" customFormat="1" ht="74.25" customHeight="1" x14ac:dyDescent="0.25">
      <c r="A331" s="33" t="s">
        <v>16</v>
      </c>
      <c r="B331" s="33" t="s">
        <v>43</v>
      </c>
      <c r="C331" s="33" t="s">
        <v>65</v>
      </c>
      <c r="D331" s="10" t="s">
        <v>370</v>
      </c>
      <c r="E331" s="34" t="s">
        <v>311</v>
      </c>
      <c r="F331" s="34" t="s">
        <v>312</v>
      </c>
      <c r="G331" s="34" t="s">
        <v>188</v>
      </c>
      <c r="H331" s="35" t="s">
        <v>189</v>
      </c>
      <c r="I331" s="35" t="s">
        <v>190</v>
      </c>
      <c r="J331" s="55" t="s">
        <v>92</v>
      </c>
      <c r="K331" s="55">
        <v>4</v>
      </c>
      <c r="L331" s="57">
        <v>43384</v>
      </c>
      <c r="M331" s="54" t="s">
        <v>115</v>
      </c>
      <c r="N331" s="54" t="s">
        <v>284</v>
      </c>
      <c r="O331" s="14"/>
      <c r="P331" s="14"/>
      <c r="Q331" s="18"/>
      <c r="R331" s="18"/>
      <c r="S331" s="18" t="s">
        <v>458</v>
      </c>
      <c r="T331" s="53"/>
      <c r="U331" s="53"/>
      <c r="V331" s="53"/>
      <c r="W331" s="53"/>
    </row>
    <row r="332" spans="1:23" s="15" customFormat="1" ht="74.25" customHeight="1" x14ac:dyDescent="0.25">
      <c r="A332" s="33" t="s">
        <v>4</v>
      </c>
      <c r="B332" s="33" t="s">
        <v>4</v>
      </c>
      <c r="C332" s="33" t="s">
        <v>80</v>
      </c>
      <c r="D332" s="10" t="s">
        <v>370</v>
      </c>
      <c r="E332" s="34" t="s">
        <v>311</v>
      </c>
      <c r="F332" s="34" t="s">
        <v>312</v>
      </c>
      <c r="G332" s="11" t="s">
        <v>183</v>
      </c>
      <c r="H332" s="35" t="s">
        <v>313</v>
      </c>
      <c r="I332" s="35" t="s">
        <v>252</v>
      </c>
      <c r="J332" s="55" t="s">
        <v>92</v>
      </c>
      <c r="K332" s="55">
        <v>4</v>
      </c>
      <c r="L332" s="57">
        <v>43385</v>
      </c>
      <c r="M332" s="54" t="s">
        <v>373</v>
      </c>
      <c r="N332" s="54" t="s">
        <v>288</v>
      </c>
      <c r="O332" s="14"/>
      <c r="P332" s="14"/>
      <c r="Q332" s="18"/>
      <c r="R332" s="18"/>
      <c r="S332" s="18" t="s">
        <v>481</v>
      </c>
      <c r="T332" s="53"/>
      <c r="U332" s="53"/>
      <c r="V332" s="53"/>
      <c r="W332" s="53"/>
    </row>
    <row r="333" spans="1:23" s="15" customFormat="1" ht="74.25" customHeight="1" x14ac:dyDescent="0.25">
      <c r="A333" s="9" t="s">
        <v>1</v>
      </c>
      <c r="B333" s="9" t="s">
        <v>3</v>
      </c>
      <c r="C333" s="9" t="s">
        <v>32</v>
      </c>
      <c r="D333" s="10" t="s">
        <v>370</v>
      </c>
      <c r="E333" s="34" t="s">
        <v>315</v>
      </c>
      <c r="F333" s="34" t="s">
        <v>316</v>
      </c>
      <c r="G333" s="34" t="s">
        <v>172</v>
      </c>
      <c r="H333" s="35" t="s">
        <v>173</v>
      </c>
      <c r="I333" s="13" t="s">
        <v>174</v>
      </c>
      <c r="J333" s="55" t="s">
        <v>92</v>
      </c>
      <c r="K333" s="55">
        <v>4</v>
      </c>
      <c r="L333" s="57">
        <v>43385</v>
      </c>
      <c r="M333" s="54" t="s">
        <v>398</v>
      </c>
      <c r="N333" s="54" t="s">
        <v>263</v>
      </c>
      <c r="O333" s="14"/>
      <c r="P333" s="14"/>
      <c r="Q333" s="18"/>
      <c r="R333" s="18"/>
      <c r="S333" s="56" t="s">
        <v>507</v>
      </c>
      <c r="T333" s="63"/>
      <c r="U333" s="63"/>
      <c r="V333" s="63"/>
      <c r="W333" s="63"/>
    </row>
    <row r="334" spans="1:23" s="15" customFormat="1" ht="74.25" customHeight="1" x14ac:dyDescent="0.25">
      <c r="A334" s="9" t="s">
        <v>1</v>
      </c>
      <c r="B334" s="9" t="s">
        <v>1</v>
      </c>
      <c r="C334" s="33" t="s">
        <v>24</v>
      </c>
      <c r="D334" s="10" t="s">
        <v>370</v>
      </c>
      <c r="E334" s="34" t="s">
        <v>311</v>
      </c>
      <c r="F334" s="11" t="s">
        <v>312</v>
      </c>
      <c r="G334" s="34" t="s">
        <v>188</v>
      </c>
      <c r="H334" s="35" t="s">
        <v>222</v>
      </c>
      <c r="I334" s="13" t="s">
        <v>223</v>
      </c>
      <c r="J334" s="55" t="s">
        <v>92</v>
      </c>
      <c r="K334" s="55">
        <v>4</v>
      </c>
      <c r="L334" s="57">
        <v>43389</v>
      </c>
      <c r="M334" s="54" t="s">
        <v>399</v>
      </c>
      <c r="N334" s="54" t="s">
        <v>391</v>
      </c>
      <c r="O334" s="14"/>
      <c r="P334" s="14"/>
      <c r="Q334" s="18"/>
      <c r="R334" s="18"/>
      <c r="S334" s="59" t="s">
        <v>490</v>
      </c>
      <c r="T334" s="53"/>
      <c r="U334" s="53"/>
      <c r="V334" s="53"/>
      <c r="W334" s="53"/>
    </row>
    <row r="335" spans="1:23" s="15" customFormat="1" ht="74.25" customHeight="1" x14ac:dyDescent="0.25">
      <c r="A335" s="33" t="s">
        <v>4</v>
      </c>
      <c r="B335" s="33" t="s">
        <v>4</v>
      </c>
      <c r="C335" s="47" t="s">
        <v>80</v>
      </c>
      <c r="D335" s="10" t="s">
        <v>370</v>
      </c>
      <c r="E335" s="11" t="s">
        <v>311</v>
      </c>
      <c r="F335" s="11" t="s">
        <v>312</v>
      </c>
      <c r="G335" s="11" t="s">
        <v>188</v>
      </c>
      <c r="H335" s="35" t="s">
        <v>222</v>
      </c>
      <c r="I335" s="13" t="s">
        <v>223</v>
      </c>
      <c r="J335" s="17" t="s">
        <v>92</v>
      </c>
      <c r="K335" s="17">
        <v>4</v>
      </c>
      <c r="L335" s="19">
        <v>43390</v>
      </c>
      <c r="M335" s="16" t="s">
        <v>373</v>
      </c>
      <c r="N335" s="54" t="s">
        <v>288</v>
      </c>
      <c r="O335" s="14"/>
      <c r="P335" s="14"/>
      <c r="Q335" s="18"/>
      <c r="R335" s="18"/>
      <c r="S335" s="18" t="s">
        <v>481</v>
      </c>
      <c r="T335" s="53"/>
      <c r="U335" s="53"/>
      <c r="V335" s="53"/>
      <c r="W335" s="53"/>
    </row>
    <row r="336" spans="1:23" s="15" customFormat="1" ht="74.25" customHeight="1" x14ac:dyDescent="0.25">
      <c r="A336" s="33" t="s">
        <v>1</v>
      </c>
      <c r="B336" s="9" t="s">
        <v>334</v>
      </c>
      <c r="C336" s="33" t="s">
        <v>335</v>
      </c>
      <c r="D336" s="10" t="s">
        <v>370</v>
      </c>
      <c r="E336" s="11" t="s">
        <v>311</v>
      </c>
      <c r="F336" s="11" t="s">
        <v>314</v>
      </c>
      <c r="G336" s="11" t="s">
        <v>228</v>
      </c>
      <c r="H336" s="35" t="s">
        <v>229</v>
      </c>
      <c r="I336" s="13" t="s">
        <v>231</v>
      </c>
      <c r="J336" s="17" t="s">
        <v>92</v>
      </c>
      <c r="K336" s="17">
        <v>4</v>
      </c>
      <c r="L336" s="19">
        <v>43390</v>
      </c>
      <c r="M336" s="54" t="s">
        <v>396</v>
      </c>
      <c r="N336" s="54" t="s">
        <v>392</v>
      </c>
      <c r="O336" s="14"/>
      <c r="P336" s="14"/>
      <c r="Q336" s="18"/>
      <c r="R336" s="18"/>
      <c r="S336" s="60"/>
      <c r="T336" s="53"/>
      <c r="U336" s="53"/>
      <c r="V336" s="53"/>
      <c r="W336" s="53"/>
    </row>
    <row r="337" spans="1:23" s="15" customFormat="1" ht="74.25" customHeight="1" x14ac:dyDescent="0.25">
      <c r="A337" s="9" t="s">
        <v>7</v>
      </c>
      <c r="B337" s="9" t="s">
        <v>7</v>
      </c>
      <c r="C337" s="47" t="s">
        <v>7</v>
      </c>
      <c r="D337" s="10" t="s">
        <v>370</v>
      </c>
      <c r="E337" s="11" t="s">
        <v>315</v>
      </c>
      <c r="F337" s="11" t="s">
        <v>312</v>
      </c>
      <c r="G337" s="11" t="s">
        <v>188</v>
      </c>
      <c r="H337" s="13" t="s">
        <v>193</v>
      </c>
      <c r="I337" s="13" t="s">
        <v>194</v>
      </c>
      <c r="J337" s="17" t="s">
        <v>92</v>
      </c>
      <c r="K337" s="17">
        <v>4</v>
      </c>
      <c r="L337" s="19">
        <v>43390</v>
      </c>
      <c r="M337" s="16" t="s">
        <v>401</v>
      </c>
      <c r="N337" s="54" t="s">
        <v>342</v>
      </c>
      <c r="O337" s="14"/>
      <c r="P337" s="14"/>
      <c r="Q337" s="18"/>
      <c r="R337" s="18"/>
      <c r="S337" s="59" t="s">
        <v>438</v>
      </c>
      <c r="T337" s="53"/>
      <c r="U337" s="53"/>
      <c r="V337" s="53"/>
      <c r="W337" s="53"/>
    </row>
    <row r="338" spans="1:23" s="15" customFormat="1" ht="74.25" customHeight="1" x14ac:dyDescent="0.25">
      <c r="A338" s="33" t="s">
        <v>12</v>
      </c>
      <c r="B338" s="33" t="s">
        <v>12</v>
      </c>
      <c r="C338" s="33" t="s">
        <v>33</v>
      </c>
      <c r="D338" s="10" t="s">
        <v>370</v>
      </c>
      <c r="E338" s="11" t="s">
        <v>311</v>
      </c>
      <c r="F338" s="11" t="s">
        <v>312</v>
      </c>
      <c r="G338" s="11" t="s">
        <v>188</v>
      </c>
      <c r="H338" s="35" t="s">
        <v>209</v>
      </c>
      <c r="I338" s="13" t="s">
        <v>192</v>
      </c>
      <c r="J338" s="17" t="s">
        <v>92</v>
      </c>
      <c r="K338" s="17">
        <v>4</v>
      </c>
      <c r="L338" s="57">
        <v>43390</v>
      </c>
      <c r="M338" s="16" t="s">
        <v>412</v>
      </c>
      <c r="N338" s="54" t="s">
        <v>347</v>
      </c>
      <c r="O338" s="14"/>
      <c r="P338" s="14"/>
      <c r="Q338" s="18"/>
      <c r="R338" s="18"/>
      <c r="S338" s="18" t="s">
        <v>548</v>
      </c>
      <c r="T338" s="53"/>
      <c r="U338" s="53"/>
      <c r="V338" s="53"/>
      <c r="W338" s="53"/>
    </row>
    <row r="339" spans="1:23" s="15" customFormat="1" ht="74.25" customHeight="1" x14ac:dyDescent="0.25">
      <c r="A339" s="9" t="s">
        <v>16</v>
      </c>
      <c r="B339" s="9" t="s">
        <v>333</v>
      </c>
      <c r="C339" s="33" t="s">
        <v>28</v>
      </c>
      <c r="D339" s="10" t="s">
        <v>370</v>
      </c>
      <c r="E339" s="11" t="s">
        <v>311</v>
      </c>
      <c r="F339" s="11" t="s">
        <v>312</v>
      </c>
      <c r="G339" s="11" t="s">
        <v>188</v>
      </c>
      <c r="H339" s="35" t="s">
        <v>195</v>
      </c>
      <c r="I339" s="13" t="s">
        <v>196</v>
      </c>
      <c r="J339" s="17" t="s">
        <v>92</v>
      </c>
      <c r="K339" s="17">
        <v>4</v>
      </c>
      <c r="L339" s="57">
        <v>43390</v>
      </c>
      <c r="M339" s="16" t="s">
        <v>109</v>
      </c>
      <c r="N339" s="54" t="s">
        <v>272</v>
      </c>
      <c r="O339" s="14"/>
      <c r="P339" s="14"/>
      <c r="Q339" s="18"/>
      <c r="R339" s="18"/>
      <c r="S339" s="56" t="s">
        <v>461</v>
      </c>
      <c r="T339" s="53"/>
      <c r="U339" s="53"/>
      <c r="V339" s="53"/>
      <c r="W339" s="53"/>
    </row>
    <row r="340" spans="1:23" s="15" customFormat="1" ht="74.25" customHeight="1" x14ac:dyDescent="0.25">
      <c r="A340" s="9" t="s">
        <v>16</v>
      </c>
      <c r="B340" s="9" t="s">
        <v>43</v>
      </c>
      <c r="C340" s="33" t="s">
        <v>78</v>
      </c>
      <c r="D340" s="10" t="s">
        <v>370</v>
      </c>
      <c r="E340" s="34" t="s">
        <v>315</v>
      </c>
      <c r="F340" s="34" t="s">
        <v>314</v>
      </c>
      <c r="G340" s="34" t="s">
        <v>228</v>
      </c>
      <c r="H340" s="52" t="s">
        <v>259</v>
      </c>
      <c r="I340" s="35" t="s">
        <v>230</v>
      </c>
      <c r="J340" s="55" t="s">
        <v>92</v>
      </c>
      <c r="K340" s="55">
        <v>4</v>
      </c>
      <c r="L340" s="57">
        <v>43390</v>
      </c>
      <c r="M340" s="54" t="s">
        <v>116</v>
      </c>
      <c r="N340" s="54" t="s">
        <v>285</v>
      </c>
      <c r="O340" s="14"/>
      <c r="P340" s="14"/>
      <c r="Q340" s="18"/>
      <c r="R340" s="18"/>
      <c r="S340" s="59" t="s">
        <v>530</v>
      </c>
      <c r="T340" s="53"/>
      <c r="U340" s="53"/>
      <c r="V340" s="53"/>
      <c r="W340" s="53"/>
    </row>
    <row r="341" spans="1:23" s="15" customFormat="1" ht="74.25" customHeight="1" x14ac:dyDescent="0.25">
      <c r="A341" s="33" t="s">
        <v>4</v>
      </c>
      <c r="B341" s="33" t="s">
        <v>6</v>
      </c>
      <c r="C341" s="47" t="s">
        <v>36</v>
      </c>
      <c r="D341" s="10" t="s">
        <v>370</v>
      </c>
      <c r="E341" s="34" t="s">
        <v>320</v>
      </c>
      <c r="F341" s="34" t="s">
        <v>321</v>
      </c>
      <c r="G341" s="34" t="s">
        <v>236</v>
      </c>
      <c r="H341" s="35" t="s">
        <v>237</v>
      </c>
      <c r="I341" s="35" t="s">
        <v>238</v>
      </c>
      <c r="J341" s="55" t="s">
        <v>92</v>
      </c>
      <c r="K341" s="55">
        <v>4</v>
      </c>
      <c r="L341" s="57">
        <v>43391</v>
      </c>
      <c r="M341" s="54" t="s">
        <v>394</v>
      </c>
      <c r="N341" s="46" t="s">
        <v>302</v>
      </c>
      <c r="O341" s="14"/>
      <c r="P341" s="14"/>
      <c r="Q341" s="18"/>
      <c r="R341" s="18"/>
      <c r="S341" s="59" t="s">
        <v>480</v>
      </c>
      <c r="T341" s="53"/>
      <c r="U341" s="53"/>
      <c r="V341" s="53"/>
      <c r="W341" s="53"/>
    </row>
    <row r="342" spans="1:23" s="15" customFormat="1" ht="74.25" customHeight="1" x14ac:dyDescent="0.25">
      <c r="A342" s="33" t="s">
        <v>1</v>
      </c>
      <c r="B342" s="33" t="s">
        <v>336</v>
      </c>
      <c r="C342" s="33" t="s">
        <v>35</v>
      </c>
      <c r="D342" s="10" t="s">
        <v>370</v>
      </c>
      <c r="E342" s="48" t="s">
        <v>311</v>
      </c>
      <c r="F342" s="48" t="s">
        <v>317</v>
      </c>
      <c r="G342" s="48" t="s">
        <v>157</v>
      </c>
      <c r="H342" s="35" t="s">
        <v>158</v>
      </c>
      <c r="I342" s="35" t="s">
        <v>159</v>
      </c>
      <c r="J342" s="55" t="s">
        <v>92</v>
      </c>
      <c r="K342" s="55">
        <v>4</v>
      </c>
      <c r="L342" s="57">
        <v>43391</v>
      </c>
      <c r="M342" s="54" t="s">
        <v>400</v>
      </c>
      <c r="N342" s="46" t="s">
        <v>381</v>
      </c>
      <c r="O342" s="14"/>
      <c r="P342" s="14"/>
      <c r="Q342" s="18"/>
      <c r="R342" s="18"/>
      <c r="S342" s="60" t="s">
        <v>476</v>
      </c>
      <c r="T342" s="53"/>
      <c r="U342" s="53"/>
      <c r="V342" s="53"/>
      <c r="W342" s="53"/>
    </row>
    <row r="343" spans="1:23" s="15" customFormat="1" ht="74.25" customHeight="1" x14ac:dyDescent="0.25">
      <c r="A343" s="33" t="s">
        <v>7</v>
      </c>
      <c r="B343" s="33" t="s">
        <v>7</v>
      </c>
      <c r="C343" s="47" t="s">
        <v>7</v>
      </c>
      <c r="D343" s="10" t="s">
        <v>370</v>
      </c>
      <c r="E343" s="34" t="s">
        <v>320</v>
      </c>
      <c r="F343" s="34" t="s">
        <v>321</v>
      </c>
      <c r="G343" s="11" t="s">
        <v>236</v>
      </c>
      <c r="H343" s="35" t="s">
        <v>237</v>
      </c>
      <c r="I343" s="35" t="s">
        <v>238</v>
      </c>
      <c r="J343" s="55" t="s">
        <v>92</v>
      </c>
      <c r="K343" s="55">
        <v>4</v>
      </c>
      <c r="L343" s="57">
        <v>43391</v>
      </c>
      <c r="M343" s="54" t="s">
        <v>401</v>
      </c>
      <c r="N343" s="54" t="s">
        <v>342</v>
      </c>
      <c r="O343" s="14"/>
      <c r="P343" s="14"/>
      <c r="Q343" s="18"/>
      <c r="R343" s="18"/>
      <c r="S343" s="59" t="s">
        <v>427</v>
      </c>
      <c r="T343" s="53"/>
      <c r="U343" s="53"/>
      <c r="V343" s="53"/>
      <c r="W343" s="53"/>
    </row>
    <row r="344" spans="1:23" s="15" customFormat="1" ht="74.25" customHeight="1" x14ac:dyDescent="0.25">
      <c r="A344" s="33" t="s">
        <v>12</v>
      </c>
      <c r="B344" s="33" t="s">
        <v>12</v>
      </c>
      <c r="C344" s="33" t="s">
        <v>30</v>
      </c>
      <c r="D344" s="10" t="s">
        <v>370</v>
      </c>
      <c r="E344" s="34" t="s">
        <v>311</v>
      </c>
      <c r="F344" s="34" t="s">
        <v>317</v>
      </c>
      <c r="G344" s="34" t="s">
        <v>157</v>
      </c>
      <c r="H344" s="35" t="s">
        <v>255</v>
      </c>
      <c r="I344" s="35" t="s">
        <v>256</v>
      </c>
      <c r="J344" s="55" t="s">
        <v>92</v>
      </c>
      <c r="K344" s="55">
        <v>4</v>
      </c>
      <c r="L344" s="57">
        <v>43391</v>
      </c>
      <c r="M344" s="54" t="s">
        <v>409</v>
      </c>
      <c r="N344" s="54" t="s">
        <v>349</v>
      </c>
      <c r="O344" s="14"/>
      <c r="P344" s="14"/>
      <c r="Q344" s="18"/>
      <c r="R344" s="18"/>
      <c r="S344" s="60" t="s">
        <v>476</v>
      </c>
      <c r="T344" s="53"/>
      <c r="U344" s="53"/>
      <c r="V344" s="53"/>
      <c r="W344" s="53"/>
    </row>
    <row r="345" spans="1:23" s="15" customFormat="1" ht="74.25" customHeight="1" x14ac:dyDescent="0.25">
      <c r="A345" s="9" t="s">
        <v>16</v>
      </c>
      <c r="B345" s="9" t="s">
        <v>17</v>
      </c>
      <c r="C345" s="33" t="s">
        <v>98</v>
      </c>
      <c r="D345" s="10" t="s">
        <v>370</v>
      </c>
      <c r="E345" s="11" t="s">
        <v>315</v>
      </c>
      <c r="F345" s="11" t="s">
        <v>317</v>
      </c>
      <c r="G345" s="11" t="s">
        <v>157</v>
      </c>
      <c r="H345" s="35" t="s">
        <v>168</v>
      </c>
      <c r="I345" s="13" t="s">
        <v>169</v>
      </c>
      <c r="J345" s="17" t="s">
        <v>92</v>
      </c>
      <c r="K345" s="17">
        <v>4</v>
      </c>
      <c r="L345" s="19">
        <v>43391</v>
      </c>
      <c r="M345" s="16" t="s">
        <v>298</v>
      </c>
      <c r="N345" s="54" t="s">
        <v>382</v>
      </c>
      <c r="O345" s="14"/>
      <c r="P345" s="14"/>
      <c r="Q345" s="18"/>
      <c r="R345" s="18"/>
      <c r="S345" s="18" t="s">
        <v>543</v>
      </c>
      <c r="T345" s="53"/>
      <c r="U345" s="53"/>
      <c r="V345" s="53"/>
      <c r="W345" s="53"/>
    </row>
    <row r="346" spans="1:23" s="15" customFormat="1" ht="74.25" customHeight="1" x14ac:dyDescent="0.25">
      <c r="A346" s="9" t="s">
        <v>16</v>
      </c>
      <c r="B346" s="9" t="s">
        <v>43</v>
      </c>
      <c r="C346" s="33" t="s">
        <v>56</v>
      </c>
      <c r="D346" s="10" t="s">
        <v>370</v>
      </c>
      <c r="E346" s="34" t="s">
        <v>320</v>
      </c>
      <c r="F346" s="11" t="s">
        <v>321</v>
      </c>
      <c r="G346" s="34" t="s">
        <v>236</v>
      </c>
      <c r="H346" s="35" t="s">
        <v>237</v>
      </c>
      <c r="I346" s="35" t="s">
        <v>238</v>
      </c>
      <c r="J346" s="55" t="s">
        <v>92</v>
      </c>
      <c r="K346" s="55">
        <v>4</v>
      </c>
      <c r="L346" s="57">
        <v>43391</v>
      </c>
      <c r="M346" s="54" t="s">
        <v>82</v>
      </c>
      <c r="N346" s="54" t="s">
        <v>343</v>
      </c>
      <c r="O346" s="14"/>
      <c r="P346" s="14"/>
      <c r="Q346" s="18"/>
      <c r="R346" s="18"/>
      <c r="S346" s="18" t="s">
        <v>529</v>
      </c>
      <c r="T346" s="53"/>
      <c r="U346" s="53"/>
      <c r="V346" s="53"/>
      <c r="W346" s="53"/>
    </row>
    <row r="347" spans="1:23" s="15" customFormat="1" ht="74.25" customHeight="1" x14ac:dyDescent="0.25">
      <c r="A347" s="9" t="s">
        <v>16</v>
      </c>
      <c r="B347" s="9" t="s">
        <v>43</v>
      </c>
      <c r="C347" s="33" t="s">
        <v>44</v>
      </c>
      <c r="D347" s="10" t="s">
        <v>370</v>
      </c>
      <c r="E347" s="48" t="s">
        <v>311</v>
      </c>
      <c r="F347" s="11" t="s">
        <v>317</v>
      </c>
      <c r="G347" s="34" t="s">
        <v>172</v>
      </c>
      <c r="H347" s="35" t="s">
        <v>175</v>
      </c>
      <c r="I347" s="13" t="s">
        <v>176</v>
      </c>
      <c r="J347" s="55" t="s">
        <v>92</v>
      </c>
      <c r="K347" s="55">
        <v>4</v>
      </c>
      <c r="L347" s="57">
        <v>43391</v>
      </c>
      <c r="M347" s="54" t="s">
        <v>371</v>
      </c>
      <c r="N347" s="52" t="s">
        <v>283</v>
      </c>
      <c r="O347" s="14"/>
      <c r="P347" s="14"/>
      <c r="Q347" s="18"/>
      <c r="R347" s="18"/>
      <c r="S347" s="56" t="s">
        <v>459</v>
      </c>
      <c r="T347" s="63"/>
      <c r="U347" s="63"/>
      <c r="V347" s="63"/>
      <c r="W347" s="63"/>
    </row>
    <row r="348" spans="1:23" s="15" customFormat="1" ht="74.25" customHeight="1" x14ac:dyDescent="0.25">
      <c r="A348" s="9" t="s">
        <v>4</v>
      </c>
      <c r="B348" s="9" t="s">
        <v>4</v>
      </c>
      <c r="C348" s="47" t="s">
        <v>80</v>
      </c>
      <c r="D348" s="10" t="s">
        <v>370</v>
      </c>
      <c r="E348" s="34" t="s">
        <v>311</v>
      </c>
      <c r="F348" s="11" t="s">
        <v>312</v>
      </c>
      <c r="G348" s="34" t="s">
        <v>188</v>
      </c>
      <c r="H348" s="35" t="s">
        <v>224</v>
      </c>
      <c r="I348" s="35" t="s">
        <v>225</v>
      </c>
      <c r="J348" s="55" t="s">
        <v>92</v>
      </c>
      <c r="K348" s="55">
        <v>4</v>
      </c>
      <c r="L348" s="57">
        <v>43392</v>
      </c>
      <c r="M348" s="54" t="s">
        <v>373</v>
      </c>
      <c r="N348" s="54" t="s">
        <v>288</v>
      </c>
      <c r="O348" s="14"/>
      <c r="P348" s="14"/>
      <c r="Q348" s="18"/>
      <c r="R348" s="18"/>
      <c r="S348" s="18" t="s">
        <v>487</v>
      </c>
      <c r="T348" s="53"/>
      <c r="U348" s="53"/>
      <c r="V348" s="53"/>
      <c r="W348" s="53"/>
    </row>
    <row r="349" spans="1:23" s="15" customFormat="1" ht="74.25" customHeight="1" x14ac:dyDescent="0.25">
      <c r="A349" s="9" t="s">
        <v>7</v>
      </c>
      <c r="B349" s="9" t="s">
        <v>7</v>
      </c>
      <c r="C349" s="47" t="s">
        <v>7</v>
      </c>
      <c r="D349" s="10" t="s">
        <v>370</v>
      </c>
      <c r="E349" s="11" t="s">
        <v>311</v>
      </c>
      <c r="F349" s="11" t="s">
        <v>312</v>
      </c>
      <c r="G349" s="11" t="s">
        <v>188</v>
      </c>
      <c r="H349" s="13" t="s">
        <v>199</v>
      </c>
      <c r="I349" s="13" t="s">
        <v>200</v>
      </c>
      <c r="J349" s="17" t="s">
        <v>92</v>
      </c>
      <c r="K349" s="17">
        <v>4</v>
      </c>
      <c r="L349" s="19">
        <v>43392</v>
      </c>
      <c r="M349" s="16" t="s">
        <v>114</v>
      </c>
      <c r="N349" s="16" t="s">
        <v>359</v>
      </c>
      <c r="O349" s="14"/>
      <c r="P349" s="14"/>
      <c r="Q349" s="18"/>
      <c r="R349" s="18"/>
      <c r="S349" s="18" t="s">
        <v>440</v>
      </c>
      <c r="T349" s="53"/>
      <c r="U349" s="53"/>
      <c r="V349" s="53"/>
      <c r="W349" s="53"/>
    </row>
    <row r="350" spans="1:23" s="15" customFormat="1" ht="74.25" customHeight="1" x14ac:dyDescent="0.25">
      <c r="A350" s="33" t="s">
        <v>12</v>
      </c>
      <c r="B350" s="33" t="s">
        <v>14</v>
      </c>
      <c r="C350" s="33" t="s">
        <v>34</v>
      </c>
      <c r="D350" s="10" t="s">
        <v>370</v>
      </c>
      <c r="E350" s="34" t="s">
        <v>315</v>
      </c>
      <c r="F350" s="34" t="s">
        <v>317</v>
      </c>
      <c r="G350" s="34" t="s">
        <v>157</v>
      </c>
      <c r="H350" s="35" t="s">
        <v>168</v>
      </c>
      <c r="I350" s="35" t="s">
        <v>169</v>
      </c>
      <c r="J350" s="55" t="s">
        <v>92</v>
      </c>
      <c r="K350" s="55">
        <v>4</v>
      </c>
      <c r="L350" s="57">
        <v>43392</v>
      </c>
      <c r="M350" s="54" t="s">
        <v>378</v>
      </c>
      <c r="N350" s="54" t="s">
        <v>377</v>
      </c>
      <c r="O350" s="14"/>
      <c r="P350" s="14"/>
      <c r="Q350" s="18"/>
      <c r="R350" s="18"/>
      <c r="S350" s="18" t="s">
        <v>528</v>
      </c>
      <c r="T350" s="53"/>
      <c r="U350" s="53"/>
      <c r="V350" s="53"/>
      <c r="W350" s="53"/>
    </row>
    <row r="351" spans="1:23" s="15" customFormat="1" ht="74.25" customHeight="1" x14ac:dyDescent="0.25">
      <c r="A351" s="33" t="s">
        <v>12</v>
      </c>
      <c r="B351" s="33" t="s">
        <v>12</v>
      </c>
      <c r="C351" s="33" t="s">
        <v>33</v>
      </c>
      <c r="D351" s="10" t="s">
        <v>370</v>
      </c>
      <c r="E351" s="34" t="s">
        <v>315</v>
      </c>
      <c r="F351" s="34" t="s">
        <v>312</v>
      </c>
      <c r="G351" s="34" t="s">
        <v>188</v>
      </c>
      <c r="H351" s="35" t="s">
        <v>216</v>
      </c>
      <c r="I351" s="35" t="s">
        <v>217</v>
      </c>
      <c r="J351" s="55" t="s">
        <v>92</v>
      </c>
      <c r="K351" s="55">
        <v>4</v>
      </c>
      <c r="L351" s="57">
        <v>43392</v>
      </c>
      <c r="M351" s="54" t="s">
        <v>412</v>
      </c>
      <c r="N351" s="54" t="s">
        <v>347</v>
      </c>
      <c r="O351" s="14"/>
      <c r="P351" s="14"/>
      <c r="Q351" s="18"/>
      <c r="R351" s="18"/>
      <c r="S351" s="18" t="s">
        <v>548</v>
      </c>
      <c r="T351" s="53"/>
      <c r="U351" s="53"/>
      <c r="V351" s="53"/>
      <c r="W351" s="53"/>
    </row>
    <row r="352" spans="1:23" s="15" customFormat="1" ht="74.25" customHeight="1" x14ac:dyDescent="0.25">
      <c r="A352" s="9" t="s">
        <v>1</v>
      </c>
      <c r="B352" s="9" t="s">
        <v>22</v>
      </c>
      <c r="C352" s="9" t="s">
        <v>23</v>
      </c>
      <c r="D352" s="10" t="s">
        <v>370</v>
      </c>
      <c r="E352" s="52" t="s">
        <v>311</v>
      </c>
      <c r="F352" s="52" t="s">
        <v>317</v>
      </c>
      <c r="G352" s="11" t="s">
        <v>418</v>
      </c>
      <c r="H352" s="34" t="s">
        <v>362</v>
      </c>
      <c r="I352" s="13" t="s">
        <v>419</v>
      </c>
      <c r="J352" s="36" t="s">
        <v>337</v>
      </c>
      <c r="K352" s="53">
        <v>8</v>
      </c>
      <c r="L352" s="38">
        <v>43396</v>
      </c>
      <c r="M352" s="39" t="s">
        <v>384</v>
      </c>
      <c r="N352" s="39" t="s">
        <v>296</v>
      </c>
      <c r="O352" s="14"/>
      <c r="P352" s="14"/>
      <c r="Q352" s="18"/>
      <c r="R352" s="18"/>
      <c r="S352" s="59" t="s">
        <v>470</v>
      </c>
      <c r="T352" s="53"/>
      <c r="U352" s="53"/>
      <c r="V352" s="53"/>
      <c r="W352" s="53"/>
    </row>
    <row r="353" spans="1:23" s="15" customFormat="1" ht="74.25" customHeight="1" x14ac:dyDescent="0.25">
      <c r="A353" s="9" t="s">
        <v>7</v>
      </c>
      <c r="B353" s="9" t="s">
        <v>7</v>
      </c>
      <c r="C353" s="47" t="s">
        <v>7</v>
      </c>
      <c r="D353" s="10" t="s">
        <v>370</v>
      </c>
      <c r="E353" s="11" t="s">
        <v>315</v>
      </c>
      <c r="F353" s="11" t="s">
        <v>312</v>
      </c>
      <c r="G353" s="11" t="s">
        <v>188</v>
      </c>
      <c r="H353" s="35" t="s">
        <v>201</v>
      </c>
      <c r="I353" s="13" t="s">
        <v>202</v>
      </c>
      <c r="J353" s="55" t="s">
        <v>92</v>
      </c>
      <c r="K353" s="55">
        <v>4</v>
      </c>
      <c r="L353" s="19">
        <v>43396</v>
      </c>
      <c r="M353" s="16" t="s">
        <v>401</v>
      </c>
      <c r="N353" s="54" t="s">
        <v>342</v>
      </c>
      <c r="O353" s="53"/>
      <c r="P353" s="53"/>
      <c r="Q353" s="18"/>
      <c r="R353" s="18"/>
      <c r="S353" s="18" t="s">
        <v>465</v>
      </c>
      <c r="T353" s="53"/>
      <c r="U353" s="53"/>
      <c r="V353" s="53"/>
      <c r="W353" s="53"/>
    </row>
    <row r="354" spans="1:23" s="15" customFormat="1" ht="74.25" customHeight="1" x14ac:dyDescent="0.25">
      <c r="A354" s="9" t="s">
        <v>12</v>
      </c>
      <c r="B354" s="9" t="s">
        <v>15</v>
      </c>
      <c r="C354" s="33" t="s">
        <v>39</v>
      </c>
      <c r="D354" s="10" t="s">
        <v>370</v>
      </c>
      <c r="E354" s="34" t="s">
        <v>315</v>
      </c>
      <c r="F354" s="34" t="s">
        <v>317</v>
      </c>
      <c r="G354" s="34" t="s">
        <v>157</v>
      </c>
      <c r="H354" s="13" t="s">
        <v>168</v>
      </c>
      <c r="I354" s="13" t="s">
        <v>169</v>
      </c>
      <c r="J354" s="17" t="s">
        <v>92</v>
      </c>
      <c r="K354" s="17">
        <v>4</v>
      </c>
      <c r="L354" s="19">
        <v>43396</v>
      </c>
      <c r="M354" s="16" t="s">
        <v>353</v>
      </c>
      <c r="N354" s="46" t="s">
        <v>354</v>
      </c>
      <c r="O354" s="14"/>
      <c r="P354" s="14"/>
      <c r="Q354" s="18"/>
      <c r="R354" s="18"/>
      <c r="S354" s="18" t="s">
        <v>513</v>
      </c>
      <c r="T354" s="53"/>
      <c r="U354" s="53"/>
      <c r="V354" s="53"/>
      <c r="W354" s="53"/>
    </row>
    <row r="355" spans="1:23" s="15" customFormat="1" ht="74.25" customHeight="1" x14ac:dyDescent="0.25">
      <c r="A355" s="9" t="s">
        <v>16</v>
      </c>
      <c r="B355" s="9" t="s">
        <v>43</v>
      </c>
      <c r="C355" s="33" t="s">
        <v>44</v>
      </c>
      <c r="D355" s="10" t="s">
        <v>370</v>
      </c>
      <c r="E355" s="34" t="s">
        <v>315</v>
      </c>
      <c r="F355" s="11" t="s">
        <v>317</v>
      </c>
      <c r="G355" s="34" t="s">
        <v>172</v>
      </c>
      <c r="H355" s="35" t="s">
        <v>177</v>
      </c>
      <c r="I355" s="13" t="s">
        <v>178</v>
      </c>
      <c r="J355" s="55" t="s">
        <v>92</v>
      </c>
      <c r="K355" s="55">
        <v>4</v>
      </c>
      <c r="L355" s="57">
        <v>43396</v>
      </c>
      <c r="M355" s="54" t="s">
        <v>371</v>
      </c>
      <c r="N355" s="52" t="s">
        <v>283</v>
      </c>
      <c r="O355" s="14"/>
      <c r="P355" s="14"/>
      <c r="Q355" s="18"/>
      <c r="R355" s="56"/>
      <c r="S355" s="18" t="s">
        <v>532</v>
      </c>
      <c r="T355" s="53"/>
      <c r="U355" s="53"/>
      <c r="V355" s="53"/>
      <c r="W355" s="53"/>
    </row>
    <row r="356" spans="1:23" s="15" customFormat="1" ht="74.25" customHeight="1" x14ac:dyDescent="0.25">
      <c r="A356" s="9" t="s">
        <v>4</v>
      </c>
      <c r="B356" s="9" t="s">
        <v>4</v>
      </c>
      <c r="C356" s="47" t="s">
        <v>80</v>
      </c>
      <c r="D356" s="10" t="s">
        <v>370</v>
      </c>
      <c r="E356" s="34" t="s">
        <v>311</v>
      </c>
      <c r="F356" s="34" t="s">
        <v>314</v>
      </c>
      <c r="G356" s="11" t="s">
        <v>228</v>
      </c>
      <c r="H356" s="35" t="s">
        <v>259</v>
      </c>
      <c r="I356" s="13" t="s">
        <v>230</v>
      </c>
      <c r="J356" s="55" t="s">
        <v>92</v>
      </c>
      <c r="K356" s="55">
        <v>4</v>
      </c>
      <c r="L356" s="57">
        <v>43397</v>
      </c>
      <c r="M356" s="54" t="s">
        <v>373</v>
      </c>
      <c r="N356" s="54" t="s">
        <v>288</v>
      </c>
      <c r="O356" s="14"/>
      <c r="P356" s="14"/>
      <c r="Q356" s="18"/>
      <c r="R356" s="18"/>
      <c r="S356" s="18" t="s">
        <v>482</v>
      </c>
      <c r="T356" s="53"/>
      <c r="U356" s="53"/>
      <c r="V356" s="53"/>
      <c r="W356" s="53"/>
    </row>
    <row r="357" spans="1:23" s="15" customFormat="1" ht="74.25" customHeight="1" x14ac:dyDescent="0.25">
      <c r="A357" s="33" t="s">
        <v>1</v>
      </c>
      <c r="B357" s="33" t="s">
        <v>25</v>
      </c>
      <c r="C357" s="47" t="s">
        <v>26</v>
      </c>
      <c r="D357" s="10" t="s">
        <v>370</v>
      </c>
      <c r="E357" s="34" t="s">
        <v>311</v>
      </c>
      <c r="F357" s="34" t="s">
        <v>314</v>
      </c>
      <c r="G357" s="11" t="s">
        <v>228</v>
      </c>
      <c r="H357" s="35" t="s">
        <v>229</v>
      </c>
      <c r="I357" s="35" t="s">
        <v>231</v>
      </c>
      <c r="J357" s="55" t="s">
        <v>92</v>
      </c>
      <c r="K357" s="55">
        <v>4</v>
      </c>
      <c r="L357" s="57">
        <v>43397</v>
      </c>
      <c r="M357" s="54" t="s">
        <v>374</v>
      </c>
      <c r="N357" s="52" t="s">
        <v>344</v>
      </c>
      <c r="O357" s="14"/>
      <c r="P357" s="14"/>
      <c r="Q357" s="18"/>
      <c r="R357" s="18"/>
      <c r="S357" s="18" t="s">
        <v>496</v>
      </c>
      <c r="T357" s="53"/>
      <c r="U357" s="53"/>
      <c r="V357" s="53"/>
      <c r="W357" s="53"/>
    </row>
    <row r="358" spans="1:23" s="15" customFormat="1" ht="74.25" customHeight="1" x14ac:dyDescent="0.25">
      <c r="A358" s="33" t="s">
        <v>7</v>
      </c>
      <c r="B358" s="33" t="s">
        <v>7</v>
      </c>
      <c r="C358" s="47" t="s">
        <v>7</v>
      </c>
      <c r="D358" s="10" t="s">
        <v>370</v>
      </c>
      <c r="E358" s="34" t="s">
        <v>315</v>
      </c>
      <c r="F358" s="34" t="s">
        <v>312</v>
      </c>
      <c r="G358" s="11" t="s">
        <v>188</v>
      </c>
      <c r="H358" s="35" t="s">
        <v>203</v>
      </c>
      <c r="I358" s="35" t="s">
        <v>204</v>
      </c>
      <c r="J358" s="55" t="s">
        <v>92</v>
      </c>
      <c r="K358" s="55">
        <v>4</v>
      </c>
      <c r="L358" s="57">
        <v>43397</v>
      </c>
      <c r="M358" s="54" t="s">
        <v>401</v>
      </c>
      <c r="N358" s="54" t="s">
        <v>342</v>
      </c>
      <c r="O358" s="14"/>
      <c r="P358" s="14"/>
      <c r="Q358" s="18"/>
      <c r="R358" s="18"/>
      <c r="S358" s="18" t="s">
        <v>428</v>
      </c>
      <c r="T358" s="53"/>
      <c r="U358" s="53"/>
      <c r="V358" s="53"/>
      <c r="W358" s="53"/>
    </row>
    <row r="359" spans="1:23" s="15" customFormat="1" ht="74.25" customHeight="1" x14ac:dyDescent="0.25">
      <c r="A359" s="9" t="s">
        <v>12</v>
      </c>
      <c r="B359" s="9" t="s">
        <v>12</v>
      </c>
      <c r="C359" s="33" t="s">
        <v>33</v>
      </c>
      <c r="D359" s="10" t="s">
        <v>370</v>
      </c>
      <c r="E359" s="34" t="s">
        <v>311</v>
      </c>
      <c r="F359" s="11" t="s">
        <v>312</v>
      </c>
      <c r="G359" s="34" t="s">
        <v>188</v>
      </c>
      <c r="H359" s="35" t="s">
        <v>220</v>
      </c>
      <c r="I359" s="35" t="s">
        <v>221</v>
      </c>
      <c r="J359" s="55" t="s">
        <v>92</v>
      </c>
      <c r="K359" s="55">
        <v>4</v>
      </c>
      <c r="L359" s="57">
        <v>43397</v>
      </c>
      <c r="M359" s="54" t="s">
        <v>412</v>
      </c>
      <c r="N359" s="54" t="s">
        <v>347</v>
      </c>
      <c r="O359" s="14"/>
      <c r="P359" s="14"/>
      <c r="Q359" s="18"/>
      <c r="R359" s="18"/>
      <c r="S359" s="18" t="s">
        <v>512</v>
      </c>
      <c r="T359" s="53"/>
      <c r="U359" s="53"/>
      <c r="V359" s="53"/>
      <c r="W359" s="53"/>
    </row>
    <row r="360" spans="1:23" s="15" customFormat="1" ht="74.25" customHeight="1" x14ac:dyDescent="0.25">
      <c r="A360" s="9" t="s">
        <v>7</v>
      </c>
      <c r="B360" s="9" t="s">
        <v>7</v>
      </c>
      <c r="C360" s="47" t="s">
        <v>7</v>
      </c>
      <c r="D360" s="10" t="s">
        <v>370</v>
      </c>
      <c r="E360" s="34" t="s">
        <v>315</v>
      </c>
      <c r="F360" s="34" t="s">
        <v>314</v>
      </c>
      <c r="G360" s="34" t="s">
        <v>228</v>
      </c>
      <c r="H360" s="52" t="s">
        <v>259</v>
      </c>
      <c r="I360" s="13" t="s">
        <v>230</v>
      </c>
      <c r="J360" s="17" t="s">
        <v>92</v>
      </c>
      <c r="K360" s="17">
        <v>4</v>
      </c>
      <c r="L360" s="19">
        <v>43398</v>
      </c>
      <c r="M360" s="16" t="s">
        <v>401</v>
      </c>
      <c r="N360" s="54" t="s">
        <v>342</v>
      </c>
      <c r="O360" s="53"/>
      <c r="P360" s="53"/>
      <c r="Q360" s="56"/>
      <c r="R360" s="56"/>
      <c r="S360" s="56" t="s">
        <v>428</v>
      </c>
      <c r="T360" s="53"/>
      <c r="U360" s="53"/>
      <c r="V360" s="53"/>
      <c r="W360" s="53"/>
    </row>
    <row r="361" spans="1:23" s="15" customFormat="1" ht="74.25" customHeight="1" x14ac:dyDescent="0.25">
      <c r="A361" s="9" t="s">
        <v>16</v>
      </c>
      <c r="B361" s="9" t="s">
        <v>19</v>
      </c>
      <c r="C361" s="9" t="s">
        <v>52</v>
      </c>
      <c r="D361" s="10" t="s">
        <v>370</v>
      </c>
      <c r="E361" s="48" t="s">
        <v>308</v>
      </c>
      <c r="F361" s="48" t="s">
        <v>319</v>
      </c>
      <c r="G361" s="48" t="s">
        <v>117</v>
      </c>
      <c r="H361" s="35" t="s">
        <v>249</v>
      </c>
      <c r="I361" s="13" t="s">
        <v>250</v>
      </c>
      <c r="J361" s="55" t="s">
        <v>92</v>
      </c>
      <c r="K361" s="55">
        <v>4</v>
      </c>
      <c r="L361" s="57">
        <v>43398</v>
      </c>
      <c r="M361" s="54" t="s">
        <v>83</v>
      </c>
      <c r="N361" s="54" t="s">
        <v>278</v>
      </c>
      <c r="O361" s="53"/>
      <c r="P361" s="53"/>
      <c r="Q361" s="18"/>
      <c r="R361" s="18"/>
      <c r="S361" s="18" t="s">
        <v>542</v>
      </c>
      <c r="T361" s="53"/>
      <c r="U361" s="53"/>
      <c r="V361" s="53"/>
      <c r="W361" s="53"/>
    </row>
    <row r="362" spans="1:23" s="15" customFormat="1" ht="74.25" customHeight="1" x14ac:dyDescent="0.25">
      <c r="A362" s="9" t="s">
        <v>16</v>
      </c>
      <c r="B362" s="9" t="s">
        <v>43</v>
      </c>
      <c r="C362" s="33" t="s">
        <v>44</v>
      </c>
      <c r="D362" s="10" t="s">
        <v>370</v>
      </c>
      <c r="E362" s="34" t="s">
        <v>315</v>
      </c>
      <c r="F362" s="11" t="s">
        <v>317</v>
      </c>
      <c r="G362" s="34" t="s">
        <v>179</v>
      </c>
      <c r="H362" s="35" t="s">
        <v>181</v>
      </c>
      <c r="I362" s="35" t="s">
        <v>182</v>
      </c>
      <c r="J362" s="55" t="s">
        <v>92</v>
      </c>
      <c r="K362" s="55">
        <v>4</v>
      </c>
      <c r="L362" s="57">
        <v>43398</v>
      </c>
      <c r="M362" s="54" t="s">
        <v>371</v>
      </c>
      <c r="N362" s="52" t="s">
        <v>283</v>
      </c>
      <c r="O362" s="14"/>
      <c r="P362" s="14"/>
      <c r="Q362" s="18"/>
      <c r="R362" s="18"/>
      <c r="S362" s="18" t="s">
        <v>458</v>
      </c>
      <c r="T362" s="53"/>
      <c r="U362" s="53"/>
      <c r="V362" s="53"/>
      <c r="W362" s="53"/>
    </row>
    <row r="363" spans="1:23" s="15" customFormat="1" ht="74.25" customHeight="1" x14ac:dyDescent="0.25">
      <c r="A363" s="9" t="s">
        <v>1</v>
      </c>
      <c r="B363" s="9" t="s">
        <v>1</v>
      </c>
      <c r="C363" s="33" t="s">
        <v>24</v>
      </c>
      <c r="D363" s="10" t="s">
        <v>370</v>
      </c>
      <c r="E363" s="34" t="s">
        <v>311</v>
      </c>
      <c r="F363" s="11" t="s">
        <v>312</v>
      </c>
      <c r="G363" s="34" t="s">
        <v>188</v>
      </c>
      <c r="H363" s="35" t="s">
        <v>224</v>
      </c>
      <c r="I363" s="35" t="s">
        <v>225</v>
      </c>
      <c r="J363" s="55" t="s">
        <v>92</v>
      </c>
      <c r="K363" s="55">
        <v>4</v>
      </c>
      <c r="L363" s="57">
        <v>43403</v>
      </c>
      <c r="M363" s="54" t="s">
        <v>399</v>
      </c>
      <c r="N363" s="54" t="s">
        <v>391</v>
      </c>
      <c r="O363" s="14"/>
      <c r="P363" s="14"/>
      <c r="Q363" s="18"/>
      <c r="R363" s="18"/>
      <c r="S363" s="18" t="s">
        <v>490</v>
      </c>
      <c r="T363" s="53"/>
      <c r="U363" s="53"/>
      <c r="V363" s="53"/>
      <c r="W363" s="53"/>
    </row>
    <row r="364" spans="1:23" s="15" customFormat="1" ht="74.25" customHeight="1" x14ac:dyDescent="0.25">
      <c r="A364" s="9" t="s">
        <v>7</v>
      </c>
      <c r="B364" s="9" t="s">
        <v>7</v>
      </c>
      <c r="C364" s="47" t="s">
        <v>7</v>
      </c>
      <c r="D364" s="10" t="s">
        <v>370</v>
      </c>
      <c r="E364" s="34" t="s">
        <v>311</v>
      </c>
      <c r="F364" s="11" t="s">
        <v>312</v>
      </c>
      <c r="G364" s="34" t="s">
        <v>188</v>
      </c>
      <c r="H364" s="35" t="s">
        <v>209</v>
      </c>
      <c r="I364" s="13" t="s">
        <v>192</v>
      </c>
      <c r="J364" s="55" t="s">
        <v>92</v>
      </c>
      <c r="K364" s="55">
        <v>4</v>
      </c>
      <c r="L364" s="57">
        <v>43403</v>
      </c>
      <c r="M364" s="54" t="s">
        <v>401</v>
      </c>
      <c r="N364" s="54" t="s">
        <v>342</v>
      </c>
      <c r="O364" s="14"/>
      <c r="P364" s="14"/>
      <c r="Q364" s="18"/>
      <c r="R364" s="18"/>
      <c r="S364" s="18" t="s">
        <v>438</v>
      </c>
      <c r="T364" s="53"/>
      <c r="U364" s="53"/>
      <c r="V364" s="53"/>
      <c r="W364" s="53"/>
    </row>
    <row r="365" spans="1:23" s="15" customFormat="1" ht="74.25" customHeight="1" x14ac:dyDescent="0.25">
      <c r="A365" s="9" t="s">
        <v>4</v>
      </c>
      <c r="B365" s="9" t="s">
        <v>4</v>
      </c>
      <c r="C365" s="9" t="s">
        <v>80</v>
      </c>
      <c r="D365" s="10" t="s">
        <v>370</v>
      </c>
      <c r="E365" s="34" t="s">
        <v>308</v>
      </c>
      <c r="F365" s="34" t="s">
        <v>309</v>
      </c>
      <c r="G365" s="34" t="s">
        <v>117</v>
      </c>
      <c r="H365" s="13" t="s">
        <v>122</v>
      </c>
      <c r="I365" s="13" t="s">
        <v>123</v>
      </c>
      <c r="J365" s="17" t="s">
        <v>92</v>
      </c>
      <c r="K365" s="17">
        <v>4</v>
      </c>
      <c r="L365" s="19">
        <v>43406</v>
      </c>
      <c r="M365" s="16" t="s">
        <v>373</v>
      </c>
      <c r="N365" s="16" t="s">
        <v>288</v>
      </c>
      <c r="O365" s="14"/>
      <c r="P365" s="14"/>
      <c r="Q365" s="18"/>
      <c r="R365" s="18"/>
      <c r="S365" s="56" t="s">
        <v>488</v>
      </c>
      <c r="T365" s="53"/>
      <c r="U365" s="53"/>
      <c r="V365" s="53"/>
      <c r="W365" s="53"/>
    </row>
    <row r="366" spans="1:23" s="15" customFormat="1" ht="74.25" customHeight="1" x14ac:dyDescent="0.25">
      <c r="A366" s="33" t="s">
        <v>4</v>
      </c>
      <c r="B366" s="33" t="s">
        <v>4</v>
      </c>
      <c r="C366" s="33" t="s">
        <v>80</v>
      </c>
      <c r="D366" s="10" t="s">
        <v>370</v>
      </c>
      <c r="E366" s="34" t="s">
        <v>311</v>
      </c>
      <c r="F366" s="34" t="s">
        <v>314</v>
      </c>
      <c r="G366" s="34" t="s">
        <v>228</v>
      </c>
      <c r="H366" s="13" t="s">
        <v>229</v>
      </c>
      <c r="I366" s="13" t="s">
        <v>231</v>
      </c>
      <c r="J366" s="17" t="s">
        <v>92</v>
      </c>
      <c r="K366" s="17">
        <v>4</v>
      </c>
      <c r="L366" s="19">
        <v>43411</v>
      </c>
      <c r="M366" s="54" t="s">
        <v>373</v>
      </c>
      <c r="N366" s="54" t="s">
        <v>288</v>
      </c>
      <c r="O366" s="14"/>
      <c r="P366" s="14"/>
      <c r="Q366" s="18"/>
      <c r="R366" s="18"/>
      <c r="S366" s="56" t="s">
        <v>483</v>
      </c>
      <c r="T366" s="53"/>
      <c r="U366" s="53"/>
      <c r="V366" s="53"/>
      <c r="W366" s="53"/>
    </row>
    <row r="367" spans="1:23" s="15" customFormat="1" ht="74.25" customHeight="1" x14ac:dyDescent="0.25">
      <c r="A367" s="33" t="s">
        <v>1</v>
      </c>
      <c r="B367" s="33" t="s">
        <v>1</v>
      </c>
      <c r="C367" s="33" t="s">
        <v>24</v>
      </c>
      <c r="D367" s="10" t="s">
        <v>370</v>
      </c>
      <c r="E367" s="34" t="s">
        <v>311</v>
      </c>
      <c r="F367" s="34" t="s">
        <v>314</v>
      </c>
      <c r="G367" s="34" t="s">
        <v>228</v>
      </c>
      <c r="H367" s="35" t="s">
        <v>259</v>
      </c>
      <c r="I367" s="35" t="s">
        <v>230</v>
      </c>
      <c r="J367" s="17" t="s">
        <v>92</v>
      </c>
      <c r="K367" s="17">
        <v>4</v>
      </c>
      <c r="L367" s="19">
        <v>43411</v>
      </c>
      <c r="M367" s="54" t="s">
        <v>399</v>
      </c>
      <c r="N367" s="54" t="s">
        <v>391</v>
      </c>
      <c r="O367" s="14"/>
      <c r="P367" s="14"/>
      <c r="Q367" s="18"/>
      <c r="R367" s="18"/>
      <c r="S367" s="18" t="s">
        <v>490</v>
      </c>
      <c r="T367" s="53"/>
      <c r="U367" s="53"/>
      <c r="V367" s="53"/>
      <c r="W367" s="53"/>
    </row>
    <row r="368" spans="1:23" s="15" customFormat="1" ht="74.25" customHeight="1" x14ac:dyDescent="0.25">
      <c r="A368" s="42" t="s">
        <v>1</v>
      </c>
      <c r="B368" s="42" t="s">
        <v>2</v>
      </c>
      <c r="C368" s="42" t="s">
        <v>27</v>
      </c>
      <c r="D368" s="10" t="s">
        <v>370</v>
      </c>
      <c r="E368" s="11" t="s">
        <v>320</v>
      </c>
      <c r="F368" s="11" t="s">
        <v>321</v>
      </c>
      <c r="G368" s="11" t="s">
        <v>236</v>
      </c>
      <c r="H368" s="13" t="s">
        <v>237</v>
      </c>
      <c r="I368" s="13" t="s">
        <v>238</v>
      </c>
      <c r="J368" s="17" t="s">
        <v>92</v>
      </c>
      <c r="K368" s="17">
        <v>4</v>
      </c>
      <c r="L368" s="57">
        <v>43411</v>
      </c>
      <c r="M368" s="34" t="s">
        <v>345</v>
      </c>
      <c r="N368" s="16" t="s">
        <v>262</v>
      </c>
      <c r="O368" s="14"/>
      <c r="P368" s="14"/>
      <c r="Q368" s="18"/>
      <c r="R368" s="18"/>
      <c r="S368" s="59" t="s">
        <v>504</v>
      </c>
      <c r="T368" s="53"/>
      <c r="U368" s="53"/>
      <c r="V368" s="53"/>
      <c r="W368" s="53"/>
    </row>
    <row r="369" spans="1:23" s="15" customFormat="1" ht="74.25" customHeight="1" x14ac:dyDescent="0.25">
      <c r="A369" s="9" t="s">
        <v>7</v>
      </c>
      <c r="B369" s="9" t="s">
        <v>7</v>
      </c>
      <c r="C369" s="47" t="s">
        <v>7</v>
      </c>
      <c r="D369" s="10" t="s">
        <v>370</v>
      </c>
      <c r="E369" s="11" t="s">
        <v>315</v>
      </c>
      <c r="F369" s="11" t="s">
        <v>312</v>
      </c>
      <c r="G369" s="11" t="s">
        <v>188</v>
      </c>
      <c r="H369" s="35" t="s">
        <v>216</v>
      </c>
      <c r="I369" s="13" t="s">
        <v>217</v>
      </c>
      <c r="J369" s="17" t="s">
        <v>92</v>
      </c>
      <c r="K369" s="17">
        <v>4</v>
      </c>
      <c r="L369" s="57">
        <v>43411</v>
      </c>
      <c r="M369" s="16" t="s">
        <v>401</v>
      </c>
      <c r="N369" s="54" t="s">
        <v>342</v>
      </c>
      <c r="O369" s="14"/>
      <c r="P369" s="14"/>
      <c r="Q369" s="18"/>
      <c r="R369" s="18"/>
      <c r="S369" s="18" t="s">
        <v>438</v>
      </c>
      <c r="T369" s="53"/>
      <c r="U369" s="53"/>
      <c r="V369" s="53"/>
      <c r="W369" s="53"/>
    </row>
    <row r="370" spans="1:23" s="15" customFormat="1" ht="74.25" customHeight="1" x14ac:dyDescent="0.25">
      <c r="A370" s="33" t="s">
        <v>12</v>
      </c>
      <c r="B370" s="33" t="s">
        <v>12</v>
      </c>
      <c r="C370" s="33" t="s">
        <v>33</v>
      </c>
      <c r="D370" s="10" t="s">
        <v>370</v>
      </c>
      <c r="E370" s="34" t="s">
        <v>315</v>
      </c>
      <c r="F370" s="34" t="s">
        <v>314</v>
      </c>
      <c r="G370" s="11" t="s">
        <v>228</v>
      </c>
      <c r="H370" s="35" t="s">
        <v>234</v>
      </c>
      <c r="I370" s="35" t="s">
        <v>235</v>
      </c>
      <c r="J370" s="55" t="s">
        <v>92</v>
      </c>
      <c r="K370" s="55">
        <v>4</v>
      </c>
      <c r="L370" s="57">
        <v>43411</v>
      </c>
      <c r="M370" s="54" t="s">
        <v>412</v>
      </c>
      <c r="N370" s="54" t="s">
        <v>347</v>
      </c>
      <c r="O370" s="14"/>
      <c r="P370" s="14"/>
      <c r="Q370" s="18"/>
      <c r="R370" s="18"/>
      <c r="S370" s="56" t="s">
        <v>548</v>
      </c>
      <c r="T370" s="53"/>
      <c r="U370" s="53"/>
      <c r="V370" s="53"/>
      <c r="W370" s="53"/>
    </row>
    <row r="371" spans="1:23" s="15" customFormat="1" ht="74.25" customHeight="1" x14ac:dyDescent="0.25">
      <c r="A371" s="33" t="s">
        <v>16</v>
      </c>
      <c r="B371" s="33" t="s">
        <v>43</v>
      </c>
      <c r="C371" s="33" t="s">
        <v>44</v>
      </c>
      <c r="D371" s="10" t="s">
        <v>370</v>
      </c>
      <c r="E371" s="34" t="s">
        <v>311</v>
      </c>
      <c r="F371" s="34" t="s">
        <v>312</v>
      </c>
      <c r="G371" s="11" t="s">
        <v>183</v>
      </c>
      <c r="H371" s="35" t="s">
        <v>184</v>
      </c>
      <c r="I371" s="35" t="s">
        <v>185</v>
      </c>
      <c r="J371" s="55" t="s">
        <v>92</v>
      </c>
      <c r="K371" s="55">
        <v>4</v>
      </c>
      <c r="L371" s="57">
        <v>43411</v>
      </c>
      <c r="M371" s="54" t="s">
        <v>371</v>
      </c>
      <c r="N371" s="52" t="s">
        <v>283</v>
      </c>
      <c r="O371" s="14"/>
      <c r="P371" s="14"/>
      <c r="Q371" s="18"/>
      <c r="R371" s="18"/>
      <c r="S371" s="59" t="s">
        <v>458</v>
      </c>
      <c r="T371" s="53"/>
      <c r="U371" s="53"/>
      <c r="V371" s="53"/>
      <c r="W371" s="53"/>
    </row>
    <row r="372" spans="1:23" s="15" customFormat="1" ht="74.25" customHeight="1" x14ac:dyDescent="0.25">
      <c r="A372" s="9" t="s">
        <v>4</v>
      </c>
      <c r="B372" s="9" t="s">
        <v>5</v>
      </c>
      <c r="C372" s="33" t="s">
        <v>37</v>
      </c>
      <c r="D372" s="10" t="s">
        <v>370</v>
      </c>
      <c r="E372" s="11" t="s">
        <v>322</v>
      </c>
      <c r="F372" s="11" t="s">
        <v>323</v>
      </c>
      <c r="G372" s="11" t="s">
        <v>239</v>
      </c>
      <c r="H372" s="13" t="s">
        <v>243</v>
      </c>
      <c r="I372" s="13" t="s">
        <v>244</v>
      </c>
      <c r="J372" s="17" t="s">
        <v>92</v>
      </c>
      <c r="K372" s="17">
        <v>4</v>
      </c>
      <c r="L372" s="19">
        <v>43412</v>
      </c>
      <c r="M372" s="16" t="s">
        <v>393</v>
      </c>
      <c r="N372" s="54" t="s">
        <v>287</v>
      </c>
      <c r="O372" s="14"/>
      <c r="P372" s="14"/>
      <c r="Q372" s="18"/>
      <c r="R372" s="18"/>
      <c r="S372" s="18" t="s">
        <v>485</v>
      </c>
      <c r="T372" s="53"/>
      <c r="U372" s="53"/>
      <c r="V372" s="53"/>
      <c r="W372" s="53"/>
    </row>
    <row r="373" spans="1:23" s="15" customFormat="1" ht="74.25" customHeight="1" x14ac:dyDescent="0.25">
      <c r="A373" s="9" t="s">
        <v>1</v>
      </c>
      <c r="B373" s="9" t="s">
        <v>25</v>
      </c>
      <c r="C373" s="33" t="s">
        <v>26</v>
      </c>
      <c r="D373" s="10" t="s">
        <v>370</v>
      </c>
      <c r="E373" s="34" t="s">
        <v>320</v>
      </c>
      <c r="F373" s="34" t="s">
        <v>321</v>
      </c>
      <c r="G373" s="34" t="s">
        <v>236</v>
      </c>
      <c r="H373" s="13" t="s">
        <v>237</v>
      </c>
      <c r="I373" s="13" t="s">
        <v>238</v>
      </c>
      <c r="J373" s="17" t="s">
        <v>92</v>
      </c>
      <c r="K373" s="17">
        <v>4</v>
      </c>
      <c r="L373" s="19">
        <v>43412</v>
      </c>
      <c r="M373" s="16" t="s">
        <v>374</v>
      </c>
      <c r="N373" s="52" t="s">
        <v>344</v>
      </c>
      <c r="O373" s="14"/>
      <c r="P373" s="14"/>
      <c r="Q373" s="18"/>
      <c r="R373" s="18"/>
      <c r="S373" s="18" t="s">
        <v>494</v>
      </c>
      <c r="T373" s="53"/>
      <c r="U373" s="53"/>
      <c r="V373" s="53"/>
      <c r="W373" s="53"/>
    </row>
    <row r="374" spans="1:23" s="15" customFormat="1" ht="74.25" customHeight="1" x14ac:dyDescent="0.25">
      <c r="A374" s="9" t="s">
        <v>7</v>
      </c>
      <c r="B374" s="9" t="s">
        <v>7</v>
      </c>
      <c r="C374" s="9" t="s">
        <v>7</v>
      </c>
      <c r="D374" s="10" t="s">
        <v>370</v>
      </c>
      <c r="E374" s="34" t="s">
        <v>311</v>
      </c>
      <c r="F374" s="34" t="s">
        <v>312</v>
      </c>
      <c r="G374" s="34" t="s">
        <v>188</v>
      </c>
      <c r="H374" s="13" t="s">
        <v>222</v>
      </c>
      <c r="I374" s="13" t="s">
        <v>223</v>
      </c>
      <c r="J374" s="17" t="s">
        <v>92</v>
      </c>
      <c r="K374" s="17">
        <v>4</v>
      </c>
      <c r="L374" s="19">
        <v>43412</v>
      </c>
      <c r="M374" s="16" t="s">
        <v>401</v>
      </c>
      <c r="N374" s="54" t="s">
        <v>342</v>
      </c>
      <c r="O374" s="14"/>
      <c r="P374" s="14"/>
      <c r="Q374" s="18"/>
      <c r="R374" s="18"/>
      <c r="S374" s="18" t="s">
        <v>440</v>
      </c>
      <c r="T374" s="53"/>
      <c r="U374" s="53"/>
      <c r="V374" s="53"/>
      <c r="W374" s="53"/>
    </row>
    <row r="375" spans="1:23" s="15" customFormat="1" ht="74.25" customHeight="1" x14ac:dyDescent="0.25">
      <c r="A375" s="33" t="s">
        <v>12</v>
      </c>
      <c r="B375" s="33" t="s">
        <v>99</v>
      </c>
      <c r="C375" s="47" t="s">
        <v>60</v>
      </c>
      <c r="D375" s="10" t="s">
        <v>370</v>
      </c>
      <c r="E375" s="34" t="s">
        <v>320</v>
      </c>
      <c r="F375" s="34" t="s">
        <v>321</v>
      </c>
      <c r="G375" s="34" t="s">
        <v>236</v>
      </c>
      <c r="H375" s="35" t="s">
        <v>237</v>
      </c>
      <c r="I375" s="35" t="s">
        <v>238</v>
      </c>
      <c r="J375" s="55" t="s">
        <v>92</v>
      </c>
      <c r="K375" s="55">
        <v>4</v>
      </c>
      <c r="L375" s="57">
        <v>43412</v>
      </c>
      <c r="M375" s="54" t="s">
        <v>361</v>
      </c>
      <c r="N375" s="54" t="s">
        <v>360</v>
      </c>
      <c r="O375" s="14"/>
      <c r="P375" s="14"/>
      <c r="Q375" s="18"/>
      <c r="R375" s="18"/>
      <c r="S375" s="18" t="s">
        <v>527</v>
      </c>
      <c r="T375" s="53"/>
      <c r="U375" s="53"/>
      <c r="V375" s="53"/>
      <c r="W375" s="53"/>
    </row>
    <row r="376" spans="1:23" s="15" customFormat="1" ht="74.25" customHeight="1" x14ac:dyDescent="0.25">
      <c r="A376" s="9" t="s">
        <v>16</v>
      </c>
      <c r="B376" s="9" t="s">
        <v>19</v>
      </c>
      <c r="C376" s="33" t="s">
        <v>52</v>
      </c>
      <c r="D376" s="10" t="s">
        <v>370</v>
      </c>
      <c r="E376" s="34" t="s">
        <v>315</v>
      </c>
      <c r="F376" s="34" t="s">
        <v>317</v>
      </c>
      <c r="G376" s="34" t="s">
        <v>157</v>
      </c>
      <c r="H376" s="35" t="s">
        <v>168</v>
      </c>
      <c r="I376" s="35" t="s">
        <v>169</v>
      </c>
      <c r="J376" s="55" t="s">
        <v>92</v>
      </c>
      <c r="K376" s="55">
        <v>4</v>
      </c>
      <c r="L376" s="57">
        <v>43412</v>
      </c>
      <c r="M376" s="54" t="s">
        <v>83</v>
      </c>
      <c r="N376" s="54" t="s">
        <v>278</v>
      </c>
      <c r="O376" s="14"/>
      <c r="P376" s="14"/>
      <c r="Q376" s="18"/>
      <c r="R376" s="18"/>
      <c r="S376" s="18" t="s">
        <v>541</v>
      </c>
      <c r="T376" s="53"/>
      <c r="U376" s="53"/>
      <c r="V376" s="53"/>
      <c r="W376" s="53"/>
    </row>
    <row r="377" spans="1:23" s="15" customFormat="1" ht="74.25" customHeight="1" x14ac:dyDescent="0.25">
      <c r="A377" s="9" t="s">
        <v>16</v>
      </c>
      <c r="B377" s="9" t="s">
        <v>21</v>
      </c>
      <c r="C377" s="9" t="s">
        <v>48</v>
      </c>
      <c r="D377" s="10" t="s">
        <v>370</v>
      </c>
      <c r="E377" s="34" t="s">
        <v>311</v>
      </c>
      <c r="F377" s="34" t="s">
        <v>317</v>
      </c>
      <c r="G377" s="34" t="s">
        <v>157</v>
      </c>
      <c r="H377" s="35" t="s">
        <v>255</v>
      </c>
      <c r="I377" s="13" t="s">
        <v>256</v>
      </c>
      <c r="J377" s="17" t="s">
        <v>92</v>
      </c>
      <c r="K377" s="17">
        <v>4</v>
      </c>
      <c r="L377" s="57">
        <v>43412</v>
      </c>
      <c r="M377" s="16" t="s">
        <v>299</v>
      </c>
      <c r="N377" s="54" t="s">
        <v>300</v>
      </c>
      <c r="O377" s="53"/>
      <c r="P377" s="53"/>
      <c r="Q377" s="56"/>
      <c r="R377" s="56"/>
      <c r="S377" s="59" t="s">
        <v>538</v>
      </c>
      <c r="T377" s="53"/>
      <c r="U377" s="53"/>
      <c r="V377" s="53"/>
      <c r="W377" s="53"/>
    </row>
    <row r="378" spans="1:23" s="15" customFormat="1" ht="74.25" customHeight="1" x14ac:dyDescent="0.25">
      <c r="A378" s="9" t="s">
        <v>16</v>
      </c>
      <c r="B378" s="9" t="s">
        <v>43</v>
      </c>
      <c r="C378" s="9" t="s">
        <v>70</v>
      </c>
      <c r="D378" s="10" t="s">
        <v>370</v>
      </c>
      <c r="E378" s="11" t="s">
        <v>315</v>
      </c>
      <c r="F378" s="11" t="s">
        <v>314</v>
      </c>
      <c r="G378" s="11" t="s">
        <v>228</v>
      </c>
      <c r="H378" s="35" t="s">
        <v>229</v>
      </c>
      <c r="I378" s="13" t="s">
        <v>231</v>
      </c>
      <c r="J378" s="17" t="s">
        <v>92</v>
      </c>
      <c r="K378" s="17">
        <v>4</v>
      </c>
      <c r="L378" s="40">
        <v>43412</v>
      </c>
      <c r="M378" s="16" t="s">
        <v>113</v>
      </c>
      <c r="N378" s="54" t="s">
        <v>282</v>
      </c>
      <c r="O378" s="53"/>
      <c r="P378" s="53"/>
      <c r="Q378" s="56"/>
      <c r="R378" s="56"/>
      <c r="S378" s="56" t="s">
        <v>530</v>
      </c>
      <c r="T378" s="53"/>
      <c r="U378" s="53"/>
      <c r="V378" s="53"/>
      <c r="W378" s="53"/>
    </row>
    <row r="379" spans="1:23" s="15" customFormat="1" ht="74.25" customHeight="1" x14ac:dyDescent="0.25">
      <c r="A379" s="33" t="s">
        <v>16</v>
      </c>
      <c r="B379" s="33" t="s">
        <v>43</v>
      </c>
      <c r="C379" s="33" t="s">
        <v>44</v>
      </c>
      <c r="D379" s="10" t="s">
        <v>370</v>
      </c>
      <c r="E379" s="11" t="s">
        <v>315</v>
      </c>
      <c r="F379" s="11" t="s">
        <v>312</v>
      </c>
      <c r="G379" s="11" t="s">
        <v>188</v>
      </c>
      <c r="H379" s="13" t="s">
        <v>193</v>
      </c>
      <c r="I379" s="13" t="s">
        <v>194</v>
      </c>
      <c r="J379" s="17" t="s">
        <v>92</v>
      </c>
      <c r="K379" s="17">
        <v>4</v>
      </c>
      <c r="L379" s="19">
        <v>43412</v>
      </c>
      <c r="M379" s="54" t="s">
        <v>371</v>
      </c>
      <c r="N379" s="52" t="s">
        <v>283</v>
      </c>
      <c r="O379" s="53"/>
      <c r="P379" s="53"/>
      <c r="Q379" s="56"/>
      <c r="R379" s="56"/>
      <c r="S379" s="56" t="s">
        <v>457</v>
      </c>
      <c r="T379" s="53"/>
      <c r="U379" s="53"/>
      <c r="V379" s="53"/>
      <c r="W379" s="53"/>
    </row>
    <row r="380" spans="1:23" s="15" customFormat="1" ht="74.25" customHeight="1" x14ac:dyDescent="0.25">
      <c r="A380" s="9" t="s">
        <v>7</v>
      </c>
      <c r="B380" s="9" t="s">
        <v>7</v>
      </c>
      <c r="C380" s="9" t="s">
        <v>7</v>
      </c>
      <c r="D380" s="10" t="s">
        <v>370</v>
      </c>
      <c r="E380" s="34" t="s">
        <v>308</v>
      </c>
      <c r="F380" s="11" t="s">
        <v>319</v>
      </c>
      <c r="G380" s="34" t="s">
        <v>117</v>
      </c>
      <c r="H380" s="35" t="s">
        <v>120</v>
      </c>
      <c r="I380" s="13" t="s">
        <v>121</v>
      </c>
      <c r="J380" s="55" t="s">
        <v>92</v>
      </c>
      <c r="K380" s="55">
        <v>4</v>
      </c>
      <c r="L380" s="57">
        <v>43413</v>
      </c>
      <c r="M380" s="54" t="s">
        <v>114</v>
      </c>
      <c r="N380" s="54" t="s">
        <v>359</v>
      </c>
      <c r="O380" s="53"/>
      <c r="P380" s="53"/>
      <c r="Q380" s="18"/>
      <c r="R380" s="18"/>
      <c r="S380" s="18" t="s">
        <v>438</v>
      </c>
      <c r="T380" s="53"/>
      <c r="U380" s="53"/>
      <c r="V380" s="53"/>
      <c r="W380" s="53"/>
    </row>
    <row r="381" spans="1:23" s="15" customFormat="1" ht="74.25" customHeight="1" x14ac:dyDescent="0.25">
      <c r="A381" s="9" t="s">
        <v>4</v>
      </c>
      <c r="B381" s="9" t="s">
        <v>4</v>
      </c>
      <c r="C381" s="9" t="s">
        <v>80</v>
      </c>
      <c r="D381" s="10" t="s">
        <v>370</v>
      </c>
      <c r="E381" s="34" t="s">
        <v>320</v>
      </c>
      <c r="F381" s="11" t="s">
        <v>321</v>
      </c>
      <c r="G381" s="11" t="s">
        <v>236</v>
      </c>
      <c r="H381" s="13" t="s">
        <v>237</v>
      </c>
      <c r="I381" s="13" t="s">
        <v>238</v>
      </c>
      <c r="J381" s="17" t="s">
        <v>92</v>
      </c>
      <c r="K381" s="17">
        <v>4</v>
      </c>
      <c r="L381" s="57">
        <v>43418</v>
      </c>
      <c r="M381" s="16" t="s">
        <v>373</v>
      </c>
      <c r="N381" s="54" t="s">
        <v>288</v>
      </c>
      <c r="O381" s="53"/>
      <c r="P381" s="53"/>
      <c r="Q381" s="18"/>
      <c r="R381" s="18"/>
      <c r="S381" s="56" t="s">
        <v>481</v>
      </c>
      <c r="T381" s="53"/>
      <c r="U381" s="53"/>
      <c r="V381" s="53"/>
      <c r="W381" s="53"/>
    </row>
    <row r="382" spans="1:23" s="15" customFormat="1" ht="74.25" customHeight="1" x14ac:dyDescent="0.25">
      <c r="A382" s="9" t="s">
        <v>1</v>
      </c>
      <c r="B382" s="9" t="s">
        <v>1</v>
      </c>
      <c r="C382" s="9" t="s">
        <v>24</v>
      </c>
      <c r="D382" s="10" t="s">
        <v>370</v>
      </c>
      <c r="E382" s="11" t="s">
        <v>311</v>
      </c>
      <c r="F382" s="11" t="s">
        <v>314</v>
      </c>
      <c r="G382" s="34" t="s">
        <v>228</v>
      </c>
      <c r="H382" s="35" t="s">
        <v>229</v>
      </c>
      <c r="I382" s="13" t="s">
        <v>231</v>
      </c>
      <c r="J382" s="17" t="s">
        <v>92</v>
      </c>
      <c r="K382" s="17">
        <v>4</v>
      </c>
      <c r="L382" s="57">
        <v>43418</v>
      </c>
      <c r="M382" s="16" t="s">
        <v>399</v>
      </c>
      <c r="N382" s="54" t="s">
        <v>391</v>
      </c>
      <c r="O382" s="14"/>
      <c r="P382" s="14"/>
      <c r="Q382" s="18"/>
      <c r="R382" s="18"/>
      <c r="S382" s="18" t="s">
        <v>490</v>
      </c>
      <c r="T382" s="53"/>
      <c r="U382" s="53"/>
      <c r="V382" s="53"/>
      <c r="W382" s="53"/>
    </row>
    <row r="383" spans="1:23" s="15" customFormat="1" ht="74.25" customHeight="1" x14ac:dyDescent="0.25">
      <c r="A383" s="42" t="s">
        <v>7</v>
      </c>
      <c r="B383" s="42" t="s">
        <v>8</v>
      </c>
      <c r="C383" s="42" t="s">
        <v>41</v>
      </c>
      <c r="D383" s="51" t="s">
        <v>370</v>
      </c>
      <c r="E383" s="34" t="s">
        <v>315</v>
      </c>
      <c r="F383" s="34" t="s">
        <v>314</v>
      </c>
      <c r="G383" s="34" t="s">
        <v>228</v>
      </c>
      <c r="H383" s="35" t="s">
        <v>229</v>
      </c>
      <c r="I383" s="35" t="s">
        <v>231</v>
      </c>
      <c r="J383" s="55" t="s">
        <v>92</v>
      </c>
      <c r="K383" s="55">
        <v>4</v>
      </c>
      <c r="L383" s="57">
        <v>43418</v>
      </c>
      <c r="M383" s="52" t="s">
        <v>403</v>
      </c>
      <c r="N383" s="52" t="s">
        <v>301</v>
      </c>
      <c r="O383" s="53"/>
      <c r="P383" s="53"/>
      <c r="Q383" s="56"/>
      <c r="R383" s="56"/>
      <c r="S383" s="56" t="s">
        <v>428</v>
      </c>
      <c r="T383" s="53"/>
      <c r="U383" s="53"/>
      <c r="V383" s="53"/>
      <c r="W383" s="53"/>
    </row>
    <row r="384" spans="1:23" s="15" customFormat="1" ht="74.25" customHeight="1" x14ac:dyDescent="0.25">
      <c r="A384" s="9" t="s">
        <v>7</v>
      </c>
      <c r="B384" s="9" t="s">
        <v>7</v>
      </c>
      <c r="C384" s="9" t="s">
        <v>7</v>
      </c>
      <c r="D384" s="10" t="s">
        <v>370</v>
      </c>
      <c r="E384" s="34" t="s">
        <v>308</v>
      </c>
      <c r="F384" s="34" t="s">
        <v>319</v>
      </c>
      <c r="G384" s="48" t="s">
        <v>117</v>
      </c>
      <c r="H384" s="35" t="s">
        <v>247</v>
      </c>
      <c r="I384" s="35" t="s">
        <v>248</v>
      </c>
      <c r="J384" s="17" t="s">
        <v>92</v>
      </c>
      <c r="K384" s="17">
        <v>4</v>
      </c>
      <c r="L384" s="19">
        <v>43418</v>
      </c>
      <c r="M384" s="16" t="s">
        <v>401</v>
      </c>
      <c r="N384" s="54" t="s">
        <v>342</v>
      </c>
      <c r="O384" s="14"/>
      <c r="P384" s="14"/>
      <c r="Q384" s="18"/>
      <c r="R384" s="18"/>
      <c r="S384" s="59" t="s">
        <v>465</v>
      </c>
      <c r="T384" s="53"/>
      <c r="U384" s="53"/>
      <c r="V384" s="53"/>
      <c r="W384" s="53"/>
    </row>
    <row r="385" spans="1:23" s="15" customFormat="1" ht="74.25" customHeight="1" x14ac:dyDescent="0.25">
      <c r="A385" s="9" t="s">
        <v>12</v>
      </c>
      <c r="B385" s="9" t="s">
        <v>12</v>
      </c>
      <c r="C385" s="9" t="s">
        <v>33</v>
      </c>
      <c r="D385" s="10" t="s">
        <v>370</v>
      </c>
      <c r="E385" s="11" t="s">
        <v>308</v>
      </c>
      <c r="F385" s="11" t="s">
        <v>319</v>
      </c>
      <c r="G385" s="11" t="s">
        <v>117</v>
      </c>
      <c r="H385" s="13" t="s">
        <v>120</v>
      </c>
      <c r="I385" s="13" t="s">
        <v>121</v>
      </c>
      <c r="J385" s="17" t="s">
        <v>92</v>
      </c>
      <c r="K385" s="17">
        <v>4</v>
      </c>
      <c r="L385" s="19">
        <v>43418</v>
      </c>
      <c r="M385" s="16" t="s">
        <v>412</v>
      </c>
      <c r="N385" s="54" t="s">
        <v>347</v>
      </c>
      <c r="O385" s="14"/>
      <c r="P385" s="14"/>
      <c r="Q385" s="18"/>
      <c r="R385" s="18"/>
      <c r="S385" s="18" t="s">
        <v>519</v>
      </c>
      <c r="T385" s="53"/>
      <c r="U385" s="53"/>
      <c r="V385" s="53"/>
      <c r="W385" s="53"/>
    </row>
    <row r="386" spans="1:23" s="15" customFormat="1" ht="74.25" customHeight="1" x14ac:dyDescent="0.25">
      <c r="A386" s="33" t="s">
        <v>16</v>
      </c>
      <c r="B386" s="33" t="s">
        <v>333</v>
      </c>
      <c r="C386" s="33" t="s">
        <v>28</v>
      </c>
      <c r="D386" s="10" t="s">
        <v>370</v>
      </c>
      <c r="E386" s="34" t="s">
        <v>311</v>
      </c>
      <c r="F386" s="34" t="s">
        <v>312</v>
      </c>
      <c r="G386" s="34" t="s">
        <v>188</v>
      </c>
      <c r="H386" s="35" t="s">
        <v>191</v>
      </c>
      <c r="I386" s="35" t="s">
        <v>192</v>
      </c>
      <c r="J386" s="55" t="s">
        <v>92</v>
      </c>
      <c r="K386" s="55">
        <v>4</v>
      </c>
      <c r="L386" s="57">
        <v>43418</v>
      </c>
      <c r="M386" s="54" t="s">
        <v>109</v>
      </c>
      <c r="N386" s="54" t="s">
        <v>272</v>
      </c>
      <c r="O386" s="14"/>
      <c r="P386" s="14"/>
      <c r="Q386" s="18"/>
      <c r="R386" s="18"/>
      <c r="S386" s="18" t="s">
        <v>461</v>
      </c>
      <c r="T386" s="53"/>
      <c r="U386" s="53"/>
      <c r="V386" s="53"/>
      <c r="W386" s="53"/>
    </row>
    <row r="387" spans="1:23" s="15" customFormat="1" ht="74.25" customHeight="1" x14ac:dyDescent="0.25">
      <c r="A387" s="9" t="s">
        <v>16</v>
      </c>
      <c r="B387" s="9" t="s">
        <v>43</v>
      </c>
      <c r="C387" s="9" t="s">
        <v>44</v>
      </c>
      <c r="D387" s="10" t="s">
        <v>370</v>
      </c>
      <c r="E387" s="34" t="s">
        <v>315</v>
      </c>
      <c r="F387" s="11" t="s">
        <v>312</v>
      </c>
      <c r="G387" s="34" t="s">
        <v>188</v>
      </c>
      <c r="H387" s="35" t="s">
        <v>201</v>
      </c>
      <c r="I387" s="13" t="s">
        <v>202</v>
      </c>
      <c r="J387" s="55" t="s">
        <v>92</v>
      </c>
      <c r="K387" s="55">
        <v>4</v>
      </c>
      <c r="L387" s="57">
        <v>43418</v>
      </c>
      <c r="M387" s="54" t="s">
        <v>371</v>
      </c>
      <c r="N387" s="52" t="s">
        <v>283</v>
      </c>
      <c r="O387" s="14"/>
      <c r="P387" s="14"/>
      <c r="Q387" s="18"/>
      <c r="R387" s="18"/>
      <c r="S387" s="56" t="s">
        <v>532</v>
      </c>
      <c r="T387" s="53"/>
      <c r="U387" s="53"/>
      <c r="V387" s="53"/>
      <c r="W387" s="53"/>
    </row>
    <row r="388" spans="1:23" s="15" customFormat="1" ht="74.25" customHeight="1" x14ac:dyDescent="0.25">
      <c r="A388" s="9" t="s">
        <v>4</v>
      </c>
      <c r="B388" s="9" t="s">
        <v>4</v>
      </c>
      <c r="C388" s="9" t="s">
        <v>79</v>
      </c>
      <c r="D388" s="10" t="s">
        <v>370</v>
      </c>
      <c r="E388" s="34" t="s">
        <v>311</v>
      </c>
      <c r="F388" s="34" t="s">
        <v>312</v>
      </c>
      <c r="G388" s="34" t="s">
        <v>188</v>
      </c>
      <c r="H388" s="35" t="s">
        <v>195</v>
      </c>
      <c r="I388" s="13" t="s">
        <v>196</v>
      </c>
      <c r="J388" s="17" t="s">
        <v>92</v>
      </c>
      <c r="K388" s="17">
        <v>4</v>
      </c>
      <c r="L388" s="57">
        <v>43419</v>
      </c>
      <c r="M388" s="16" t="s">
        <v>395</v>
      </c>
      <c r="N388" s="54" t="s">
        <v>297</v>
      </c>
      <c r="O388" s="14"/>
      <c r="P388" s="14"/>
      <c r="Q388" s="18"/>
      <c r="R388" s="18"/>
      <c r="S388" s="18" t="s">
        <v>477</v>
      </c>
      <c r="T388" s="53"/>
      <c r="U388" s="53"/>
      <c r="V388" s="53"/>
      <c r="W388" s="53"/>
    </row>
    <row r="389" spans="1:23" s="15" customFormat="1" ht="74.25" customHeight="1" x14ac:dyDescent="0.25">
      <c r="A389" s="33" t="s">
        <v>1</v>
      </c>
      <c r="B389" s="33" t="s">
        <v>25</v>
      </c>
      <c r="C389" s="33" t="s">
        <v>26</v>
      </c>
      <c r="D389" s="10" t="s">
        <v>370</v>
      </c>
      <c r="E389" s="48" t="s">
        <v>322</v>
      </c>
      <c r="F389" s="48" t="s">
        <v>323</v>
      </c>
      <c r="G389" s="48" t="s">
        <v>239</v>
      </c>
      <c r="H389" s="35" t="s">
        <v>240</v>
      </c>
      <c r="I389" s="13" t="s">
        <v>330</v>
      </c>
      <c r="J389" s="17" t="s">
        <v>92</v>
      </c>
      <c r="K389" s="17">
        <v>4</v>
      </c>
      <c r="L389" s="19">
        <v>43419</v>
      </c>
      <c r="M389" s="16" t="s">
        <v>374</v>
      </c>
      <c r="N389" s="52" t="s">
        <v>344</v>
      </c>
      <c r="O389" s="14"/>
      <c r="P389" s="14"/>
      <c r="Q389" s="18"/>
      <c r="R389" s="18"/>
      <c r="S389" s="18" t="s">
        <v>493</v>
      </c>
      <c r="T389" s="53"/>
      <c r="U389" s="53"/>
      <c r="V389" s="53"/>
      <c r="W389" s="53"/>
    </row>
    <row r="390" spans="1:23" s="15" customFormat="1" ht="74.25" customHeight="1" x14ac:dyDescent="0.25">
      <c r="A390" s="33" t="s">
        <v>7</v>
      </c>
      <c r="B390" s="33" t="s">
        <v>7</v>
      </c>
      <c r="C390" s="33" t="s">
        <v>7</v>
      </c>
      <c r="D390" s="10" t="s">
        <v>370</v>
      </c>
      <c r="E390" s="48" t="s">
        <v>311</v>
      </c>
      <c r="F390" s="34" t="s">
        <v>309</v>
      </c>
      <c r="G390" s="34" t="s">
        <v>152</v>
      </c>
      <c r="H390" s="13" t="s">
        <v>151</v>
      </c>
      <c r="I390" s="13" t="s">
        <v>252</v>
      </c>
      <c r="J390" s="17" t="s">
        <v>92</v>
      </c>
      <c r="K390" s="17">
        <v>4</v>
      </c>
      <c r="L390" s="19">
        <v>43419</v>
      </c>
      <c r="M390" s="16" t="s">
        <v>401</v>
      </c>
      <c r="N390" s="54" t="s">
        <v>342</v>
      </c>
      <c r="O390" s="14"/>
      <c r="P390" s="14"/>
      <c r="Q390" s="18"/>
      <c r="R390" s="18"/>
      <c r="S390" s="59" t="s">
        <v>427</v>
      </c>
      <c r="T390" s="53"/>
      <c r="U390" s="53"/>
      <c r="V390" s="53"/>
      <c r="W390" s="53"/>
    </row>
    <row r="391" spans="1:23" s="15" customFormat="1" ht="74.25" customHeight="1" x14ac:dyDescent="0.25">
      <c r="A391" s="42" t="s">
        <v>7</v>
      </c>
      <c r="B391" s="42" t="s">
        <v>11</v>
      </c>
      <c r="C391" s="42" t="s">
        <v>61</v>
      </c>
      <c r="D391" s="10" t="s">
        <v>370</v>
      </c>
      <c r="E391" s="34" t="s">
        <v>320</v>
      </c>
      <c r="F391" s="11" t="s">
        <v>321</v>
      </c>
      <c r="G391" s="34" t="s">
        <v>236</v>
      </c>
      <c r="H391" s="35" t="s">
        <v>237</v>
      </c>
      <c r="I391" s="13" t="s">
        <v>238</v>
      </c>
      <c r="J391" s="55" t="s">
        <v>92</v>
      </c>
      <c r="K391" s="55">
        <v>4</v>
      </c>
      <c r="L391" s="57">
        <v>43419</v>
      </c>
      <c r="M391" s="54" t="s">
        <v>107</v>
      </c>
      <c r="N391" s="54" t="s">
        <v>270</v>
      </c>
      <c r="O391" s="14"/>
      <c r="P391" s="14"/>
      <c r="Q391" s="18"/>
      <c r="R391" s="18"/>
      <c r="S391" s="18" t="s">
        <v>429</v>
      </c>
      <c r="T391" s="53"/>
      <c r="U391" s="53"/>
      <c r="V391" s="53"/>
      <c r="W391" s="53"/>
    </row>
    <row r="392" spans="1:23" s="15" customFormat="1" ht="74.25" customHeight="1" x14ac:dyDescent="0.25">
      <c r="A392" s="9" t="s">
        <v>12</v>
      </c>
      <c r="B392" s="9" t="s">
        <v>12</v>
      </c>
      <c r="C392" s="9" t="s">
        <v>30</v>
      </c>
      <c r="D392" s="10" t="s">
        <v>370</v>
      </c>
      <c r="E392" s="34" t="s">
        <v>311</v>
      </c>
      <c r="F392" s="34" t="s">
        <v>314</v>
      </c>
      <c r="G392" s="11" t="s">
        <v>228</v>
      </c>
      <c r="H392" s="35" t="s">
        <v>259</v>
      </c>
      <c r="I392" s="13" t="s">
        <v>230</v>
      </c>
      <c r="J392" s="55" t="s">
        <v>92</v>
      </c>
      <c r="K392" s="55">
        <v>4</v>
      </c>
      <c r="L392" s="57">
        <v>43419</v>
      </c>
      <c r="M392" s="54" t="s">
        <v>409</v>
      </c>
      <c r="N392" s="54" t="s">
        <v>349</v>
      </c>
      <c r="O392" s="14"/>
      <c r="P392" s="14"/>
      <c r="Q392" s="18"/>
      <c r="R392" s="18"/>
      <c r="S392" s="59" t="s">
        <v>548</v>
      </c>
      <c r="T392" s="53"/>
      <c r="U392" s="53"/>
      <c r="V392" s="53"/>
      <c r="W392" s="53"/>
    </row>
    <row r="393" spans="1:23" s="15" customFormat="1" ht="74.25" customHeight="1" x14ac:dyDescent="0.25">
      <c r="A393" s="9" t="s">
        <v>16</v>
      </c>
      <c r="B393" s="9" t="s">
        <v>17</v>
      </c>
      <c r="C393" s="9" t="s">
        <v>98</v>
      </c>
      <c r="D393" s="10" t="s">
        <v>370</v>
      </c>
      <c r="E393" s="11" t="s">
        <v>308</v>
      </c>
      <c r="F393" s="11" t="s">
        <v>309</v>
      </c>
      <c r="G393" s="11" t="s">
        <v>117</v>
      </c>
      <c r="H393" s="13" t="s">
        <v>122</v>
      </c>
      <c r="I393" s="13" t="s">
        <v>123</v>
      </c>
      <c r="J393" s="17" t="s">
        <v>92</v>
      </c>
      <c r="K393" s="17">
        <v>4</v>
      </c>
      <c r="L393" s="19">
        <v>43419</v>
      </c>
      <c r="M393" s="16" t="s">
        <v>298</v>
      </c>
      <c r="N393" s="54" t="s">
        <v>382</v>
      </c>
      <c r="O393" s="14"/>
      <c r="P393" s="14"/>
      <c r="Q393" s="18"/>
      <c r="R393" s="18"/>
      <c r="S393" s="18" t="s">
        <v>543</v>
      </c>
      <c r="T393" s="53"/>
      <c r="U393" s="53"/>
      <c r="V393" s="53"/>
      <c r="W393" s="53"/>
    </row>
    <row r="394" spans="1:23" s="15" customFormat="1" ht="74.25" customHeight="1" x14ac:dyDescent="0.25">
      <c r="A394" s="9" t="s">
        <v>16</v>
      </c>
      <c r="B394" s="9" t="s">
        <v>18</v>
      </c>
      <c r="C394" s="9" t="s">
        <v>45</v>
      </c>
      <c r="D394" s="10" t="s">
        <v>370</v>
      </c>
      <c r="E394" s="34" t="s">
        <v>311</v>
      </c>
      <c r="F394" s="34" t="s">
        <v>312</v>
      </c>
      <c r="G394" s="34" t="s">
        <v>183</v>
      </c>
      <c r="H394" s="35" t="s">
        <v>186</v>
      </c>
      <c r="I394" s="13" t="s">
        <v>187</v>
      </c>
      <c r="J394" s="55" t="s">
        <v>92</v>
      </c>
      <c r="K394" s="55">
        <v>4</v>
      </c>
      <c r="L394" s="57">
        <v>43419</v>
      </c>
      <c r="M394" s="54" t="s">
        <v>112</v>
      </c>
      <c r="N394" s="49" t="s">
        <v>390</v>
      </c>
      <c r="O394" s="14"/>
      <c r="P394" s="14"/>
      <c r="Q394" s="18"/>
      <c r="R394" s="18"/>
      <c r="S394" s="18" t="s">
        <v>539</v>
      </c>
      <c r="T394" s="53"/>
      <c r="U394" s="53"/>
      <c r="V394" s="53"/>
      <c r="W394" s="53"/>
    </row>
    <row r="395" spans="1:23" s="15" customFormat="1" ht="74.25" customHeight="1" x14ac:dyDescent="0.25">
      <c r="A395" s="9" t="s">
        <v>16</v>
      </c>
      <c r="B395" s="9" t="s">
        <v>43</v>
      </c>
      <c r="C395" s="9" t="s">
        <v>65</v>
      </c>
      <c r="D395" s="10" t="s">
        <v>370</v>
      </c>
      <c r="E395" s="34" t="s">
        <v>311</v>
      </c>
      <c r="F395" s="34" t="s">
        <v>312</v>
      </c>
      <c r="G395" s="34" t="s">
        <v>188</v>
      </c>
      <c r="H395" s="35" t="s">
        <v>195</v>
      </c>
      <c r="I395" s="13" t="s">
        <v>196</v>
      </c>
      <c r="J395" s="55" t="s">
        <v>92</v>
      </c>
      <c r="K395" s="55">
        <v>4</v>
      </c>
      <c r="L395" s="57">
        <v>43419</v>
      </c>
      <c r="M395" s="54" t="s">
        <v>115</v>
      </c>
      <c r="N395" s="54" t="s">
        <v>284</v>
      </c>
      <c r="O395" s="14"/>
      <c r="P395" s="14"/>
      <c r="Q395" s="18"/>
      <c r="R395" s="18"/>
      <c r="S395" s="18" t="s">
        <v>458</v>
      </c>
      <c r="T395" s="53"/>
      <c r="U395" s="53"/>
      <c r="V395" s="53"/>
      <c r="W395" s="53"/>
    </row>
    <row r="396" spans="1:23" s="15" customFormat="1" ht="74.25" customHeight="1" x14ac:dyDescent="0.25">
      <c r="A396" s="9" t="s">
        <v>4</v>
      </c>
      <c r="B396" s="9" t="s">
        <v>4</v>
      </c>
      <c r="C396" s="9" t="s">
        <v>80</v>
      </c>
      <c r="D396" s="10" t="s">
        <v>370</v>
      </c>
      <c r="E396" s="48" t="s">
        <v>322</v>
      </c>
      <c r="F396" s="48" t="s">
        <v>323</v>
      </c>
      <c r="G396" s="48" t="s">
        <v>239</v>
      </c>
      <c r="H396" s="35" t="s">
        <v>240</v>
      </c>
      <c r="I396" s="13" t="s">
        <v>330</v>
      </c>
      <c r="J396" s="55" t="s">
        <v>92</v>
      </c>
      <c r="K396" s="55">
        <v>4</v>
      </c>
      <c r="L396" s="57">
        <v>43420</v>
      </c>
      <c r="M396" s="54" t="s">
        <v>373</v>
      </c>
      <c r="N396" s="54" t="s">
        <v>288</v>
      </c>
      <c r="O396" s="14"/>
      <c r="P396" s="14"/>
      <c r="Q396" s="18"/>
      <c r="R396" s="18"/>
      <c r="S396" s="18" t="s">
        <v>482</v>
      </c>
      <c r="T396" s="53"/>
      <c r="U396" s="53"/>
      <c r="V396" s="53"/>
      <c r="W396" s="53"/>
    </row>
    <row r="397" spans="1:23" s="15" customFormat="1" ht="74.25" customHeight="1" x14ac:dyDescent="0.25">
      <c r="A397" s="33" t="s">
        <v>7</v>
      </c>
      <c r="B397" s="33" t="s">
        <v>7</v>
      </c>
      <c r="C397" s="33" t="s">
        <v>7</v>
      </c>
      <c r="D397" s="10" t="s">
        <v>370</v>
      </c>
      <c r="E397" s="34" t="s">
        <v>308</v>
      </c>
      <c r="F397" s="11" t="s">
        <v>309</v>
      </c>
      <c r="G397" s="34" t="s">
        <v>152</v>
      </c>
      <c r="H397" s="35" t="s">
        <v>153</v>
      </c>
      <c r="I397" s="13" t="s">
        <v>154</v>
      </c>
      <c r="J397" s="55" t="s">
        <v>92</v>
      </c>
      <c r="K397" s="55">
        <v>4</v>
      </c>
      <c r="L397" s="57">
        <v>43420</v>
      </c>
      <c r="M397" s="54" t="s">
        <v>114</v>
      </c>
      <c r="N397" s="54" t="s">
        <v>359</v>
      </c>
      <c r="O397" s="14"/>
      <c r="P397" s="14"/>
      <c r="Q397" s="18"/>
      <c r="R397" s="18"/>
      <c r="S397" s="18" t="s">
        <v>465</v>
      </c>
      <c r="T397" s="53"/>
      <c r="U397" s="53"/>
      <c r="V397" s="53"/>
      <c r="W397" s="53"/>
    </row>
    <row r="398" spans="1:23" s="15" customFormat="1" ht="74.25" customHeight="1" x14ac:dyDescent="0.25">
      <c r="A398" s="9" t="s">
        <v>12</v>
      </c>
      <c r="B398" s="9" t="s">
        <v>14</v>
      </c>
      <c r="C398" s="9" t="s">
        <v>34</v>
      </c>
      <c r="D398" s="10" t="s">
        <v>370</v>
      </c>
      <c r="E398" s="11" t="s">
        <v>311</v>
      </c>
      <c r="F398" s="11" t="s">
        <v>317</v>
      </c>
      <c r="G398" s="11" t="s">
        <v>157</v>
      </c>
      <c r="H398" s="35" t="s">
        <v>255</v>
      </c>
      <c r="I398" s="13" t="s">
        <v>256</v>
      </c>
      <c r="J398" s="17" t="s">
        <v>92</v>
      </c>
      <c r="K398" s="17">
        <v>4</v>
      </c>
      <c r="L398" s="19">
        <v>43420</v>
      </c>
      <c r="M398" s="16" t="s">
        <v>378</v>
      </c>
      <c r="N398" s="54" t="s">
        <v>377</v>
      </c>
      <c r="O398" s="14"/>
      <c r="P398" s="14"/>
      <c r="Q398" s="18"/>
      <c r="R398" s="18"/>
      <c r="S398" s="59" t="s">
        <v>528</v>
      </c>
      <c r="T398" s="53"/>
      <c r="U398" s="53"/>
      <c r="V398" s="53"/>
      <c r="W398" s="53"/>
    </row>
    <row r="399" spans="1:23" s="15" customFormat="1" ht="74.25" customHeight="1" x14ac:dyDescent="0.25">
      <c r="A399" s="9" t="s">
        <v>12</v>
      </c>
      <c r="B399" s="9" t="s">
        <v>12</v>
      </c>
      <c r="C399" s="9" t="s">
        <v>33</v>
      </c>
      <c r="D399" s="10" t="s">
        <v>370</v>
      </c>
      <c r="E399" s="34" t="s">
        <v>308</v>
      </c>
      <c r="F399" s="34" t="s">
        <v>319</v>
      </c>
      <c r="G399" s="48" t="s">
        <v>117</v>
      </c>
      <c r="H399" s="35" t="s">
        <v>247</v>
      </c>
      <c r="I399" s="13" t="s">
        <v>248</v>
      </c>
      <c r="J399" s="55" t="s">
        <v>92</v>
      </c>
      <c r="K399" s="55">
        <v>4</v>
      </c>
      <c r="L399" s="57">
        <v>43420</v>
      </c>
      <c r="M399" s="54" t="s">
        <v>412</v>
      </c>
      <c r="N399" s="54" t="s">
        <v>347</v>
      </c>
      <c r="O399" s="14"/>
      <c r="P399" s="14"/>
      <c r="Q399" s="18"/>
      <c r="R399" s="18"/>
      <c r="S399" s="18" t="s">
        <v>520</v>
      </c>
      <c r="T399" s="53"/>
      <c r="U399" s="53"/>
      <c r="V399" s="53"/>
      <c r="W399" s="53"/>
    </row>
    <row r="400" spans="1:23" s="15" customFormat="1" ht="74.25" customHeight="1" x14ac:dyDescent="0.25">
      <c r="A400" s="9" t="s">
        <v>1</v>
      </c>
      <c r="B400" s="9" t="s">
        <v>22</v>
      </c>
      <c r="C400" s="9" t="s">
        <v>23</v>
      </c>
      <c r="D400" s="10" t="s">
        <v>370</v>
      </c>
      <c r="E400" s="34" t="s">
        <v>308</v>
      </c>
      <c r="F400" s="34" t="s">
        <v>319</v>
      </c>
      <c r="G400" s="11" t="s">
        <v>415</v>
      </c>
      <c r="H400" s="35" t="s">
        <v>416</v>
      </c>
      <c r="I400" s="13" t="s">
        <v>417</v>
      </c>
      <c r="J400" s="55" t="s">
        <v>92</v>
      </c>
      <c r="K400" s="55">
        <v>4</v>
      </c>
      <c r="L400" s="57">
        <v>43424</v>
      </c>
      <c r="M400" s="54" t="s">
        <v>384</v>
      </c>
      <c r="N400" s="54" t="s">
        <v>296</v>
      </c>
      <c r="O400" s="14"/>
      <c r="P400" s="14"/>
      <c r="Q400" s="18"/>
      <c r="R400" s="18"/>
      <c r="S400" s="59" t="s">
        <v>503</v>
      </c>
      <c r="T400" s="53"/>
      <c r="U400" s="53"/>
      <c r="V400" s="53"/>
      <c r="W400" s="53"/>
    </row>
    <row r="401" spans="1:23" s="15" customFormat="1" ht="74.25" customHeight="1" x14ac:dyDescent="0.25">
      <c r="A401" s="9" t="s">
        <v>7</v>
      </c>
      <c r="B401" s="9" t="s">
        <v>7</v>
      </c>
      <c r="C401" s="9" t="s">
        <v>7</v>
      </c>
      <c r="D401" s="10" t="s">
        <v>370</v>
      </c>
      <c r="E401" s="34" t="s">
        <v>308</v>
      </c>
      <c r="F401" s="34" t="s">
        <v>309</v>
      </c>
      <c r="G401" s="11" t="s">
        <v>326</v>
      </c>
      <c r="H401" s="52" t="s">
        <v>155</v>
      </c>
      <c r="I401" s="13" t="s">
        <v>156</v>
      </c>
      <c r="J401" s="55" t="s">
        <v>92</v>
      </c>
      <c r="K401" s="55">
        <v>4</v>
      </c>
      <c r="L401" s="57">
        <v>43424</v>
      </c>
      <c r="M401" s="54" t="s">
        <v>401</v>
      </c>
      <c r="N401" s="54" t="s">
        <v>342</v>
      </c>
      <c r="O401" s="14"/>
      <c r="P401" s="14"/>
      <c r="Q401" s="18"/>
      <c r="R401" s="18"/>
      <c r="S401" s="18" t="s">
        <v>473</v>
      </c>
      <c r="T401" s="53"/>
      <c r="U401" s="53"/>
      <c r="V401" s="53"/>
      <c r="W401" s="53"/>
    </row>
    <row r="402" spans="1:23" s="15" customFormat="1" ht="74.25" customHeight="1" x14ac:dyDescent="0.25">
      <c r="A402" s="9" t="s">
        <v>12</v>
      </c>
      <c r="B402" s="9" t="s">
        <v>99</v>
      </c>
      <c r="C402" s="9" t="s">
        <v>50</v>
      </c>
      <c r="D402" s="10" t="s">
        <v>370</v>
      </c>
      <c r="E402" s="11" t="s">
        <v>315</v>
      </c>
      <c r="F402" s="11" t="s">
        <v>314</v>
      </c>
      <c r="G402" s="11" t="s">
        <v>228</v>
      </c>
      <c r="H402" s="52" t="s">
        <v>259</v>
      </c>
      <c r="I402" s="13" t="s">
        <v>230</v>
      </c>
      <c r="J402" s="17" t="s">
        <v>92</v>
      </c>
      <c r="K402" s="17">
        <v>4</v>
      </c>
      <c r="L402" s="19">
        <v>43424</v>
      </c>
      <c r="M402" s="52" t="s">
        <v>414</v>
      </c>
      <c r="N402" s="52" t="s">
        <v>357</v>
      </c>
      <c r="O402" s="14"/>
      <c r="P402" s="14"/>
      <c r="Q402" s="18"/>
      <c r="R402" s="18"/>
      <c r="S402" s="59" t="s">
        <v>522</v>
      </c>
      <c r="T402" s="53"/>
      <c r="U402" s="53"/>
      <c r="V402" s="53"/>
      <c r="W402" s="53"/>
    </row>
    <row r="403" spans="1:23" s="15" customFormat="1" ht="74.25" customHeight="1" x14ac:dyDescent="0.25">
      <c r="A403" s="9" t="s">
        <v>12</v>
      </c>
      <c r="B403" s="9" t="s">
        <v>14</v>
      </c>
      <c r="C403" s="9" t="s">
        <v>34</v>
      </c>
      <c r="D403" s="10" t="s">
        <v>370</v>
      </c>
      <c r="E403" s="52" t="s">
        <v>311</v>
      </c>
      <c r="F403" s="52" t="s">
        <v>317</v>
      </c>
      <c r="G403" s="11" t="s">
        <v>418</v>
      </c>
      <c r="H403" s="34" t="s">
        <v>362</v>
      </c>
      <c r="I403" s="13" t="s">
        <v>419</v>
      </c>
      <c r="J403" s="36" t="s">
        <v>337</v>
      </c>
      <c r="K403" s="53">
        <v>8</v>
      </c>
      <c r="L403" s="38">
        <v>43424</v>
      </c>
      <c r="M403" s="39" t="s">
        <v>378</v>
      </c>
      <c r="N403" s="39" t="s">
        <v>377</v>
      </c>
      <c r="O403" s="14"/>
      <c r="P403" s="14"/>
      <c r="Q403" s="18"/>
      <c r="R403" s="18"/>
      <c r="S403" s="18" t="s">
        <v>478</v>
      </c>
      <c r="T403" s="53"/>
      <c r="U403" s="53"/>
      <c r="V403" s="53"/>
      <c r="W403" s="53"/>
    </row>
    <row r="404" spans="1:23" s="15" customFormat="1" ht="74.25" customHeight="1" x14ac:dyDescent="0.25">
      <c r="A404" s="9" t="s">
        <v>12</v>
      </c>
      <c r="B404" s="9" t="s">
        <v>15</v>
      </c>
      <c r="C404" s="9" t="s">
        <v>39</v>
      </c>
      <c r="D404" s="10" t="s">
        <v>370</v>
      </c>
      <c r="E404" s="11" t="s">
        <v>311</v>
      </c>
      <c r="F404" s="11" t="s">
        <v>317</v>
      </c>
      <c r="G404" s="11" t="s">
        <v>157</v>
      </c>
      <c r="H404" s="13" t="s">
        <v>255</v>
      </c>
      <c r="I404" s="13" t="s">
        <v>256</v>
      </c>
      <c r="J404" s="17" t="s">
        <v>92</v>
      </c>
      <c r="K404" s="17">
        <v>4</v>
      </c>
      <c r="L404" s="19">
        <v>43424</v>
      </c>
      <c r="M404" s="16" t="s">
        <v>353</v>
      </c>
      <c r="N404" s="46" t="s">
        <v>354</v>
      </c>
      <c r="O404" s="14"/>
      <c r="P404" s="14"/>
      <c r="Q404" s="18"/>
      <c r="R404" s="18"/>
      <c r="S404" s="18" t="s">
        <v>521</v>
      </c>
      <c r="T404" s="53"/>
      <c r="U404" s="53"/>
      <c r="V404" s="53"/>
      <c r="W404" s="53"/>
    </row>
    <row r="405" spans="1:23" s="15" customFormat="1" ht="74.25" customHeight="1" x14ac:dyDescent="0.25">
      <c r="A405" s="9" t="s">
        <v>16</v>
      </c>
      <c r="B405" s="9" t="s">
        <v>43</v>
      </c>
      <c r="C405" s="9" t="s">
        <v>44</v>
      </c>
      <c r="D405" s="10" t="s">
        <v>370</v>
      </c>
      <c r="E405" s="11" t="s">
        <v>311</v>
      </c>
      <c r="F405" s="11" t="s">
        <v>312</v>
      </c>
      <c r="G405" s="11" t="s">
        <v>188</v>
      </c>
      <c r="H405" s="35" t="s">
        <v>199</v>
      </c>
      <c r="I405" s="13" t="s">
        <v>200</v>
      </c>
      <c r="J405" s="17" t="s">
        <v>92</v>
      </c>
      <c r="K405" s="17">
        <v>4</v>
      </c>
      <c r="L405" s="57">
        <v>43424</v>
      </c>
      <c r="M405" s="16" t="s">
        <v>371</v>
      </c>
      <c r="N405" s="52" t="s">
        <v>283</v>
      </c>
      <c r="O405" s="14"/>
      <c r="P405" s="14"/>
      <c r="Q405" s="18"/>
      <c r="R405" s="18"/>
      <c r="S405" s="18" t="s">
        <v>532</v>
      </c>
      <c r="T405" s="53"/>
      <c r="U405" s="53"/>
      <c r="V405" s="53"/>
      <c r="W405" s="53"/>
    </row>
    <row r="406" spans="1:23" s="15" customFormat="1" ht="74.25" customHeight="1" x14ac:dyDescent="0.25">
      <c r="A406" s="9" t="s">
        <v>4</v>
      </c>
      <c r="B406" s="9" t="s">
        <v>4</v>
      </c>
      <c r="C406" s="33" t="s">
        <v>80</v>
      </c>
      <c r="D406" s="10" t="s">
        <v>370</v>
      </c>
      <c r="E406" s="34" t="s">
        <v>322</v>
      </c>
      <c r="F406" s="11" t="s">
        <v>323</v>
      </c>
      <c r="G406" s="34" t="s">
        <v>239</v>
      </c>
      <c r="H406" s="35" t="s">
        <v>241</v>
      </c>
      <c r="I406" s="35" t="s">
        <v>242</v>
      </c>
      <c r="J406" s="55" t="s">
        <v>92</v>
      </c>
      <c r="K406" s="55">
        <v>4</v>
      </c>
      <c r="L406" s="57">
        <v>43425</v>
      </c>
      <c r="M406" s="54" t="s">
        <v>373</v>
      </c>
      <c r="N406" s="54" t="s">
        <v>288</v>
      </c>
      <c r="O406" s="14"/>
      <c r="P406" s="14"/>
      <c r="Q406" s="18"/>
      <c r="R406" s="18"/>
      <c r="S406" s="59" t="s">
        <v>487</v>
      </c>
      <c r="T406" s="53"/>
      <c r="U406" s="53"/>
      <c r="V406" s="53"/>
      <c r="W406" s="53"/>
    </row>
    <row r="407" spans="1:23" s="15" customFormat="1" ht="74.25" customHeight="1" x14ac:dyDescent="0.25">
      <c r="A407" s="9" t="s">
        <v>4</v>
      </c>
      <c r="B407" s="9" t="s">
        <v>318</v>
      </c>
      <c r="C407" s="33" t="s">
        <v>42</v>
      </c>
      <c r="D407" s="10" t="s">
        <v>370</v>
      </c>
      <c r="E407" s="34" t="s">
        <v>322</v>
      </c>
      <c r="F407" s="34" t="s">
        <v>323</v>
      </c>
      <c r="G407" s="34" t="s">
        <v>239</v>
      </c>
      <c r="H407" s="35" t="s">
        <v>243</v>
      </c>
      <c r="I407" s="35" t="s">
        <v>244</v>
      </c>
      <c r="J407" s="55" t="s">
        <v>92</v>
      </c>
      <c r="K407" s="55">
        <v>4</v>
      </c>
      <c r="L407" s="57">
        <v>43425</v>
      </c>
      <c r="M407" s="54" t="s">
        <v>100</v>
      </c>
      <c r="N407" s="54" t="s">
        <v>286</v>
      </c>
      <c r="O407" s="14"/>
      <c r="P407" s="14"/>
      <c r="Q407" s="18"/>
      <c r="R407" s="18"/>
      <c r="S407" s="56" t="s">
        <v>485</v>
      </c>
      <c r="T407" s="53"/>
      <c r="U407" s="53"/>
      <c r="V407" s="53"/>
      <c r="W407" s="53"/>
    </row>
    <row r="408" spans="1:23" s="15" customFormat="1" ht="74.25" customHeight="1" x14ac:dyDescent="0.25">
      <c r="A408" s="9" t="s">
        <v>1</v>
      </c>
      <c r="B408" s="9" t="s">
        <v>334</v>
      </c>
      <c r="C408" s="9" t="s">
        <v>335</v>
      </c>
      <c r="D408" s="10" t="s">
        <v>370</v>
      </c>
      <c r="E408" s="11" t="s">
        <v>320</v>
      </c>
      <c r="F408" s="11" t="s">
        <v>321</v>
      </c>
      <c r="G408" s="11" t="s">
        <v>236</v>
      </c>
      <c r="H408" s="35" t="s">
        <v>237</v>
      </c>
      <c r="I408" s="13" t="s">
        <v>238</v>
      </c>
      <c r="J408" s="17" t="s">
        <v>92</v>
      </c>
      <c r="K408" s="17">
        <v>4</v>
      </c>
      <c r="L408" s="19">
        <v>43425</v>
      </c>
      <c r="M408" s="16" t="s">
        <v>396</v>
      </c>
      <c r="N408" s="54" t="s">
        <v>392</v>
      </c>
      <c r="O408" s="14"/>
      <c r="P408" s="14"/>
      <c r="Q408" s="18"/>
      <c r="R408" s="18"/>
      <c r="S408" s="59" t="s">
        <v>500</v>
      </c>
      <c r="T408" s="53"/>
      <c r="U408" s="53"/>
      <c r="V408" s="53"/>
      <c r="W408" s="53"/>
    </row>
    <row r="409" spans="1:23" s="15" customFormat="1" ht="74.25" customHeight="1" x14ac:dyDescent="0.25">
      <c r="A409" s="33" t="s">
        <v>7</v>
      </c>
      <c r="B409" s="33" t="s">
        <v>7</v>
      </c>
      <c r="C409" s="33" t="s">
        <v>7</v>
      </c>
      <c r="D409" s="10" t="s">
        <v>370</v>
      </c>
      <c r="E409" s="34" t="s">
        <v>311</v>
      </c>
      <c r="F409" s="34" t="s">
        <v>317</v>
      </c>
      <c r="G409" s="34" t="s">
        <v>157</v>
      </c>
      <c r="H409" s="35" t="s">
        <v>257</v>
      </c>
      <c r="I409" s="35" t="s">
        <v>258</v>
      </c>
      <c r="J409" s="55" t="s">
        <v>92</v>
      </c>
      <c r="K409" s="55">
        <v>4</v>
      </c>
      <c r="L409" s="57">
        <v>43425</v>
      </c>
      <c r="M409" s="54" t="s">
        <v>401</v>
      </c>
      <c r="N409" s="54" t="s">
        <v>342</v>
      </c>
      <c r="O409" s="14"/>
      <c r="P409" s="14"/>
      <c r="Q409" s="18"/>
      <c r="R409" s="18"/>
      <c r="S409" s="18" t="s">
        <v>439</v>
      </c>
      <c r="T409" s="53"/>
      <c r="U409" s="53"/>
      <c r="V409" s="53"/>
      <c r="W409" s="53"/>
    </row>
    <row r="410" spans="1:23" s="15" customFormat="1" ht="74.25" customHeight="1" x14ac:dyDescent="0.25">
      <c r="A410" s="9" t="s">
        <v>12</v>
      </c>
      <c r="B410" s="9" t="s">
        <v>99</v>
      </c>
      <c r="C410" s="33" t="s">
        <v>29</v>
      </c>
      <c r="D410" s="10" t="s">
        <v>370</v>
      </c>
      <c r="E410" s="34" t="s">
        <v>315</v>
      </c>
      <c r="F410" s="34" t="s">
        <v>314</v>
      </c>
      <c r="G410" s="34" t="s">
        <v>228</v>
      </c>
      <c r="H410" s="52" t="s">
        <v>259</v>
      </c>
      <c r="I410" s="35" t="s">
        <v>230</v>
      </c>
      <c r="J410" s="55" t="s">
        <v>92</v>
      </c>
      <c r="K410" s="55">
        <v>4</v>
      </c>
      <c r="L410" s="57">
        <v>43425</v>
      </c>
      <c r="M410" s="54" t="s">
        <v>388</v>
      </c>
      <c r="N410" s="54" t="s">
        <v>389</v>
      </c>
      <c r="O410" s="14"/>
      <c r="P410" s="14"/>
      <c r="Q410" s="18"/>
      <c r="R410" s="18"/>
      <c r="S410" s="18" t="s">
        <v>523</v>
      </c>
      <c r="T410" s="53"/>
      <c r="U410" s="53"/>
      <c r="V410" s="53"/>
      <c r="W410" s="53"/>
    </row>
    <row r="411" spans="1:23" s="15" customFormat="1" ht="74.25" customHeight="1" x14ac:dyDescent="0.25">
      <c r="A411" s="9" t="s">
        <v>12</v>
      </c>
      <c r="B411" s="9" t="s">
        <v>12</v>
      </c>
      <c r="C411" s="9" t="s">
        <v>33</v>
      </c>
      <c r="D411" s="10" t="s">
        <v>370</v>
      </c>
      <c r="E411" s="48" t="s">
        <v>311</v>
      </c>
      <c r="F411" s="11" t="s">
        <v>309</v>
      </c>
      <c r="G411" s="11" t="s">
        <v>152</v>
      </c>
      <c r="H411" s="35" t="s">
        <v>151</v>
      </c>
      <c r="I411" s="13" t="s">
        <v>252</v>
      </c>
      <c r="J411" s="17" t="s">
        <v>92</v>
      </c>
      <c r="K411" s="17">
        <v>4</v>
      </c>
      <c r="L411" s="19">
        <v>43425</v>
      </c>
      <c r="M411" s="16" t="s">
        <v>412</v>
      </c>
      <c r="N411" s="54" t="s">
        <v>347</v>
      </c>
      <c r="O411" s="14"/>
      <c r="P411" s="14"/>
      <c r="Q411" s="18"/>
      <c r="R411" s="18"/>
      <c r="S411" s="18" t="s">
        <v>519</v>
      </c>
      <c r="T411" s="53"/>
      <c r="U411" s="53"/>
      <c r="V411" s="53"/>
      <c r="W411" s="53"/>
    </row>
    <row r="412" spans="1:23" s="15" customFormat="1" ht="74.25" customHeight="1" x14ac:dyDescent="0.25">
      <c r="A412" s="9" t="s">
        <v>16</v>
      </c>
      <c r="B412" s="9" t="s">
        <v>43</v>
      </c>
      <c r="C412" s="9" t="s">
        <v>78</v>
      </c>
      <c r="D412" s="10" t="s">
        <v>370</v>
      </c>
      <c r="E412" s="34" t="s">
        <v>311</v>
      </c>
      <c r="F412" s="11" t="s">
        <v>317</v>
      </c>
      <c r="G412" s="11" t="s">
        <v>157</v>
      </c>
      <c r="H412" s="35" t="s">
        <v>255</v>
      </c>
      <c r="I412" s="13" t="s">
        <v>256</v>
      </c>
      <c r="J412" s="17" t="s">
        <v>92</v>
      </c>
      <c r="K412" s="17">
        <v>4</v>
      </c>
      <c r="L412" s="19">
        <v>43425</v>
      </c>
      <c r="M412" s="16" t="s">
        <v>116</v>
      </c>
      <c r="N412" s="54" t="s">
        <v>285</v>
      </c>
      <c r="O412" s="14"/>
      <c r="P412" s="14"/>
      <c r="Q412" s="18"/>
      <c r="R412" s="18"/>
      <c r="S412" s="59" t="s">
        <v>457</v>
      </c>
      <c r="T412" s="53"/>
      <c r="U412" s="53"/>
      <c r="V412" s="53"/>
      <c r="W412" s="53"/>
    </row>
    <row r="413" spans="1:23" s="15" customFormat="1" ht="74.25" customHeight="1" x14ac:dyDescent="0.25">
      <c r="A413" s="33" t="s">
        <v>4</v>
      </c>
      <c r="B413" s="9" t="s">
        <v>6</v>
      </c>
      <c r="C413" s="33" t="s">
        <v>36</v>
      </c>
      <c r="D413" s="10" t="s">
        <v>370</v>
      </c>
      <c r="E413" s="34" t="s">
        <v>322</v>
      </c>
      <c r="F413" s="34" t="s">
        <v>323</v>
      </c>
      <c r="G413" s="34" t="s">
        <v>239</v>
      </c>
      <c r="H413" s="35" t="s">
        <v>243</v>
      </c>
      <c r="I413" s="13" t="s">
        <v>244</v>
      </c>
      <c r="J413" s="17" t="s">
        <v>92</v>
      </c>
      <c r="K413" s="17">
        <v>4</v>
      </c>
      <c r="L413" s="19">
        <v>43426</v>
      </c>
      <c r="M413" s="54" t="s">
        <v>394</v>
      </c>
      <c r="N413" s="46" t="s">
        <v>302</v>
      </c>
      <c r="O413" s="14"/>
      <c r="P413" s="14"/>
      <c r="Q413" s="18"/>
      <c r="R413" s="18"/>
      <c r="S413" s="18" t="s">
        <v>485</v>
      </c>
      <c r="T413" s="53"/>
      <c r="U413" s="53"/>
      <c r="V413" s="53"/>
      <c r="W413" s="53"/>
    </row>
    <row r="414" spans="1:23" s="15" customFormat="1" ht="74.25" customHeight="1" x14ac:dyDescent="0.25">
      <c r="A414" s="33" t="s">
        <v>1</v>
      </c>
      <c r="B414" s="9" t="s">
        <v>336</v>
      </c>
      <c r="C414" s="33" t="s">
        <v>35</v>
      </c>
      <c r="D414" s="10" t="s">
        <v>370</v>
      </c>
      <c r="E414" s="11" t="s">
        <v>315</v>
      </c>
      <c r="F414" s="11" t="s">
        <v>314</v>
      </c>
      <c r="G414" s="11" t="s">
        <v>228</v>
      </c>
      <c r="H414" s="52" t="s">
        <v>259</v>
      </c>
      <c r="I414" s="13" t="s">
        <v>230</v>
      </c>
      <c r="J414" s="17" t="s">
        <v>92</v>
      </c>
      <c r="K414" s="17">
        <v>4</v>
      </c>
      <c r="L414" s="19">
        <v>43426</v>
      </c>
      <c r="M414" s="54" t="s">
        <v>400</v>
      </c>
      <c r="N414" s="46" t="s">
        <v>381</v>
      </c>
      <c r="O414" s="14"/>
      <c r="P414" s="14"/>
      <c r="Q414" s="18"/>
      <c r="R414" s="18"/>
      <c r="S414" s="59" t="s">
        <v>508</v>
      </c>
      <c r="T414" s="53"/>
      <c r="U414" s="53"/>
      <c r="V414" s="53"/>
      <c r="W414" s="53"/>
    </row>
    <row r="415" spans="1:23" s="15" customFormat="1" ht="74.25" customHeight="1" x14ac:dyDescent="0.25">
      <c r="A415" s="9" t="s">
        <v>7</v>
      </c>
      <c r="B415" s="9" t="s">
        <v>7</v>
      </c>
      <c r="C415" s="9" t="s">
        <v>7</v>
      </c>
      <c r="D415" s="10" t="s">
        <v>370</v>
      </c>
      <c r="E415" s="11" t="s">
        <v>315</v>
      </c>
      <c r="F415" s="11" t="s">
        <v>314</v>
      </c>
      <c r="G415" s="11" t="s">
        <v>228</v>
      </c>
      <c r="H415" s="52" t="s">
        <v>259</v>
      </c>
      <c r="I415" s="13" t="s">
        <v>230</v>
      </c>
      <c r="J415" s="17" t="s">
        <v>92</v>
      </c>
      <c r="K415" s="17">
        <v>4</v>
      </c>
      <c r="L415" s="19">
        <v>43426</v>
      </c>
      <c r="M415" s="16" t="s">
        <v>401</v>
      </c>
      <c r="N415" s="54" t="s">
        <v>342</v>
      </c>
      <c r="O415" s="14"/>
      <c r="P415" s="14"/>
      <c r="Q415" s="18"/>
      <c r="R415" s="18"/>
      <c r="S415" s="59" t="s">
        <v>428</v>
      </c>
      <c r="T415" s="53"/>
      <c r="U415" s="53"/>
      <c r="V415" s="53"/>
      <c r="W415" s="53"/>
    </row>
    <row r="416" spans="1:23" s="15" customFormat="1" ht="74.25" customHeight="1" x14ac:dyDescent="0.25">
      <c r="A416" s="42" t="s">
        <v>7</v>
      </c>
      <c r="B416" s="9" t="s">
        <v>9</v>
      </c>
      <c r="C416" s="42" t="s">
        <v>74</v>
      </c>
      <c r="D416" s="10" t="s">
        <v>370</v>
      </c>
      <c r="E416" s="34" t="s">
        <v>315</v>
      </c>
      <c r="F416" s="34" t="s">
        <v>314</v>
      </c>
      <c r="G416" s="34" t="s">
        <v>228</v>
      </c>
      <c r="H416" s="13" t="s">
        <v>229</v>
      </c>
      <c r="I416" s="13" t="s">
        <v>231</v>
      </c>
      <c r="J416" s="17" t="s">
        <v>92</v>
      </c>
      <c r="K416" s="17">
        <v>4</v>
      </c>
      <c r="L416" s="19">
        <v>43426</v>
      </c>
      <c r="M416" s="52" t="s">
        <v>433</v>
      </c>
      <c r="N416" s="52" t="s">
        <v>434</v>
      </c>
      <c r="O416" s="14"/>
      <c r="P416" s="14"/>
      <c r="Q416" s="18"/>
      <c r="R416" s="18"/>
      <c r="S416" s="18" t="s">
        <v>474</v>
      </c>
      <c r="T416" s="53"/>
      <c r="U416" s="53"/>
      <c r="V416" s="53"/>
      <c r="W416" s="53"/>
    </row>
    <row r="417" spans="1:23" s="15" customFormat="1" ht="74.25" customHeight="1" x14ac:dyDescent="0.25">
      <c r="A417" s="33" t="s">
        <v>16</v>
      </c>
      <c r="B417" s="33" t="s">
        <v>20</v>
      </c>
      <c r="C417" s="33" t="s">
        <v>31</v>
      </c>
      <c r="D417" s="10" t="s">
        <v>370</v>
      </c>
      <c r="E417" s="34" t="s">
        <v>315</v>
      </c>
      <c r="F417" s="34" t="s">
        <v>314</v>
      </c>
      <c r="G417" s="11" t="s">
        <v>228</v>
      </c>
      <c r="H417" s="35" t="s">
        <v>229</v>
      </c>
      <c r="I417" s="35" t="s">
        <v>231</v>
      </c>
      <c r="J417" s="55" t="s">
        <v>92</v>
      </c>
      <c r="K417" s="55">
        <v>4</v>
      </c>
      <c r="L417" s="57">
        <v>43426</v>
      </c>
      <c r="M417" s="54" t="s">
        <v>280</v>
      </c>
      <c r="N417" s="54" t="s">
        <v>281</v>
      </c>
      <c r="O417" s="14"/>
      <c r="P417" s="14"/>
      <c r="Q417" s="18"/>
      <c r="R417" s="18"/>
      <c r="S417" s="18" t="s">
        <v>461</v>
      </c>
      <c r="T417" s="53"/>
      <c r="U417" s="53"/>
      <c r="V417" s="53"/>
      <c r="W417" s="53"/>
    </row>
    <row r="418" spans="1:23" s="15" customFormat="1" ht="74.25" customHeight="1" x14ac:dyDescent="0.25">
      <c r="A418" s="9" t="s">
        <v>16</v>
      </c>
      <c r="B418" s="9" t="s">
        <v>43</v>
      </c>
      <c r="C418" s="33" t="s">
        <v>56</v>
      </c>
      <c r="D418" s="10" t="s">
        <v>370</v>
      </c>
      <c r="E418" s="48" t="s">
        <v>308</v>
      </c>
      <c r="F418" s="48" t="s">
        <v>319</v>
      </c>
      <c r="G418" s="48" t="s">
        <v>117</v>
      </c>
      <c r="H418" s="35" t="s">
        <v>249</v>
      </c>
      <c r="I418" s="35" t="s">
        <v>250</v>
      </c>
      <c r="J418" s="55" t="s">
        <v>92</v>
      </c>
      <c r="K418" s="55">
        <v>4</v>
      </c>
      <c r="L418" s="57">
        <v>43426</v>
      </c>
      <c r="M418" s="54" t="s">
        <v>82</v>
      </c>
      <c r="N418" s="54" t="s">
        <v>343</v>
      </c>
      <c r="O418" s="14"/>
      <c r="P418" s="14"/>
      <c r="Q418" s="18"/>
      <c r="R418" s="18"/>
      <c r="S418" s="18" t="s">
        <v>529</v>
      </c>
      <c r="T418" s="53"/>
      <c r="U418" s="53"/>
      <c r="V418" s="53"/>
      <c r="W418" s="53"/>
    </row>
    <row r="419" spans="1:23" s="15" customFormat="1" ht="74.25" customHeight="1" x14ac:dyDescent="0.25">
      <c r="A419" s="9" t="s">
        <v>4</v>
      </c>
      <c r="B419" s="9" t="s">
        <v>4</v>
      </c>
      <c r="C419" s="33" t="s">
        <v>80</v>
      </c>
      <c r="D419" s="10" t="s">
        <v>370</v>
      </c>
      <c r="E419" s="34" t="s">
        <v>322</v>
      </c>
      <c r="F419" s="11" t="s">
        <v>323</v>
      </c>
      <c r="G419" s="34" t="s">
        <v>239</v>
      </c>
      <c r="H419" s="35" t="s">
        <v>243</v>
      </c>
      <c r="I419" s="35" t="s">
        <v>244</v>
      </c>
      <c r="J419" s="55" t="s">
        <v>92</v>
      </c>
      <c r="K419" s="55">
        <v>4</v>
      </c>
      <c r="L419" s="57">
        <v>43427</v>
      </c>
      <c r="M419" s="54" t="s">
        <v>373</v>
      </c>
      <c r="N419" s="54" t="s">
        <v>288</v>
      </c>
      <c r="O419" s="14"/>
      <c r="P419" s="14"/>
      <c r="Q419" s="18"/>
      <c r="R419" s="18"/>
      <c r="S419" s="18" t="s">
        <v>488</v>
      </c>
      <c r="T419" s="53"/>
      <c r="U419" s="53"/>
      <c r="V419" s="53"/>
      <c r="W419" s="53"/>
    </row>
    <row r="420" spans="1:23" s="15" customFormat="1" ht="74.25" customHeight="1" x14ac:dyDescent="0.25">
      <c r="A420" s="9" t="s">
        <v>1</v>
      </c>
      <c r="B420" s="9" t="s">
        <v>3</v>
      </c>
      <c r="C420" s="9" t="s">
        <v>32</v>
      </c>
      <c r="D420" s="10" t="s">
        <v>370</v>
      </c>
      <c r="E420" s="11" t="s">
        <v>315</v>
      </c>
      <c r="F420" s="11" t="s">
        <v>314</v>
      </c>
      <c r="G420" s="11" t="s">
        <v>228</v>
      </c>
      <c r="H420" s="52" t="s">
        <v>259</v>
      </c>
      <c r="I420" s="13" t="s">
        <v>230</v>
      </c>
      <c r="J420" s="17" t="s">
        <v>92</v>
      </c>
      <c r="K420" s="17">
        <v>4</v>
      </c>
      <c r="L420" s="57">
        <v>43427</v>
      </c>
      <c r="M420" s="16" t="s">
        <v>398</v>
      </c>
      <c r="N420" s="16" t="s">
        <v>263</v>
      </c>
      <c r="O420" s="14"/>
      <c r="P420" s="14"/>
      <c r="Q420" s="18"/>
      <c r="R420" s="18"/>
      <c r="S420" s="60" t="s">
        <v>476</v>
      </c>
      <c r="T420" s="53"/>
      <c r="U420" s="53"/>
      <c r="V420" s="53"/>
      <c r="W420" s="53"/>
    </row>
    <row r="421" spans="1:23" s="15" customFormat="1" ht="74.25" customHeight="1" x14ac:dyDescent="0.25">
      <c r="A421" s="9" t="s">
        <v>1</v>
      </c>
      <c r="B421" s="9" t="s">
        <v>1</v>
      </c>
      <c r="C421" s="9" t="s">
        <v>24</v>
      </c>
      <c r="D421" s="10" t="s">
        <v>370</v>
      </c>
      <c r="E421" s="34" t="s">
        <v>320</v>
      </c>
      <c r="F421" s="11" t="s">
        <v>321</v>
      </c>
      <c r="G421" s="11" t="s">
        <v>236</v>
      </c>
      <c r="H421" s="13" t="s">
        <v>237</v>
      </c>
      <c r="I421" s="13" t="s">
        <v>238</v>
      </c>
      <c r="J421" s="17" t="s">
        <v>92</v>
      </c>
      <c r="K421" s="17">
        <v>4</v>
      </c>
      <c r="L421" s="19">
        <v>43431</v>
      </c>
      <c r="M421" s="16" t="s">
        <v>399</v>
      </c>
      <c r="N421" s="54" t="s">
        <v>391</v>
      </c>
      <c r="O421" s="14"/>
      <c r="P421" s="14"/>
      <c r="Q421" s="18"/>
      <c r="R421" s="18"/>
      <c r="S421" s="18" t="s">
        <v>498</v>
      </c>
      <c r="T421" s="53"/>
      <c r="U421" s="53"/>
      <c r="V421" s="53"/>
      <c r="W421" s="53"/>
    </row>
    <row r="422" spans="1:23" s="15" customFormat="1" ht="74.25" customHeight="1" x14ac:dyDescent="0.25">
      <c r="A422" s="9" t="s">
        <v>7</v>
      </c>
      <c r="B422" s="9" t="s">
        <v>7</v>
      </c>
      <c r="C422" s="9" t="s">
        <v>7</v>
      </c>
      <c r="D422" s="10" t="s">
        <v>370</v>
      </c>
      <c r="E422" s="11" t="s">
        <v>311</v>
      </c>
      <c r="F422" s="11" t="s">
        <v>312</v>
      </c>
      <c r="G422" s="11" t="s">
        <v>183</v>
      </c>
      <c r="H422" s="13" t="s">
        <v>186</v>
      </c>
      <c r="I422" s="13" t="s">
        <v>187</v>
      </c>
      <c r="J422" s="17" t="s">
        <v>92</v>
      </c>
      <c r="K422" s="17">
        <v>4</v>
      </c>
      <c r="L422" s="19">
        <v>43431</v>
      </c>
      <c r="M422" s="16" t="s">
        <v>401</v>
      </c>
      <c r="N422" s="54" t="s">
        <v>342</v>
      </c>
      <c r="O422" s="14"/>
      <c r="P422" s="14"/>
      <c r="Q422" s="18"/>
      <c r="R422" s="18"/>
      <c r="S422" s="18" t="s">
        <v>440</v>
      </c>
      <c r="T422" s="53"/>
      <c r="U422" s="53"/>
      <c r="V422" s="53"/>
      <c r="W422" s="53"/>
    </row>
    <row r="423" spans="1:23" s="15" customFormat="1" ht="74.25" customHeight="1" x14ac:dyDescent="0.25">
      <c r="A423" s="33" t="s">
        <v>4</v>
      </c>
      <c r="B423" s="33" t="s">
        <v>4</v>
      </c>
      <c r="C423" s="33" t="s">
        <v>80</v>
      </c>
      <c r="D423" s="10" t="s">
        <v>370</v>
      </c>
      <c r="E423" s="34" t="s">
        <v>322</v>
      </c>
      <c r="F423" s="34" t="s">
        <v>323</v>
      </c>
      <c r="G423" s="11" t="s">
        <v>239</v>
      </c>
      <c r="H423" s="35" t="s">
        <v>245</v>
      </c>
      <c r="I423" s="35" t="s">
        <v>246</v>
      </c>
      <c r="J423" s="55" t="s">
        <v>92</v>
      </c>
      <c r="K423" s="55">
        <v>4</v>
      </c>
      <c r="L423" s="57">
        <v>43432</v>
      </c>
      <c r="M423" s="54" t="s">
        <v>373</v>
      </c>
      <c r="N423" s="54" t="s">
        <v>288</v>
      </c>
      <c r="O423" s="14"/>
      <c r="P423" s="14"/>
      <c r="Q423" s="18"/>
      <c r="R423" s="18"/>
      <c r="S423" s="18" t="s">
        <v>481</v>
      </c>
      <c r="T423" s="53"/>
      <c r="U423" s="53"/>
      <c r="V423" s="53"/>
      <c r="W423" s="53"/>
    </row>
    <row r="424" spans="1:23" s="15" customFormat="1" ht="74.25" customHeight="1" x14ac:dyDescent="0.25">
      <c r="A424" s="9" t="s">
        <v>1</v>
      </c>
      <c r="B424" s="9" t="s">
        <v>25</v>
      </c>
      <c r="C424" s="9" t="s">
        <v>26</v>
      </c>
      <c r="D424" s="10" t="s">
        <v>370</v>
      </c>
      <c r="E424" s="34" t="s">
        <v>322</v>
      </c>
      <c r="F424" s="34" t="s">
        <v>323</v>
      </c>
      <c r="G424" s="34" t="s">
        <v>239</v>
      </c>
      <c r="H424" s="13" t="s">
        <v>243</v>
      </c>
      <c r="I424" s="13" t="s">
        <v>244</v>
      </c>
      <c r="J424" s="17" t="s">
        <v>92</v>
      </c>
      <c r="K424" s="17">
        <v>4</v>
      </c>
      <c r="L424" s="19">
        <v>43432</v>
      </c>
      <c r="M424" s="16" t="s">
        <v>374</v>
      </c>
      <c r="N424" s="52" t="s">
        <v>344</v>
      </c>
      <c r="O424" s="14"/>
      <c r="P424" s="14"/>
      <c r="Q424" s="18"/>
      <c r="R424" s="18"/>
      <c r="S424" s="59" t="s">
        <v>495</v>
      </c>
      <c r="T424" s="53"/>
      <c r="U424" s="53"/>
      <c r="V424" s="53"/>
      <c r="W424" s="53"/>
    </row>
    <row r="425" spans="1:23" s="15" customFormat="1" ht="74.25" customHeight="1" x14ac:dyDescent="0.25">
      <c r="A425" s="33" t="s">
        <v>7</v>
      </c>
      <c r="B425" s="33" t="s">
        <v>7</v>
      </c>
      <c r="C425" s="33" t="s">
        <v>7</v>
      </c>
      <c r="D425" s="10" t="s">
        <v>370</v>
      </c>
      <c r="E425" s="34" t="s">
        <v>311</v>
      </c>
      <c r="F425" s="34" t="s">
        <v>312</v>
      </c>
      <c r="G425" s="11" t="s">
        <v>188</v>
      </c>
      <c r="H425" s="35" t="s">
        <v>205</v>
      </c>
      <c r="I425" s="35" t="s">
        <v>206</v>
      </c>
      <c r="J425" s="55" t="s">
        <v>92</v>
      </c>
      <c r="K425" s="55">
        <v>4</v>
      </c>
      <c r="L425" s="57">
        <v>43432</v>
      </c>
      <c r="M425" s="54" t="s">
        <v>401</v>
      </c>
      <c r="N425" s="54" t="s">
        <v>342</v>
      </c>
      <c r="O425" s="14"/>
      <c r="P425" s="14"/>
      <c r="Q425" s="18"/>
      <c r="R425" s="18"/>
      <c r="S425" s="56" t="s">
        <v>475</v>
      </c>
      <c r="T425" s="53"/>
      <c r="U425" s="53"/>
      <c r="V425" s="53"/>
      <c r="W425" s="53"/>
    </row>
    <row r="426" spans="1:23" s="15" customFormat="1" ht="74.25" customHeight="1" x14ac:dyDescent="0.25">
      <c r="A426" s="9" t="s">
        <v>12</v>
      </c>
      <c r="B426" s="9" t="s">
        <v>12</v>
      </c>
      <c r="C426" s="9" t="s">
        <v>33</v>
      </c>
      <c r="D426" s="10" t="s">
        <v>370</v>
      </c>
      <c r="E426" s="11" t="s">
        <v>308</v>
      </c>
      <c r="F426" s="11" t="s">
        <v>309</v>
      </c>
      <c r="G426" s="11" t="s">
        <v>152</v>
      </c>
      <c r="H426" s="35" t="s">
        <v>153</v>
      </c>
      <c r="I426" s="13" t="s">
        <v>154</v>
      </c>
      <c r="J426" s="17" t="s">
        <v>92</v>
      </c>
      <c r="K426" s="17">
        <v>4</v>
      </c>
      <c r="L426" s="19">
        <v>43432</v>
      </c>
      <c r="M426" s="16" t="s">
        <v>412</v>
      </c>
      <c r="N426" s="54" t="s">
        <v>347</v>
      </c>
      <c r="O426" s="14"/>
      <c r="P426" s="14"/>
      <c r="Q426" s="18"/>
      <c r="R426" s="18"/>
      <c r="S426" s="59" t="s">
        <v>520</v>
      </c>
      <c r="T426" s="53"/>
      <c r="U426" s="53"/>
      <c r="V426" s="53"/>
      <c r="W426" s="53"/>
    </row>
    <row r="427" spans="1:23" s="15" customFormat="1" ht="74.25" customHeight="1" x14ac:dyDescent="0.25">
      <c r="A427" s="33" t="s">
        <v>7</v>
      </c>
      <c r="B427" s="9" t="s">
        <v>7</v>
      </c>
      <c r="C427" s="33" t="s">
        <v>7</v>
      </c>
      <c r="D427" s="10" t="s">
        <v>370</v>
      </c>
      <c r="E427" s="11" t="s">
        <v>315</v>
      </c>
      <c r="F427" s="11" t="s">
        <v>312</v>
      </c>
      <c r="G427" s="11" t="s">
        <v>188</v>
      </c>
      <c r="H427" s="35" t="s">
        <v>210</v>
      </c>
      <c r="I427" s="13" t="s">
        <v>211</v>
      </c>
      <c r="J427" s="17" t="s">
        <v>92</v>
      </c>
      <c r="K427" s="17">
        <v>4</v>
      </c>
      <c r="L427" s="57">
        <v>43433</v>
      </c>
      <c r="M427" s="54" t="s">
        <v>401</v>
      </c>
      <c r="N427" s="54" t="s">
        <v>342</v>
      </c>
      <c r="O427" s="14"/>
      <c r="P427" s="14"/>
      <c r="Q427" s="18"/>
      <c r="R427" s="18"/>
      <c r="S427" s="18" t="s">
        <v>440</v>
      </c>
      <c r="T427" s="53"/>
      <c r="U427" s="53"/>
      <c r="V427" s="53"/>
      <c r="W427" s="53"/>
    </row>
    <row r="428" spans="1:23" s="15" customFormat="1" ht="74.25" customHeight="1" x14ac:dyDescent="0.25">
      <c r="A428" s="33" t="s">
        <v>12</v>
      </c>
      <c r="B428" s="33" t="s">
        <v>12</v>
      </c>
      <c r="C428" s="33" t="s">
        <v>33</v>
      </c>
      <c r="D428" s="10" t="s">
        <v>370</v>
      </c>
      <c r="E428" s="34" t="s">
        <v>311</v>
      </c>
      <c r="F428" s="11" t="s">
        <v>317</v>
      </c>
      <c r="G428" s="11" t="s">
        <v>157</v>
      </c>
      <c r="H428" s="35" t="s">
        <v>257</v>
      </c>
      <c r="I428" s="13" t="s">
        <v>258</v>
      </c>
      <c r="J428" s="17" t="s">
        <v>92</v>
      </c>
      <c r="K428" s="17">
        <v>4</v>
      </c>
      <c r="L428" s="19">
        <v>43439</v>
      </c>
      <c r="M428" s="54" t="s">
        <v>412</v>
      </c>
      <c r="N428" s="54" t="s">
        <v>347</v>
      </c>
      <c r="O428" s="14"/>
      <c r="P428" s="14"/>
      <c r="Q428" s="18"/>
      <c r="R428" s="18"/>
      <c r="S428" s="18" t="s">
        <v>520</v>
      </c>
      <c r="T428" s="53"/>
      <c r="U428" s="53"/>
      <c r="V428" s="53"/>
      <c r="W428" s="53"/>
    </row>
    <row r="429" spans="1:23" s="15" customFormat="1" ht="74.25" customHeight="1" x14ac:dyDescent="0.25">
      <c r="A429" s="42" t="s">
        <v>7</v>
      </c>
      <c r="B429" s="9" t="s">
        <v>9</v>
      </c>
      <c r="C429" s="42" t="s">
        <v>74</v>
      </c>
      <c r="D429" s="10" t="s">
        <v>370</v>
      </c>
      <c r="E429" s="11" t="s">
        <v>308</v>
      </c>
      <c r="F429" s="11" t="s">
        <v>309</v>
      </c>
      <c r="G429" s="11" t="s">
        <v>310</v>
      </c>
      <c r="H429" s="34" t="s">
        <v>143</v>
      </c>
      <c r="I429" s="13" t="s">
        <v>144</v>
      </c>
      <c r="J429" s="17" t="s">
        <v>92</v>
      </c>
      <c r="K429" s="17">
        <v>4</v>
      </c>
      <c r="L429" s="40" t="s">
        <v>364</v>
      </c>
      <c r="M429" s="52" t="s">
        <v>433</v>
      </c>
      <c r="N429" s="52" t="s">
        <v>434</v>
      </c>
      <c r="O429" s="14" t="s">
        <v>423</v>
      </c>
      <c r="P429" s="14"/>
      <c r="Q429" s="18"/>
      <c r="R429" s="18"/>
      <c r="S429" s="56"/>
      <c r="T429" s="53"/>
      <c r="U429" s="53"/>
      <c r="V429" s="53"/>
      <c r="W429" s="53"/>
    </row>
    <row r="430" spans="1:23" s="15" customFormat="1" ht="74.25" customHeight="1" x14ac:dyDescent="0.25">
      <c r="A430" s="42" t="s">
        <v>7</v>
      </c>
      <c r="B430" s="42" t="s">
        <v>9</v>
      </c>
      <c r="C430" s="42" t="s">
        <v>96</v>
      </c>
      <c r="D430" s="10" t="s">
        <v>370</v>
      </c>
      <c r="E430" s="11" t="s">
        <v>308</v>
      </c>
      <c r="F430" s="11" t="s">
        <v>309</v>
      </c>
      <c r="G430" s="11" t="s">
        <v>310</v>
      </c>
      <c r="H430" s="34" t="s">
        <v>143</v>
      </c>
      <c r="I430" s="13" t="s">
        <v>144</v>
      </c>
      <c r="J430" s="17" t="s">
        <v>92</v>
      </c>
      <c r="K430" s="17">
        <v>4</v>
      </c>
      <c r="L430" s="19" t="s">
        <v>364</v>
      </c>
      <c r="M430" s="52" t="s">
        <v>363</v>
      </c>
      <c r="N430" s="52"/>
      <c r="O430" s="14"/>
      <c r="P430" s="14"/>
      <c r="Q430" s="18"/>
      <c r="R430" s="18"/>
      <c r="S430" s="18"/>
      <c r="T430" s="53"/>
      <c r="U430" s="53"/>
      <c r="V430" s="53"/>
      <c r="W430" s="53"/>
    </row>
    <row r="431" spans="1:23" s="15" customFormat="1" ht="74.25" customHeight="1" x14ac:dyDescent="0.25">
      <c r="A431" s="42" t="s">
        <v>7</v>
      </c>
      <c r="B431" s="33" t="s">
        <v>9</v>
      </c>
      <c r="C431" s="42" t="s">
        <v>74</v>
      </c>
      <c r="D431" s="10" t="s">
        <v>370</v>
      </c>
      <c r="E431" s="34" t="s">
        <v>311</v>
      </c>
      <c r="F431" s="34" t="s">
        <v>312</v>
      </c>
      <c r="G431" s="34" t="s">
        <v>183</v>
      </c>
      <c r="H431" s="35" t="s">
        <v>313</v>
      </c>
      <c r="I431" s="35" t="s">
        <v>252</v>
      </c>
      <c r="J431" s="17" t="s">
        <v>92</v>
      </c>
      <c r="K431" s="17">
        <v>4</v>
      </c>
      <c r="L431" s="19" t="s">
        <v>364</v>
      </c>
      <c r="M431" s="52" t="s">
        <v>433</v>
      </c>
      <c r="N431" s="52" t="s">
        <v>434</v>
      </c>
      <c r="O431" s="14"/>
      <c r="P431" s="14"/>
      <c r="Q431" s="18"/>
      <c r="R431" s="18"/>
      <c r="S431" s="18"/>
      <c r="T431" s="53"/>
      <c r="U431" s="53"/>
      <c r="V431" s="53"/>
      <c r="W431" s="53"/>
    </row>
    <row r="432" spans="1:23" s="15" customFormat="1" ht="74.25" customHeight="1" x14ac:dyDescent="0.25">
      <c r="A432" s="33" t="s">
        <v>7</v>
      </c>
      <c r="B432" s="9" t="s">
        <v>9</v>
      </c>
      <c r="C432" s="33" t="s">
        <v>38</v>
      </c>
      <c r="D432" s="10" t="s">
        <v>370</v>
      </c>
      <c r="E432" s="11" t="s">
        <v>311</v>
      </c>
      <c r="F432" s="11" t="s">
        <v>312</v>
      </c>
      <c r="G432" s="11" t="s">
        <v>183</v>
      </c>
      <c r="H432" s="13" t="s">
        <v>313</v>
      </c>
      <c r="I432" s="13" t="s">
        <v>252</v>
      </c>
      <c r="J432" s="17" t="s">
        <v>92</v>
      </c>
      <c r="K432" s="17">
        <v>4</v>
      </c>
      <c r="L432" s="57" t="s">
        <v>364</v>
      </c>
      <c r="M432" s="54" t="s">
        <v>103</v>
      </c>
      <c r="N432" s="46" t="s">
        <v>266</v>
      </c>
      <c r="O432" s="14"/>
      <c r="P432" s="14"/>
      <c r="Q432" s="18"/>
      <c r="R432" s="18"/>
      <c r="S432" s="18"/>
      <c r="T432" s="53"/>
      <c r="U432" s="53"/>
      <c r="V432" s="53"/>
      <c r="W432" s="53"/>
    </row>
    <row r="433" spans="1:23" s="15" customFormat="1" ht="74.25" customHeight="1" x14ac:dyDescent="0.25">
      <c r="A433" s="42" t="s">
        <v>7</v>
      </c>
      <c r="B433" s="42" t="s">
        <v>9</v>
      </c>
      <c r="C433" s="42" t="s">
        <v>84</v>
      </c>
      <c r="D433" s="10" t="s">
        <v>370</v>
      </c>
      <c r="E433" s="11" t="s">
        <v>311</v>
      </c>
      <c r="F433" s="11" t="s">
        <v>312</v>
      </c>
      <c r="G433" s="11" t="s">
        <v>183</v>
      </c>
      <c r="H433" s="13" t="s">
        <v>313</v>
      </c>
      <c r="I433" s="13" t="s">
        <v>252</v>
      </c>
      <c r="J433" s="17" t="s">
        <v>92</v>
      </c>
      <c r="K433" s="17">
        <v>4</v>
      </c>
      <c r="L433" s="19" t="s">
        <v>364</v>
      </c>
      <c r="M433" s="16" t="s">
        <v>407</v>
      </c>
      <c r="N433" s="46" t="s">
        <v>269</v>
      </c>
      <c r="O433" s="14"/>
      <c r="P433" s="14"/>
      <c r="Q433" s="18"/>
      <c r="R433" s="18"/>
      <c r="S433" s="18"/>
      <c r="T433" s="53"/>
      <c r="U433" s="53"/>
      <c r="V433" s="53"/>
      <c r="W433" s="53"/>
    </row>
    <row r="434" spans="1:23" s="15" customFormat="1" ht="74.25" customHeight="1" x14ac:dyDescent="0.25">
      <c r="A434" s="42" t="s">
        <v>7</v>
      </c>
      <c r="B434" s="33" t="s">
        <v>9</v>
      </c>
      <c r="C434" s="42" t="s">
        <v>59</v>
      </c>
      <c r="D434" s="10" t="s">
        <v>370</v>
      </c>
      <c r="E434" s="11" t="s">
        <v>311</v>
      </c>
      <c r="F434" s="11" t="s">
        <v>312</v>
      </c>
      <c r="G434" s="11" t="s">
        <v>183</v>
      </c>
      <c r="H434" s="35" t="s">
        <v>313</v>
      </c>
      <c r="I434" s="13" t="s">
        <v>252</v>
      </c>
      <c r="J434" s="17" t="s">
        <v>92</v>
      </c>
      <c r="K434" s="17">
        <v>4</v>
      </c>
      <c r="L434" s="57" t="s">
        <v>364</v>
      </c>
      <c r="M434" s="52" t="s">
        <v>386</v>
      </c>
      <c r="N434" s="52" t="s">
        <v>387</v>
      </c>
      <c r="O434" s="14"/>
      <c r="P434" s="14"/>
      <c r="Q434" s="18"/>
      <c r="R434" s="18"/>
      <c r="S434" s="18"/>
      <c r="T434" s="53"/>
      <c r="U434" s="53"/>
      <c r="V434" s="53"/>
      <c r="W434" s="53"/>
    </row>
    <row r="435" spans="1:23" s="15" customFormat="1" ht="74.25" customHeight="1" x14ac:dyDescent="0.25">
      <c r="A435" s="33" t="s">
        <v>7</v>
      </c>
      <c r="B435" s="9" t="s">
        <v>9</v>
      </c>
      <c r="C435" s="33" t="s">
        <v>46</v>
      </c>
      <c r="D435" s="10" t="s">
        <v>370</v>
      </c>
      <c r="E435" s="11" t="s">
        <v>315</v>
      </c>
      <c r="F435" s="11" t="s">
        <v>316</v>
      </c>
      <c r="G435" s="11" t="s">
        <v>172</v>
      </c>
      <c r="H435" s="35" t="s">
        <v>173</v>
      </c>
      <c r="I435" s="13" t="s">
        <v>174</v>
      </c>
      <c r="J435" s="17" t="s">
        <v>92</v>
      </c>
      <c r="K435" s="17">
        <v>4</v>
      </c>
      <c r="L435" s="57" t="s">
        <v>364</v>
      </c>
      <c r="M435" s="54" t="s">
        <v>104</v>
      </c>
      <c r="N435" s="46" t="s">
        <v>267</v>
      </c>
      <c r="O435" s="14"/>
      <c r="P435" s="14"/>
      <c r="Q435" s="18"/>
      <c r="R435" s="18"/>
      <c r="S435" s="18"/>
      <c r="T435" s="63"/>
      <c r="U435" s="63"/>
      <c r="V435" s="63"/>
      <c r="W435" s="63"/>
    </row>
    <row r="436" spans="1:23" s="15" customFormat="1" ht="74.25" customHeight="1" x14ac:dyDescent="0.25">
      <c r="A436" s="42" t="s">
        <v>7</v>
      </c>
      <c r="B436" s="42" t="s">
        <v>9</v>
      </c>
      <c r="C436" s="42" t="s">
        <v>84</v>
      </c>
      <c r="D436" s="10" t="s">
        <v>370</v>
      </c>
      <c r="E436" s="34" t="s">
        <v>308</v>
      </c>
      <c r="F436" s="34" t="s">
        <v>309</v>
      </c>
      <c r="G436" s="11" t="s">
        <v>310</v>
      </c>
      <c r="H436" s="34" t="s">
        <v>143</v>
      </c>
      <c r="I436" s="13" t="s">
        <v>144</v>
      </c>
      <c r="J436" s="55" t="s">
        <v>92</v>
      </c>
      <c r="K436" s="55">
        <v>4</v>
      </c>
      <c r="L436" s="25" t="s">
        <v>364</v>
      </c>
      <c r="M436" s="54" t="s">
        <v>407</v>
      </c>
      <c r="N436" s="46" t="s">
        <v>269</v>
      </c>
      <c r="O436" s="14" t="s">
        <v>423</v>
      </c>
      <c r="P436" s="14"/>
      <c r="Q436" s="18"/>
      <c r="R436" s="18"/>
      <c r="S436" s="18"/>
      <c r="T436" s="53"/>
      <c r="U436" s="53"/>
      <c r="V436" s="53"/>
      <c r="W436" s="53"/>
    </row>
    <row r="437" spans="1:23" s="15" customFormat="1" ht="74.25" customHeight="1" x14ac:dyDescent="0.25">
      <c r="A437" s="33" t="s">
        <v>7</v>
      </c>
      <c r="B437" s="33" t="s">
        <v>9</v>
      </c>
      <c r="C437" s="33" t="s">
        <v>46</v>
      </c>
      <c r="D437" s="10" t="s">
        <v>370</v>
      </c>
      <c r="E437" s="11" t="s">
        <v>308</v>
      </c>
      <c r="F437" s="11" t="s">
        <v>309</v>
      </c>
      <c r="G437" s="11" t="s">
        <v>310</v>
      </c>
      <c r="H437" s="34" t="s">
        <v>143</v>
      </c>
      <c r="I437" s="13" t="s">
        <v>144</v>
      </c>
      <c r="J437" s="17" t="s">
        <v>92</v>
      </c>
      <c r="K437" s="17">
        <v>4</v>
      </c>
      <c r="L437" s="24" t="s">
        <v>364</v>
      </c>
      <c r="M437" s="16" t="s">
        <v>104</v>
      </c>
      <c r="N437" s="46" t="s">
        <v>267</v>
      </c>
      <c r="O437" s="14"/>
      <c r="P437" s="14"/>
      <c r="Q437" s="18"/>
      <c r="R437" s="18"/>
      <c r="S437" s="18"/>
      <c r="T437" s="53"/>
      <c r="U437" s="53"/>
      <c r="V437" s="53"/>
      <c r="W437" s="53"/>
    </row>
    <row r="438" spans="1:23" s="15" customFormat="1" ht="74.25" customHeight="1" x14ac:dyDescent="0.25">
      <c r="A438" s="9" t="s">
        <v>12</v>
      </c>
      <c r="B438" s="9" t="s">
        <v>15</v>
      </c>
      <c r="C438" s="9" t="s">
        <v>39</v>
      </c>
      <c r="D438" s="10" t="s">
        <v>370</v>
      </c>
      <c r="E438" s="52" t="s">
        <v>311</v>
      </c>
      <c r="F438" s="52" t="s">
        <v>317</v>
      </c>
      <c r="G438" s="34" t="s">
        <v>418</v>
      </c>
      <c r="H438" s="34" t="s">
        <v>362</v>
      </c>
      <c r="I438" s="13" t="s">
        <v>419</v>
      </c>
      <c r="J438" s="36" t="s">
        <v>337</v>
      </c>
      <c r="K438" s="53">
        <v>8</v>
      </c>
      <c r="L438" s="38" t="s">
        <v>364</v>
      </c>
      <c r="M438" s="39" t="s">
        <v>353</v>
      </c>
      <c r="N438" s="39" t="s">
        <v>354</v>
      </c>
      <c r="O438" s="14" t="s">
        <v>423</v>
      </c>
      <c r="P438" s="14"/>
      <c r="Q438" s="18"/>
      <c r="R438" s="18"/>
      <c r="S438" s="18" t="s">
        <v>478</v>
      </c>
      <c r="T438" s="53"/>
      <c r="U438" s="53"/>
      <c r="V438" s="53"/>
      <c r="W438" s="53"/>
    </row>
    <row r="439" spans="1:23" s="15" customFormat="1" ht="74.25" customHeight="1" x14ac:dyDescent="0.25">
      <c r="A439" s="9" t="s">
        <v>16</v>
      </c>
      <c r="B439" s="9" t="s">
        <v>18</v>
      </c>
      <c r="C439" s="9" t="s">
        <v>51</v>
      </c>
      <c r="D439" s="10" t="s">
        <v>370</v>
      </c>
      <c r="E439" s="34" t="s">
        <v>311</v>
      </c>
      <c r="F439" s="34" t="s">
        <v>312</v>
      </c>
      <c r="G439" s="34" t="s">
        <v>183</v>
      </c>
      <c r="H439" s="35" t="s">
        <v>313</v>
      </c>
      <c r="I439" s="13" t="s">
        <v>252</v>
      </c>
      <c r="J439" s="55" t="s">
        <v>92</v>
      </c>
      <c r="K439" s="55">
        <v>4</v>
      </c>
      <c r="L439" s="57" t="s">
        <v>363</v>
      </c>
      <c r="M439" s="54" t="s">
        <v>275</v>
      </c>
      <c r="N439" s="54" t="s">
        <v>276</v>
      </c>
      <c r="O439" s="14"/>
      <c r="P439" s="14"/>
      <c r="Q439" s="18"/>
      <c r="R439" s="18"/>
      <c r="S439" s="56" t="s">
        <v>461</v>
      </c>
      <c r="T439" s="53"/>
      <c r="U439" s="53"/>
      <c r="V439" s="53"/>
      <c r="W439" s="53"/>
    </row>
    <row r="440" spans="1:23" s="15" customFormat="1" ht="74.25" customHeight="1" x14ac:dyDescent="0.25">
      <c r="A440" s="9" t="s">
        <v>16</v>
      </c>
      <c r="B440" s="9" t="s">
        <v>333</v>
      </c>
      <c r="C440" s="9" t="s">
        <v>77</v>
      </c>
      <c r="D440" s="10" t="s">
        <v>370</v>
      </c>
      <c r="E440" s="11" t="s">
        <v>308</v>
      </c>
      <c r="F440" s="11" t="s">
        <v>309</v>
      </c>
      <c r="G440" s="11" t="s">
        <v>310</v>
      </c>
      <c r="H440" s="34" t="s">
        <v>143</v>
      </c>
      <c r="I440" s="13" t="s">
        <v>144</v>
      </c>
      <c r="J440" s="17" t="s">
        <v>92</v>
      </c>
      <c r="K440" s="17">
        <v>4</v>
      </c>
      <c r="L440" s="19" t="s">
        <v>364</v>
      </c>
      <c r="M440" s="16" t="s">
        <v>110</v>
      </c>
      <c r="N440" s="54" t="s">
        <v>380</v>
      </c>
      <c r="O440" s="14"/>
      <c r="P440" s="14"/>
      <c r="Q440" s="18"/>
      <c r="R440" s="18"/>
      <c r="S440" s="18" t="s">
        <v>461</v>
      </c>
      <c r="T440" s="53"/>
      <c r="U440" s="53"/>
      <c r="V440" s="53"/>
      <c r="W440" s="53"/>
    </row>
    <row r="441" spans="1:23" s="15" customFormat="1" ht="51" x14ac:dyDescent="0.25">
      <c r="A441" s="9" t="s">
        <v>16</v>
      </c>
      <c r="B441" s="9" t="s">
        <v>333</v>
      </c>
      <c r="C441" s="9" t="s">
        <v>77</v>
      </c>
      <c r="D441" s="10" t="s">
        <v>370</v>
      </c>
      <c r="E441" s="11" t="s">
        <v>315</v>
      </c>
      <c r="F441" s="11" t="s">
        <v>314</v>
      </c>
      <c r="G441" s="11" t="s">
        <v>228</v>
      </c>
      <c r="H441" s="52" t="s">
        <v>259</v>
      </c>
      <c r="I441" s="13" t="s">
        <v>230</v>
      </c>
      <c r="J441" s="17" t="s">
        <v>92</v>
      </c>
      <c r="K441" s="17">
        <v>4</v>
      </c>
      <c r="L441" s="19" t="s">
        <v>364</v>
      </c>
      <c r="M441" s="16" t="s">
        <v>110</v>
      </c>
      <c r="N441" s="54" t="s">
        <v>380</v>
      </c>
      <c r="O441" s="14"/>
      <c r="P441" s="14"/>
      <c r="Q441" s="18"/>
      <c r="R441" s="18"/>
      <c r="S441" s="18" t="s">
        <v>461</v>
      </c>
      <c r="T441" s="53"/>
      <c r="U441" s="53"/>
      <c r="V441" s="53"/>
      <c r="W441" s="53"/>
    </row>
    <row r="442" spans="1:23" s="15" customFormat="1" ht="76.5" x14ac:dyDescent="0.25">
      <c r="A442" s="33" t="s">
        <v>7</v>
      </c>
      <c r="B442" s="33" t="s">
        <v>9</v>
      </c>
      <c r="C442" s="33" t="s">
        <v>46</v>
      </c>
      <c r="D442" s="51" t="s">
        <v>370</v>
      </c>
      <c r="E442" s="34" t="s">
        <v>315</v>
      </c>
      <c r="F442" s="34" t="s">
        <v>314</v>
      </c>
      <c r="G442" s="34" t="s">
        <v>228</v>
      </c>
      <c r="H442" s="35" t="s">
        <v>229</v>
      </c>
      <c r="I442" s="35" t="s">
        <v>231</v>
      </c>
      <c r="J442" s="55" t="s">
        <v>92</v>
      </c>
      <c r="K442" s="55">
        <v>4</v>
      </c>
      <c r="L442" s="57" t="s">
        <v>432</v>
      </c>
      <c r="M442" s="54" t="s">
        <v>104</v>
      </c>
      <c r="N442" s="46" t="s">
        <v>267</v>
      </c>
      <c r="O442" s="53"/>
      <c r="P442" s="53"/>
      <c r="Q442" s="59"/>
      <c r="R442" s="59"/>
      <c r="S442" s="59"/>
      <c r="T442" s="53"/>
      <c r="U442" s="53"/>
      <c r="V442" s="53"/>
      <c r="W442" s="53"/>
    </row>
    <row r="443" spans="1:23" s="15" customFormat="1" ht="76.5" x14ac:dyDescent="0.25">
      <c r="A443" s="33" t="s">
        <v>7</v>
      </c>
      <c r="B443" s="33" t="s">
        <v>9</v>
      </c>
      <c r="C443" s="33" t="s">
        <v>38</v>
      </c>
      <c r="D443" s="51" t="s">
        <v>370</v>
      </c>
      <c r="E443" s="34" t="s">
        <v>315</v>
      </c>
      <c r="F443" s="34" t="s">
        <v>314</v>
      </c>
      <c r="G443" s="34" t="s">
        <v>228</v>
      </c>
      <c r="H443" s="35" t="s">
        <v>229</v>
      </c>
      <c r="I443" s="35" t="s">
        <v>231</v>
      </c>
      <c r="J443" s="55" t="s">
        <v>92</v>
      </c>
      <c r="K443" s="55">
        <v>4</v>
      </c>
      <c r="L443" s="57" t="s">
        <v>432</v>
      </c>
      <c r="M443" s="54" t="s">
        <v>103</v>
      </c>
      <c r="N443" s="46" t="s">
        <v>266</v>
      </c>
      <c r="O443" s="53"/>
      <c r="P443" s="53"/>
      <c r="Q443" s="59"/>
      <c r="R443" s="59"/>
      <c r="S443" s="59"/>
      <c r="T443" s="53"/>
      <c r="U443" s="53"/>
      <c r="V443" s="53"/>
      <c r="W443" s="53"/>
    </row>
    <row r="444" spans="1:23" s="15" customFormat="1" x14ac:dyDescent="0.25">
      <c r="A444" s="1"/>
      <c r="B444" s="1"/>
      <c r="C444" s="1"/>
      <c r="D444" s="1"/>
      <c r="E444" s="2"/>
      <c r="F444" s="2"/>
      <c r="G444" s="2"/>
      <c r="H444" s="3"/>
      <c r="I444" s="3"/>
      <c r="J444" s="4"/>
      <c r="K444" s="4"/>
      <c r="L444" s="4"/>
      <c r="M444" s="2"/>
      <c r="N444" s="2"/>
      <c r="O444" s="26"/>
      <c r="P444" s="26"/>
      <c r="T444" s="64"/>
      <c r="U444" s="64"/>
      <c r="V444" s="64"/>
      <c r="W444" s="64"/>
    </row>
    <row r="445" spans="1:23" s="15" customFormat="1" x14ac:dyDescent="0.25">
      <c r="A445" s="1"/>
      <c r="B445" s="1"/>
      <c r="C445" s="1"/>
      <c r="D445" s="1"/>
      <c r="E445" s="2"/>
      <c r="F445" s="2"/>
      <c r="G445" s="2"/>
      <c r="H445" s="3"/>
      <c r="I445" s="3"/>
      <c r="J445" s="4"/>
      <c r="K445" s="4"/>
      <c r="L445" s="4"/>
      <c r="M445" s="2"/>
      <c r="N445" s="2"/>
      <c r="O445" s="26"/>
      <c r="P445" s="26"/>
      <c r="T445" s="64"/>
      <c r="U445" s="64"/>
      <c r="V445" s="64"/>
      <c r="W445" s="64"/>
    </row>
    <row r="446" spans="1:23" s="15" customFormat="1" x14ac:dyDescent="0.25">
      <c r="A446" s="1"/>
      <c r="B446" s="1"/>
      <c r="C446" s="1"/>
      <c r="D446" s="1"/>
      <c r="E446" s="2"/>
      <c r="F446" s="2"/>
      <c r="G446" s="2"/>
      <c r="H446" s="3"/>
      <c r="I446" s="3"/>
      <c r="J446" s="4"/>
      <c r="K446" s="4"/>
      <c r="L446" s="4"/>
      <c r="M446" s="2"/>
      <c r="N446" s="2"/>
      <c r="O446" s="26"/>
      <c r="P446" s="26"/>
      <c r="T446" s="64"/>
      <c r="U446" s="64"/>
      <c r="V446" s="64"/>
      <c r="W446" s="64"/>
    </row>
    <row r="447" spans="1:23" s="15" customFormat="1" x14ac:dyDescent="0.25">
      <c r="A447" s="1"/>
      <c r="B447" s="1"/>
      <c r="C447" s="1"/>
      <c r="D447" s="1"/>
      <c r="E447" s="2"/>
      <c r="F447" s="2"/>
      <c r="G447" s="2"/>
      <c r="H447" s="3"/>
      <c r="I447" s="3"/>
      <c r="J447" s="4"/>
      <c r="K447" s="4"/>
      <c r="L447" s="4"/>
      <c r="M447" s="2"/>
      <c r="N447" s="2"/>
      <c r="O447" s="26"/>
      <c r="P447" s="26"/>
      <c r="T447" s="64"/>
      <c r="U447" s="64"/>
      <c r="V447" s="64"/>
      <c r="W447" s="64"/>
    </row>
    <row r="448" spans="1:23" s="15" customFormat="1" x14ac:dyDescent="0.25">
      <c r="A448" s="1"/>
      <c r="B448" s="1"/>
      <c r="C448" s="1"/>
      <c r="D448" s="1"/>
      <c r="E448" s="2"/>
      <c r="F448" s="2"/>
      <c r="G448" s="2"/>
      <c r="H448" s="3"/>
      <c r="I448" s="3"/>
      <c r="J448" s="4"/>
      <c r="K448" s="4"/>
      <c r="L448" s="4"/>
      <c r="M448" s="2"/>
      <c r="N448" s="2"/>
      <c r="O448" s="26"/>
      <c r="P448" s="26"/>
      <c r="T448" s="64"/>
      <c r="U448" s="64"/>
      <c r="V448" s="64"/>
      <c r="W448" s="64"/>
    </row>
    <row r="449" spans="1:23" s="15" customFormat="1" x14ac:dyDescent="0.25">
      <c r="A449" s="1"/>
      <c r="B449" s="1"/>
      <c r="C449" s="1"/>
      <c r="D449" s="1"/>
      <c r="E449" s="2"/>
      <c r="F449" s="2"/>
      <c r="G449" s="2"/>
      <c r="H449" s="3"/>
      <c r="I449" s="3"/>
      <c r="J449" s="4"/>
      <c r="K449" s="4"/>
      <c r="L449" s="4"/>
      <c r="M449" s="2"/>
      <c r="N449" s="2"/>
      <c r="O449" s="26"/>
      <c r="P449" s="26"/>
      <c r="T449" s="64"/>
      <c r="U449" s="64"/>
      <c r="V449" s="64"/>
      <c r="W449" s="64"/>
    </row>
    <row r="450" spans="1:23" s="15" customFormat="1" x14ac:dyDescent="0.25">
      <c r="A450" s="1"/>
      <c r="B450" s="1"/>
      <c r="C450" s="1"/>
      <c r="D450" s="1"/>
      <c r="E450" s="2"/>
      <c r="F450" s="2"/>
      <c r="G450" s="2"/>
      <c r="H450" s="3"/>
      <c r="I450" s="3"/>
      <c r="J450" s="4"/>
      <c r="K450" s="4"/>
      <c r="L450" s="4"/>
      <c r="M450" s="2"/>
      <c r="N450" s="2"/>
      <c r="O450" s="26"/>
      <c r="P450" s="26"/>
      <c r="T450" s="64"/>
      <c r="U450" s="64"/>
      <c r="V450" s="64"/>
      <c r="W450" s="64"/>
    </row>
    <row r="451" spans="1:23" s="15" customFormat="1" x14ac:dyDescent="0.25">
      <c r="A451" s="1"/>
      <c r="B451" s="1"/>
      <c r="C451" s="1"/>
      <c r="D451" s="1"/>
      <c r="E451" s="2"/>
      <c r="F451" s="2"/>
      <c r="G451" s="2"/>
      <c r="H451" s="3"/>
      <c r="I451" s="3"/>
      <c r="J451" s="4"/>
      <c r="K451" s="4"/>
      <c r="L451" s="4"/>
      <c r="M451" s="2"/>
      <c r="N451" s="2"/>
      <c r="O451" s="26"/>
      <c r="P451" s="26"/>
      <c r="T451" s="64"/>
      <c r="U451" s="64"/>
      <c r="V451" s="64"/>
      <c r="W451" s="64"/>
    </row>
    <row r="452" spans="1:23" s="15" customFormat="1" x14ac:dyDescent="0.25">
      <c r="A452" s="1"/>
      <c r="B452" s="1"/>
      <c r="C452" s="1"/>
      <c r="D452" s="1"/>
      <c r="E452" s="2"/>
      <c r="F452" s="2"/>
      <c r="G452" s="2"/>
      <c r="H452" s="3"/>
      <c r="I452" s="3"/>
      <c r="J452" s="4"/>
      <c r="K452" s="4"/>
      <c r="L452" s="4"/>
      <c r="M452" s="2"/>
      <c r="N452" s="2"/>
      <c r="O452" s="26"/>
      <c r="P452" s="26"/>
      <c r="T452" s="64"/>
      <c r="U452" s="64"/>
      <c r="V452" s="64"/>
      <c r="W452" s="64"/>
    </row>
    <row r="453" spans="1:23" s="15" customFormat="1" x14ac:dyDescent="0.25">
      <c r="A453" s="1"/>
      <c r="B453" s="1"/>
      <c r="C453" s="1"/>
      <c r="D453" s="1"/>
      <c r="E453" s="2"/>
      <c r="F453" s="2"/>
      <c r="G453" s="2"/>
      <c r="H453" s="3"/>
      <c r="I453" s="3"/>
      <c r="J453" s="4"/>
      <c r="K453" s="4"/>
      <c r="L453" s="4"/>
      <c r="M453" s="2"/>
      <c r="N453" s="2"/>
      <c r="O453" s="26"/>
      <c r="P453" s="26"/>
      <c r="T453" s="64"/>
      <c r="U453" s="64"/>
      <c r="V453" s="64"/>
      <c r="W453" s="64"/>
    </row>
    <row r="454" spans="1:23" s="15" customFormat="1" x14ac:dyDescent="0.25">
      <c r="A454" s="1"/>
      <c r="B454" s="1"/>
      <c r="C454" s="1"/>
      <c r="D454" s="1"/>
      <c r="E454" s="2"/>
      <c r="F454" s="2"/>
      <c r="G454" s="2"/>
      <c r="H454" s="3"/>
      <c r="I454" s="3"/>
      <c r="J454" s="4"/>
      <c r="K454" s="4"/>
      <c r="L454" s="4"/>
      <c r="M454" s="2"/>
      <c r="N454" s="2"/>
      <c r="O454" s="26"/>
      <c r="P454" s="26"/>
      <c r="T454" s="64"/>
      <c r="U454" s="64"/>
      <c r="V454" s="64"/>
      <c r="W454" s="64"/>
    </row>
    <row r="455" spans="1:23" s="15" customFormat="1" x14ac:dyDescent="0.25">
      <c r="A455" s="1"/>
      <c r="B455" s="1"/>
      <c r="C455" s="1"/>
      <c r="D455" s="1"/>
      <c r="E455" s="2"/>
      <c r="F455" s="2"/>
      <c r="G455" s="2"/>
      <c r="H455" s="3"/>
      <c r="I455" s="3"/>
      <c r="J455" s="4"/>
      <c r="K455" s="4"/>
      <c r="L455" s="4"/>
      <c r="M455" s="2"/>
      <c r="N455" s="2"/>
      <c r="O455" s="26"/>
      <c r="P455" s="26"/>
      <c r="T455" s="64"/>
      <c r="U455" s="64"/>
      <c r="V455" s="64"/>
      <c r="W455" s="64"/>
    </row>
    <row r="456" spans="1:23" s="15" customFormat="1" x14ac:dyDescent="0.25">
      <c r="A456" s="1"/>
      <c r="B456" s="1"/>
      <c r="C456" s="1"/>
      <c r="D456" s="1"/>
      <c r="E456" s="2"/>
      <c r="F456" s="2"/>
      <c r="G456" s="2"/>
      <c r="H456" s="3"/>
      <c r="I456" s="3"/>
      <c r="J456" s="4"/>
      <c r="K456" s="4"/>
      <c r="L456" s="4"/>
      <c r="M456" s="2"/>
      <c r="N456" s="2"/>
      <c r="O456" s="26"/>
      <c r="P456" s="26"/>
      <c r="T456" s="64"/>
      <c r="U456" s="64"/>
      <c r="V456" s="64"/>
      <c r="W456" s="64"/>
    </row>
    <row r="457" spans="1:23" s="15" customFormat="1" x14ac:dyDescent="0.25">
      <c r="A457" s="1"/>
      <c r="B457" s="1"/>
      <c r="C457" s="1"/>
      <c r="D457" s="1"/>
      <c r="E457" s="2"/>
      <c r="F457" s="2"/>
      <c r="G457" s="2"/>
      <c r="H457" s="3"/>
      <c r="I457" s="3"/>
      <c r="J457" s="4"/>
      <c r="K457" s="4"/>
      <c r="L457" s="4"/>
      <c r="M457" s="2"/>
      <c r="N457" s="2"/>
      <c r="O457" s="26"/>
      <c r="P457" s="26"/>
      <c r="T457" s="64"/>
      <c r="U457" s="64"/>
      <c r="V457" s="64"/>
      <c r="W457" s="64"/>
    </row>
    <row r="458" spans="1:23" s="15" customFormat="1" x14ac:dyDescent="0.25">
      <c r="A458" s="1"/>
      <c r="B458" s="1"/>
      <c r="C458" s="1"/>
      <c r="D458" s="1"/>
      <c r="E458" s="2"/>
      <c r="F458" s="2"/>
      <c r="G458" s="2"/>
      <c r="H458" s="3"/>
      <c r="I458" s="3"/>
      <c r="J458" s="4"/>
      <c r="K458" s="4"/>
      <c r="L458" s="4"/>
      <c r="M458" s="2"/>
      <c r="N458" s="2"/>
      <c r="O458" s="26"/>
      <c r="P458" s="26"/>
      <c r="T458" s="64"/>
      <c r="U458" s="64"/>
      <c r="V458" s="64"/>
      <c r="W458" s="64"/>
    </row>
    <row r="459" spans="1:23" s="15" customFormat="1" x14ac:dyDescent="0.25">
      <c r="A459" s="1"/>
      <c r="B459" s="1"/>
      <c r="C459" s="1"/>
      <c r="D459" s="1"/>
      <c r="E459" s="2"/>
      <c r="F459" s="2"/>
      <c r="G459" s="2"/>
      <c r="H459" s="3"/>
      <c r="I459" s="3"/>
      <c r="J459" s="4"/>
      <c r="K459" s="4"/>
      <c r="L459" s="4"/>
      <c r="M459" s="2"/>
      <c r="N459" s="2"/>
      <c r="O459" s="26"/>
      <c r="P459" s="26"/>
      <c r="T459" s="64"/>
      <c r="U459" s="64"/>
      <c r="V459" s="64"/>
      <c r="W459" s="64"/>
    </row>
    <row r="460" spans="1:23" s="15" customFormat="1" x14ac:dyDescent="0.25">
      <c r="A460" s="1"/>
      <c r="B460" s="1"/>
      <c r="C460" s="1"/>
      <c r="D460" s="1"/>
      <c r="E460" s="2"/>
      <c r="F460" s="2"/>
      <c r="G460" s="2"/>
      <c r="H460" s="3"/>
      <c r="I460" s="3"/>
      <c r="J460" s="4"/>
      <c r="K460" s="4"/>
      <c r="L460" s="4"/>
      <c r="M460" s="2"/>
      <c r="N460" s="2"/>
      <c r="O460" s="26"/>
      <c r="P460" s="26"/>
      <c r="T460" s="64"/>
      <c r="U460" s="64"/>
      <c r="V460" s="64"/>
      <c r="W460" s="64"/>
    </row>
    <row r="461" spans="1:23" s="15" customFormat="1" x14ac:dyDescent="0.25">
      <c r="A461" s="1"/>
      <c r="B461" s="1"/>
      <c r="C461" s="1"/>
      <c r="D461" s="1"/>
      <c r="E461" s="2"/>
      <c r="F461" s="2"/>
      <c r="G461" s="2"/>
      <c r="H461" s="3"/>
      <c r="I461" s="3"/>
      <c r="J461" s="4"/>
      <c r="K461" s="4"/>
      <c r="L461" s="4"/>
      <c r="M461" s="2"/>
      <c r="N461" s="2"/>
      <c r="O461" s="26"/>
      <c r="P461" s="26"/>
      <c r="T461" s="64"/>
      <c r="U461" s="64"/>
      <c r="V461" s="64"/>
      <c r="W461" s="64"/>
    </row>
    <row r="462" spans="1:23" s="15" customFormat="1" x14ac:dyDescent="0.25">
      <c r="A462" s="1"/>
      <c r="B462" s="1"/>
      <c r="C462" s="1"/>
      <c r="D462" s="1"/>
      <c r="E462" s="2"/>
      <c r="F462" s="2"/>
      <c r="G462" s="2"/>
      <c r="H462" s="3"/>
      <c r="I462" s="3"/>
      <c r="J462" s="4"/>
      <c r="K462" s="4"/>
      <c r="L462" s="4"/>
      <c r="M462" s="2"/>
      <c r="N462" s="2"/>
      <c r="O462" s="26"/>
      <c r="P462" s="26"/>
      <c r="T462" s="64"/>
      <c r="U462" s="64"/>
      <c r="V462" s="64"/>
      <c r="W462" s="64"/>
    </row>
    <row r="463" spans="1:23" s="15" customFormat="1" x14ac:dyDescent="0.25">
      <c r="A463" s="1"/>
      <c r="B463" s="1"/>
      <c r="C463" s="1"/>
      <c r="D463" s="1"/>
      <c r="E463" s="2"/>
      <c r="F463" s="2"/>
      <c r="G463" s="2"/>
      <c r="H463" s="3"/>
      <c r="I463" s="3"/>
      <c r="J463" s="4"/>
      <c r="K463" s="4"/>
      <c r="L463" s="4"/>
      <c r="M463" s="2"/>
      <c r="N463" s="2"/>
      <c r="O463" s="26"/>
      <c r="P463" s="26"/>
      <c r="T463" s="64"/>
      <c r="U463" s="64"/>
      <c r="V463" s="64"/>
      <c r="W463" s="64"/>
    </row>
    <row r="464" spans="1:23" s="15" customFormat="1" x14ac:dyDescent="0.25">
      <c r="A464" s="1"/>
      <c r="B464" s="1"/>
      <c r="C464" s="1"/>
      <c r="D464" s="1"/>
      <c r="E464" s="2"/>
      <c r="F464" s="2"/>
      <c r="G464" s="2"/>
      <c r="H464" s="3"/>
      <c r="I464" s="3"/>
      <c r="J464" s="4"/>
      <c r="K464" s="4"/>
      <c r="L464" s="4"/>
      <c r="M464" s="2"/>
      <c r="N464" s="2"/>
      <c r="O464" s="26"/>
      <c r="P464" s="26"/>
      <c r="T464" s="64"/>
      <c r="U464" s="64"/>
      <c r="V464" s="64"/>
      <c r="W464" s="64"/>
    </row>
    <row r="465" spans="1:23" s="15" customFormat="1" x14ac:dyDescent="0.25">
      <c r="A465" s="1"/>
      <c r="B465" s="1"/>
      <c r="C465" s="1"/>
      <c r="D465" s="1"/>
      <c r="E465" s="2"/>
      <c r="F465" s="2"/>
      <c r="G465" s="2"/>
      <c r="H465" s="3"/>
      <c r="I465" s="3"/>
      <c r="J465" s="4"/>
      <c r="K465" s="4"/>
      <c r="L465" s="4"/>
      <c r="M465" s="2"/>
      <c r="N465" s="2"/>
      <c r="O465" s="26"/>
      <c r="P465" s="26"/>
      <c r="T465" s="64"/>
      <c r="U465" s="64"/>
      <c r="V465" s="64"/>
      <c r="W465" s="64"/>
    </row>
    <row r="466" spans="1:23" s="15" customFormat="1" x14ac:dyDescent="0.25">
      <c r="A466" s="1"/>
      <c r="B466" s="1"/>
      <c r="C466" s="1"/>
      <c r="D466" s="1"/>
      <c r="E466" s="2"/>
      <c r="F466" s="2"/>
      <c r="G466" s="2"/>
      <c r="H466" s="3"/>
      <c r="I466" s="3"/>
      <c r="J466" s="4"/>
      <c r="K466" s="4"/>
      <c r="L466" s="4"/>
      <c r="M466" s="2"/>
      <c r="N466" s="2"/>
      <c r="O466" s="26"/>
      <c r="P466" s="26"/>
      <c r="T466" s="64"/>
      <c r="U466" s="64"/>
      <c r="V466" s="64"/>
      <c r="W466" s="64"/>
    </row>
    <row r="467" spans="1:23" s="15" customFormat="1" x14ac:dyDescent="0.25">
      <c r="A467" s="1"/>
      <c r="B467" s="1"/>
      <c r="C467" s="1"/>
      <c r="D467" s="1"/>
      <c r="E467" s="2"/>
      <c r="F467" s="2"/>
      <c r="G467" s="2"/>
      <c r="H467" s="3"/>
      <c r="I467" s="3"/>
      <c r="J467" s="4"/>
      <c r="K467" s="4"/>
      <c r="L467" s="4"/>
      <c r="M467" s="2"/>
      <c r="N467" s="2"/>
      <c r="O467" s="26"/>
      <c r="P467" s="26"/>
      <c r="T467" s="64"/>
      <c r="U467" s="64"/>
      <c r="V467" s="64"/>
      <c r="W467" s="64"/>
    </row>
    <row r="468" spans="1:23" s="15" customFormat="1" x14ac:dyDescent="0.25">
      <c r="A468" s="1"/>
      <c r="B468" s="1"/>
      <c r="C468" s="1"/>
      <c r="D468" s="1"/>
      <c r="E468" s="2"/>
      <c r="F468" s="2"/>
      <c r="G468" s="2"/>
      <c r="H468" s="3"/>
      <c r="I468" s="3"/>
      <c r="J468" s="4"/>
      <c r="K468" s="4"/>
      <c r="L468" s="4"/>
      <c r="M468" s="2"/>
      <c r="N468" s="2"/>
      <c r="O468" s="26"/>
      <c r="P468" s="26"/>
      <c r="T468" s="64"/>
      <c r="U468" s="64"/>
      <c r="V468" s="64"/>
      <c r="W468" s="64"/>
    </row>
    <row r="469" spans="1:23" s="15" customFormat="1" x14ac:dyDescent="0.25">
      <c r="A469" s="1"/>
      <c r="B469" s="1"/>
      <c r="C469" s="1"/>
      <c r="D469" s="1"/>
      <c r="E469" s="2"/>
      <c r="F469" s="2"/>
      <c r="G469" s="2"/>
      <c r="H469" s="3"/>
      <c r="I469" s="3"/>
      <c r="J469" s="4"/>
      <c r="K469" s="4"/>
      <c r="L469" s="4"/>
      <c r="M469" s="2"/>
      <c r="N469" s="2"/>
      <c r="O469" s="26"/>
      <c r="P469" s="26"/>
      <c r="T469" s="64"/>
      <c r="U469" s="64"/>
      <c r="V469" s="64"/>
      <c r="W469" s="64"/>
    </row>
    <row r="470" spans="1:23" s="15" customFormat="1" x14ac:dyDescent="0.25">
      <c r="A470" s="1"/>
      <c r="B470" s="1"/>
      <c r="C470" s="1"/>
      <c r="D470" s="1"/>
      <c r="E470" s="2"/>
      <c r="F470" s="2"/>
      <c r="G470" s="2"/>
      <c r="H470" s="3"/>
      <c r="I470" s="3"/>
      <c r="J470" s="4"/>
      <c r="K470" s="4"/>
      <c r="L470" s="4"/>
      <c r="M470" s="2"/>
      <c r="N470" s="2"/>
      <c r="O470" s="26"/>
      <c r="P470" s="26"/>
      <c r="T470" s="64"/>
      <c r="U470" s="64"/>
      <c r="V470" s="64"/>
      <c r="W470" s="64"/>
    </row>
    <row r="471" spans="1:23" s="15" customFormat="1" x14ac:dyDescent="0.25">
      <c r="A471" s="1"/>
      <c r="B471" s="1"/>
      <c r="C471" s="1"/>
      <c r="D471" s="1"/>
      <c r="E471" s="2"/>
      <c r="F471" s="2"/>
      <c r="G471" s="2"/>
      <c r="H471" s="3"/>
      <c r="I471" s="3"/>
      <c r="J471" s="4"/>
      <c r="K471" s="4"/>
      <c r="L471" s="4"/>
      <c r="M471" s="2"/>
      <c r="N471" s="2"/>
      <c r="O471" s="26"/>
      <c r="P471" s="26"/>
      <c r="T471" s="64"/>
      <c r="U471" s="64"/>
      <c r="V471" s="64"/>
      <c r="W471" s="64"/>
    </row>
    <row r="472" spans="1:23" s="15" customFormat="1" x14ac:dyDescent="0.25">
      <c r="A472" s="1"/>
      <c r="B472" s="1"/>
      <c r="C472" s="1"/>
      <c r="D472" s="1"/>
      <c r="E472" s="2"/>
      <c r="F472" s="2"/>
      <c r="G472" s="2"/>
      <c r="H472" s="3"/>
      <c r="I472" s="3"/>
      <c r="J472" s="4"/>
      <c r="K472" s="4"/>
      <c r="L472" s="4"/>
      <c r="M472" s="2"/>
      <c r="N472" s="2"/>
      <c r="O472" s="26"/>
      <c r="P472" s="26"/>
      <c r="T472" s="64"/>
      <c r="U472" s="64"/>
      <c r="V472" s="64"/>
      <c r="W472" s="64"/>
    </row>
    <row r="473" spans="1:23" s="15" customFormat="1" x14ac:dyDescent="0.25">
      <c r="A473" s="1"/>
      <c r="B473" s="1"/>
      <c r="C473" s="1"/>
      <c r="D473" s="1"/>
      <c r="E473" s="2"/>
      <c r="F473" s="2"/>
      <c r="G473" s="2"/>
      <c r="H473" s="3"/>
      <c r="I473" s="3"/>
      <c r="J473" s="4"/>
      <c r="K473" s="4"/>
      <c r="L473" s="4"/>
      <c r="M473" s="2"/>
      <c r="N473" s="2"/>
      <c r="O473" s="26"/>
      <c r="P473" s="26"/>
      <c r="T473" s="64"/>
      <c r="U473" s="64"/>
      <c r="V473" s="64"/>
      <c r="W473" s="64"/>
    </row>
    <row r="474" spans="1:23" s="15" customFormat="1" x14ac:dyDescent="0.25">
      <c r="A474" s="1"/>
      <c r="B474" s="1"/>
      <c r="C474" s="1"/>
      <c r="D474" s="1"/>
      <c r="E474" s="2"/>
      <c r="F474" s="2"/>
      <c r="G474" s="2"/>
      <c r="H474" s="3"/>
      <c r="I474" s="3"/>
      <c r="J474" s="4"/>
      <c r="K474" s="4"/>
      <c r="L474" s="4"/>
      <c r="M474" s="2"/>
      <c r="N474" s="2"/>
      <c r="O474" s="26"/>
      <c r="P474" s="26"/>
      <c r="T474" s="64"/>
      <c r="U474" s="64"/>
      <c r="V474" s="64"/>
      <c r="W474" s="64"/>
    </row>
    <row r="475" spans="1:23" s="15" customFormat="1" x14ac:dyDescent="0.25">
      <c r="A475" s="1"/>
      <c r="B475" s="1"/>
      <c r="C475" s="1"/>
      <c r="D475" s="1"/>
      <c r="E475" s="2"/>
      <c r="F475" s="2"/>
      <c r="G475" s="2"/>
      <c r="H475" s="3"/>
      <c r="I475" s="3"/>
      <c r="J475" s="4"/>
      <c r="K475" s="4"/>
      <c r="L475" s="4"/>
      <c r="M475" s="2"/>
      <c r="N475" s="2"/>
      <c r="O475" s="26"/>
      <c r="P475" s="26"/>
      <c r="T475" s="64"/>
      <c r="U475" s="64"/>
      <c r="V475" s="64"/>
      <c r="W475" s="64"/>
    </row>
    <row r="476" spans="1:23" s="15" customFormat="1" x14ac:dyDescent="0.25">
      <c r="A476" s="1"/>
      <c r="B476" s="1"/>
      <c r="C476" s="1"/>
      <c r="D476" s="1"/>
      <c r="E476" s="2"/>
      <c r="F476" s="2"/>
      <c r="G476" s="2"/>
      <c r="H476" s="3"/>
      <c r="I476" s="3"/>
      <c r="J476" s="4"/>
      <c r="K476" s="4"/>
      <c r="L476" s="4"/>
      <c r="M476" s="2"/>
      <c r="N476" s="2"/>
      <c r="O476" s="26"/>
      <c r="P476" s="26"/>
      <c r="T476" s="64"/>
      <c r="U476" s="64"/>
      <c r="V476" s="64"/>
      <c r="W476" s="64"/>
    </row>
    <row r="477" spans="1:23" s="15" customFormat="1" x14ac:dyDescent="0.25">
      <c r="A477" s="1"/>
      <c r="B477" s="1"/>
      <c r="C477" s="1"/>
      <c r="D477" s="1"/>
      <c r="E477" s="2"/>
      <c r="F477" s="2"/>
      <c r="G477" s="2"/>
      <c r="H477" s="3"/>
      <c r="I477" s="3"/>
      <c r="J477" s="4"/>
      <c r="K477" s="4"/>
      <c r="L477" s="4"/>
      <c r="M477" s="2"/>
      <c r="N477" s="2"/>
      <c r="O477" s="26"/>
      <c r="P477" s="26"/>
      <c r="T477" s="64"/>
      <c r="U477" s="64"/>
      <c r="V477" s="64"/>
      <c r="W477" s="64"/>
    </row>
    <row r="478" spans="1:23" s="15" customFormat="1" x14ac:dyDescent="0.25">
      <c r="A478" s="1"/>
      <c r="B478" s="1"/>
      <c r="C478" s="1"/>
      <c r="D478" s="1"/>
      <c r="E478" s="2"/>
      <c r="F478" s="2"/>
      <c r="G478" s="2"/>
      <c r="H478" s="3"/>
      <c r="I478" s="3"/>
      <c r="J478" s="4"/>
      <c r="K478" s="4"/>
      <c r="L478" s="4"/>
      <c r="M478" s="2"/>
      <c r="N478" s="2"/>
      <c r="O478" s="26"/>
      <c r="P478" s="26"/>
      <c r="T478" s="64"/>
      <c r="U478" s="64"/>
      <c r="V478" s="64"/>
      <c r="W478" s="64"/>
    </row>
    <row r="479" spans="1:23" s="15" customFormat="1" x14ac:dyDescent="0.25">
      <c r="A479" s="1"/>
      <c r="B479" s="1"/>
      <c r="C479" s="1"/>
      <c r="D479" s="1"/>
      <c r="E479" s="2"/>
      <c r="F479" s="2"/>
      <c r="G479" s="2"/>
      <c r="H479" s="3"/>
      <c r="I479" s="3"/>
      <c r="J479" s="4"/>
      <c r="K479" s="4"/>
      <c r="L479" s="4"/>
      <c r="M479" s="2"/>
      <c r="N479" s="2"/>
      <c r="O479" s="26"/>
      <c r="P479" s="26"/>
      <c r="T479" s="64"/>
      <c r="U479" s="64"/>
      <c r="V479" s="64"/>
      <c r="W479" s="64"/>
    </row>
    <row r="480" spans="1:23" s="15" customFormat="1" x14ac:dyDescent="0.25">
      <c r="A480" s="1"/>
      <c r="B480" s="1"/>
      <c r="C480" s="1"/>
      <c r="D480" s="1"/>
      <c r="E480" s="2"/>
      <c r="F480" s="2"/>
      <c r="G480" s="2"/>
      <c r="H480" s="3"/>
      <c r="I480" s="3"/>
      <c r="J480" s="4"/>
      <c r="K480" s="4"/>
      <c r="L480" s="4"/>
      <c r="M480" s="2"/>
      <c r="N480" s="2"/>
      <c r="O480" s="26"/>
      <c r="P480" s="26"/>
      <c r="T480" s="64"/>
      <c r="U480" s="64"/>
      <c r="V480" s="64"/>
      <c r="W480" s="64"/>
    </row>
    <row r="481" spans="1:23" s="15" customFormat="1" x14ac:dyDescent="0.25">
      <c r="A481" s="1"/>
      <c r="B481" s="1"/>
      <c r="C481" s="1"/>
      <c r="D481" s="1"/>
      <c r="E481" s="2"/>
      <c r="F481" s="2"/>
      <c r="G481" s="2"/>
      <c r="H481" s="3"/>
      <c r="I481" s="3"/>
      <c r="J481" s="4"/>
      <c r="K481" s="4"/>
      <c r="L481" s="4"/>
      <c r="M481" s="2"/>
      <c r="N481" s="2"/>
      <c r="O481" s="26"/>
      <c r="P481" s="26"/>
      <c r="T481" s="64"/>
      <c r="U481" s="64"/>
      <c r="V481" s="64"/>
      <c r="W481" s="64"/>
    </row>
    <row r="482" spans="1:23" s="15" customFormat="1" x14ac:dyDescent="0.25">
      <c r="A482" s="1"/>
      <c r="B482" s="1"/>
      <c r="C482" s="1"/>
      <c r="D482" s="1"/>
      <c r="E482" s="2"/>
      <c r="F482" s="2"/>
      <c r="G482" s="2"/>
      <c r="H482" s="3"/>
      <c r="I482" s="3"/>
      <c r="J482" s="4"/>
      <c r="K482" s="4"/>
      <c r="L482" s="4"/>
      <c r="M482" s="2"/>
      <c r="N482" s="2"/>
      <c r="O482" s="26"/>
      <c r="P482" s="26"/>
      <c r="T482" s="64"/>
      <c r="U482" s="64"/>
      <c r="V482" s="64"/>
      <c r="W482" s="64"/>
    </row>
    <row r="483" spans="1:23" s="15" customFormat="1" x14ac:dyDescent="0.25">
      <c r="A483" s="1"/>
      <c r="B483" s="1"/>
      <c r="C483" s="1"/>
      <c r="D483" s="1"/>
      <c r="E483" s="2"/>
      <c r="F483" s="2"/>
      <c r="G483" s="2"/>
      <c r="H483" s="3"/>
      <c r="I483" s="3"/>
      <c r="J483" s="4"/>
      <c r="K483" s="4"/>
      <c r="L483" s="4"/>
      <c r="M483" s="2"/>
      <c r="N483" s="2"/>
      <c r="O483" s="26"/>
      <c r="P483" s="26"/>
      <c r="T483" s="64"/>
      <c r="U483" s="64"/>
      <c r="V483" s="64"/>
      <c r="W483" s="64"/>
    </row>
    <row r="484" spans="1:23" s="15" customFormat="1" x14ac:dyDescent="0.25">
      <c r="A484" s="1"/>
      <c r="B484" s="1"/>
      <c r="C484" s="1"/>
      <c r="D484" s="1"/>
      <c r="E484" s="2"/>
      <c r="F484" s="2"/>
      <c r="G484" s="2"/>
      <c r="H484" s="3"/>
      <c r="I484" s="3"/>
      <c r="J484" s="4"/>
      <c r="K484" s="4"/>
      <c r="L484" s="4"/>
      <c r="M484" s="2"/>
      <c r="N484" s="2"/>
      <c r="O484" s="26"/>
      <c r="P484" s="26"/>
      <c r="T484" s="64"/>
      <c r="U484" s="64"/>
      <c r="V484" s="64"/>
      <c r="W484" s="64"/>
    </row>
    <row r="485" spans="1:23" s="15" customFormat="1" x14ac:dyDescent="0.25">
      <c r="A485" s="1"/>
      <c r="B485" s="1"/>
      <c r="C485" s="1"/>
      <c r="D485" s="1"/>
      <c r="E485" s="2"/>
      <c r="F485" s="2"/>
      <c r="G485" s="2"/>
      <c r="H485" s="3"/>
      <c r="I485" s="3"/>
      <c r="J485" s="4"/>
      <c r="K485" s="4"/>
      <c r="L485" s="4"/>
      <c r="M485" s="2"/>
      <c r="N485" s="2"/>
      <c r="O485" s="26"/>
      <c r="P485" s="26"/>
      <c r="T485" s="64"/>
      <c r="U485" s="64"/>
      <c r="V485" s="64"/>
      <c r="W485" s="64"/>
    </row>
    <row r="486" spans="1:23" s="15" customFormat="1" x14ac:dyDescent="0.25">
      <c r="A486" s="1"/>
      <c r="B486" s="1"/>
      <c r="C486" s="1"/>
      <c r="D486" s="1"/>
      <c r="E486" s="2"/>
      <c r="F486" s="2"/>
      <c r="G486" s="2"/>
      <c r="H486" s="3"/>
      <c r="I486" s="3"/>
      <c r="J486" s="4"/>
      <c r="K486" s="4"/>
      <c r="L486" s="4"/>
      <c r="M486" s="2"/>
      <c r="N486" s="2"/>
      <c r="O486" s="26"/>
      <c r="P486" s="26"/>
      <c r="T486" s="64"/>
      <c r="U486" s="64"/>
      <c r="V486" s="64"/>
      <c r="W486" s="64"/>
    </row>
    <row r="487" spans="1:23" s="15" customFormat="1" x14ac:dyDescent="0.25">
      <c r="A487" s="1"/>
      <c r="B487" s="1"/>
      <c r="C487" s="1"/>
      <c r="D487" s="1"/>
      <c r="E487" s="2"/>
      <c r="F487" s="2"/>
      <c r="G487" s="2"/>
      <c r="H487" s="3"/>
      <c r="I487" s="3"/>
      <c r="J487" s="4"/>
      <c r="K487" s="4"/>
      <c r="L487" s="4"/>
      <c r="M487" s="2"/>
      <c r="N487" s="2"/>
      <c r="O487" s="26"/>
      <c r="P487" s="26"/>
      <c r="T487" s="64"/>
      <c r="U487" s="64"/>
      <c r="V487" s="64"/>
      <c r="W487" s="64"/>
    </row>
    <row r="488" spans="1:23" s="15" customFormat="1" x14ac:dyDescent="0.25">
      <c r="A488" s="1"/>
      <c r="B488" s="1"/>
      <c r="C488" s="1"/>
      <c r="D488" s="1"/>
      <c r="E488" s="2"/>
      <c r="F488" s="2"/>
      <c r="G488" s="2"/>
      <c r="H488" s="3"/>
      <c r="I488" s="3"/>
      <c r="J488" s="4"/>
      <c r="K488" s="4"/>
      <c r="L488" s="4"/>
      <c r="M488" s="2"/>
      <c r="N488" s="2"/>
      <c r="O488" s="26"/>
      <c r="P488" s="26"/>
      <c r="T488" s="64"/>
      <c r="U488" s="64"/>
      <c r="V488" s="64"/>
      <c r="W488" s="64"/>
    </row>
    <row r="489" spans="1:23" s="15" customFormat="1" x14ac:dyDescent="0.25">
      <c r="A489" s="1"/>
      <c r="B489" s="1"/>
      <c r="C489" s="1"/>
      <c r="D489" s="1"/>
      <c r="E489" s="2"/>
      <c r="F489" s="2"/>
      <c r="G489" s="2"/>
      <c r="H489" s="3"/>
      <c r="I489" s="3"/>
      <c r="J489" s="4"/>
      <c r="K489" s="4"/>
      <c r="L489" s="4"/>
      <c r="M489" s="2"/>
      <c r="N489" s="2"/>
      <c r="O489" s="26"/>
      <c r="P489" s="26"/>
      <c r="T489" s="64"/>
      <c r="U489" s="64"/>
      <c r="V489" s="64"/>
      <c r="W489" s="64"/>
    </row>
    <row r="490" spans="1:23" s="15" customFormat="1" x14ac:dyDescent="0.25">
      <c r="A490" s="1"/>
      <c r="B490" s="1"/>
      <c r="C490" s="1"/>
      <c r="D490" s="1"/>
      <c r="E490" s="2"/>
      <c r="F490" s="2"/>
      <c r="G490" s="2"/>
      <c r="H490" s="3"/>
      <c r="I490" s="3"/>
      <c r="J490" s="4"/>
      <c r="K490" s="4"/>
      <c r="L490" s="4"/>
      <c r="M490" s="2"/>
      <c r="N490" s="2"/>
      <c r="O490" s="26"/>
      <c r="P490" s="26"/>
      <c r="T490" s="64"/>
      <c r="U490" s="64"/>
      <c r="V490" s="64"/>
      <c r="W490" s="64"/>
    </row>
    <row r="491" spans="1:23" s="15" customFormat="1" x14ac:dyDescent="0.25">
      <c r="A491" s="1"/>
      <c r="B491" s="1"/>
      <c r="C491" s="1"/>
      <c r="D491" s="1"/>
      <c r="E491" s="2"/>
      <c r="F491" s="2"/>
      <c r="G491" s="2"/>
      <c r="H491" s="3"/>
      <c r="I491" s="3"/>
      <c r="J491" s="4"/>
      <c r="K491" s="4"/>
      <c r="L491" s="4"/>
      <c r="M491" s="2"/>
      <c r="N491" s="2"/>
      <c r="O491" s="26"/>
      <c r="P491" s="26"/>
      <c r="T491" s="64"/>
      <c r="U491" s="64"/>
      <c r="V491" s="64"/>
      <c r="W491" s="64"/>
    </row>
    <row r="492" spans="1:23" s="15" customFormat="1" x14ac:dyDescent="0.25">
      <c r="A492" s="1"/>
      <c r="B492" s="1"/>
      <c r="C492" s="1"/>
      <c r="D492" s="1"/>
      <c r="E492" s="2"/>
      <c r="F492" s="2"/>
      <c r="G492" s="2"/>
      <c r="H492" s="3"/>
      <c r="I492" s="3"/>
      <c r="J492" s="4"/>
      <c r="K492" s="4"/>
      <c r="L492" s="4"/>
      <c r="M492" s="2"/>
      <c r="N492" s="2"/>
      <c r="O492" s="26"/>
      <c r="P492" s="26"/>
      <c r="T492" s="64"/>
      <c r="U492" s="64"/>
      <c r="V492" s="64"/>
      <c r="W492" s="64"/>
    </row>
    <row r="493" spans="1:23" s="15" customFormat="1" x14ac:dyDescent="0.25">
      <c r="A493" s="1"/>
      <c r="B493" s="1"/>
      <c r="C493" s="1"/>
      <c r="D493" s="1"/>
      <c r="E493" s="2"/>
      <c r="F493" s="2"/>
      <c r="G493" s="2"/>
      <c r="H493" s="3"/>
      <c r="I493" s="3"/>
      <c r="J493" s="4"/>
      <c r="K493" s="4"/>
      <c r="L493" s="4"/>
      <c r="M493" s="2"/>
      <c r="N493" s="2"/>
      <c r="O493" s="26"/>
      <c r="P493" s="26"/>
      <c r="T493" s="64"/>
      <c r="U493" s="64"/>
      <c r="V493" s="64"/>
      <c r="W493" s="64"/>
    </row>
    <row r="494" spans="1:23" s="15" customFormat="1" x14ac:dyDescent="0.25">
      <c r="A494" s="1"/>
      <c r="B494" s="1"/>
      <c r="C494" s="1"/>
      <c r="D494" s="1"/>
      <c r="E494" s="2"/>
      <c r="F494" s="2"/>
      <c r="G494" s="2"/>
      <c r="H494" s="3"/>
      <c r="I494" s="3"/>
      <c r="J494" s="4"/>
      <c r="K494" s="4"/>
      <c r="L494" s="4"/>
      <c r="M494" s="2"/>
      <c r="N494" s="2"/>
      <c r="O494" s="26"/>
      <c r="P494" s="26"/>
      <c r="T494" s="64"/>
      <c r="U494" s="64"/>
      <c r="V494" s="64"/>
      <c r="W494" s="64"/>
    </row>
    <row r="495" spans="1:23" s="15" customFormat="1" x14ac:dyDescent="0.25">
      <c r="A495" s="1"/>
      <c r="B495" s="1"/>
      <c r="C495" s="1"/>
      <c r="D495" s="1"/>
      <c r="E495" s="2"/>
      <c r="F495" s="2"/>
      <c r="G495" s="2"/>
      <c r="H495" s="3"/>
      <c r="I495" s="3"/>
      <c r="J495" s="4"/>
      <c r="K495" s="4"/>
      <c r="L495" s="4"/>
      <c r="M495" s="2"/>
      <c r="N495" s="2"/>
      <c r="O495" s="26"/>
      <c r="P495" s="26"/>
      <c r="T495" s="64"/>
      <c r="U495" s="64"/>
      <c r="V495" s="64"/>
      <c r="W495" s="64"/>
    </row>
    <row r="496" spans="1:23" s="15" customFormat="1" x14ac:dyDescent="0.25">
      <c r="A496" s="1"/>
      <c r="B496" s="1"/>
      <c r="C496" s="1"/>
      <c r="D496" s="1"/>
      <c r="E496" s="2"/>
      <c r="F496" s="2"/>
      <c r="G496" s="2"/>
      <c r="H496" s="3"/>
      <c r="I496" s="3"/>
      <c r="J496" s="4"/>
      <c r="K496" s="4"/>
      <c r="L496" s="4"/>
      <c r="M496" s="2"/>
      <c r="N496" s="2"/>
      <c r="O496" s="26"/>
      <c r="P496" s="26"/>
      <c r="T496" s="64"/>
      <c r="U496" s="64"/>
      <c r="V496" s="64"/>
      <c r="W496" s="64"/>
    </row>
    <row r="497" spans="1:23" s="15" customFormat="1" x14ac:dyDescent="0.25">
      <c r="A497" s="1"/>
      <c r="B497" s="1"/>
      <c r="C497" s="1"/>
      <c r="D497" s="1"/>
      <c r="E497" s="2"/>
      <c r="F497" s="2"/>
      <c r="G497" s="2"/>
      <c r="H497" s="3"/>
      <c r="I497" s="3"/>
      <c r="J497" s="4"/>
      <c r="K497" s="4"/>
      <c r="L497" s="4"/>
      <c r="M497" s="2"/>
      <c r="N497" s="2"/>
      <c r="O497" s="26"/>
      <c r="P497" s="26"/>
      <c r="T497" s="64"/>
      <c r="U497" s="64"/>
      <c r="V497" s="64"/>
      <c r="W497" s="64"/>
    </row>
    <row r="498" spans="1:23" s="15" customFormat="1" x14ac:dyDescent="0.25">
      <c r="A498" s="1"/>
      <c r="B498" s="1"/>
      <c r="C498" s="1"/>
      <c r="D498" s="1"/>
      <c r="E498" s="2"/>
      <c r="F498" s="2"/>
      <c r="G498" s="2"/>
      <c r="H498" s="3"/>
      <c r="I498" s="3"/>
      <c r="J498" s="4"/>
      <c r="K498" s="4"/>
      <c r="L498" s="4"/>
      <c r="M498" s="2"/>
      <c r="N498" s="2"/>
      <c r="O498" s="26"/>
      <c r="P498" s="26"/>
      <c r="T498" s="64"/>
      <c r="U498" s="64"/>
      <c r="V498" s="64"/>
      <c r="W498" s="64"/>
    </row>
    <row r="499" spans="1:23" s="15" customFormat="1" x14ac:dyDescent="0.25">
      <c r="A499" s="1"/>
      <c r="B499" s="1"/>
      <c r="C499" s="1"/>
      <c r="D499" s="1"/>
      <c r="E499" s="2"/>
      <c r="F499" s="2"/>
      <c r="G499" s="2"/>
      <c r="H499" s="3"/>
      <c r="I499" s="3"/>
      <c r="J499" s="4"/>
      <c r="K499" s="4"/>
      <c r="L499" s="4"/>
      <c r="M499" s="2"/>
      <c r="N499" s="2"/>
      <c r="O499" s="26"/>
      <c r="P499" s="26"/>
      <c r="T499" s="64"/>
      <c r="U499" s="64"/>
      <c r="V499" s="64"/>
      <c r="W499" s="64"/>
    </row>
    <row r="500" spans="1:23" s="15" customFormat="1" x14ac:dyDescent="0.25">
      <c r="A500" s="1"/>
      <c r="B500" s="1"/>
      <c r="C500" s="1"/>
      <c r="D500" s="1"/>
      <c r="E500" s="2"/>
      <c r="F500" s="2"/>
      <c r="G500" s="2"/>
      <c r="H500" s="3"/>
      <c r="I500" s="3"/>
      <c r="J500" s="4"/>
      <c r="K500" s="4"/>
      <c r="L500" s="4"/>
      <c r="M500" s="2"/>
      <c r="N500" s="2"/>
      <c r="O500" s="26"/>
      <c r="P500" s="26"/>
      <c r="T500" s="64"/>
      <c r="U500" s="64"/>
      <c r="V500" s="64"/>
      <c r="W500" s="64"/>
    </row>
    <row r="501" spans="1:23" s="15" customFormat="1" x14ac:dyDescent="0.25">
      <c r="A501" s="1"/>
      <c r="B501" s="1"/>
      <c r="C501" s="1"/>
      <c r="D501" s="1"/>
      <c r="E501" s="2"/>
      <c r="F501" s="2"/>
      <c r="G501" s="2"/>
      <c r="H501" s="3"/>
      <c r="I501" s="3"/>
      <c r="J501" s="4"/>
      <c r="K501" s="4"/>
      <c r="L501" s="4"/>
      <c r="M501" s="2"/>
      <c r="N501" s="2"/>
      <c r="O501" s="26"/>
      <c r="P501" s="26"/>
      <c r="T501" s="64"/>
      <c r="U501" s="64"/>
      <c r="V501" s="64"/>
      <c r="W501" s="64"/>
    </row>
    <row r="502" spans="1:23" s="15" customFormat="1" x14ac:dyDescent="0.25">
      <c r="A502" s="1"/>
      <c r="B502" s="1"/>
      <c r="C502" s="1"/>
      <c r="D502" s="1"/>
      <c r="E502" s="2"/>
      <c r="F502" s="2"/>
      <c r="G502" s="2"/>
      <c r="H502" s="3"/>
      <c r="I502" s="3"/>
      <c r="J502" s="4"/>
      <c r="K502" s="4"/>
      <c r="L502" s="4"/>
      <c r="M502" s="2"/>
      <c r="N502" s="2"/>
      <c r="O502" s="26"/>
      <c r="P502" s="26"/>
      <c r="T502" s="64"/>
      <c r="U502" s="64"/>
      <c r="V502" s="64"/>
      <c r="W502" s="64"/>
    </row>
    <row r="503" spans="1:23" s="15" customFormat="1" x14ac:dyDescent="0.25">
      <c r="A503" s="1"/>
      <c r="B503" s="1"/>
      <c r="C503" s="1"/>
      <c r="D503" s="1"/>
      <c r="E503" s="2"/>
      <c r="F503" s="2"/>
      <c r="G503" s="2"/>
      <c r="H503" s="3"/>
      <c r="I503" s="3"/>
      <c r="J503" s="4"/>
      <c r="K503" s="4"/>
      <c r="L503" s="4"/>
      <c r="M503" s="2"/>
      <c r="N503" s="2"/>
      <c r="O503" s="26"/>
      <c r="P503" s="26"/>
      <c r="T503" s="64"/>
      <c r="U503" s="64"/>
      <c r="V503" s="64"/>
      <c r="W503" s="64"/>
    </row>
    <row r="504" spans="1:23" s="15" customFormat="1" x14ac:dyDescent="0.25">
      <c r="A504" s="1"/>
      <c r="B504" s="1"/>
      <c r="C504" s="1"/>
      <c r="D504" s="1"/>
      <c r="E504" s="2"/>
      <c r="F504" s="2"/>
      <c r="G504" s="2"/>
      <c r="H504" s="3"/>
      <c r="I504" s="3"/>
      <c r="J504" s="4"/>
      <c r="K504" s="4"/>
      <c r="L504" s="4"/>
      <c r="M504" s="2"/>
      <c r="N504" s="2"/>
      <c r="O504" s="26"/>
      <c r="P504" s="26"/>
      <c r="T504" s="64"/>
      <c r="U504" s="64"/>
      <c r="V504" s="64"/>
      <c r="W504" s="64"/>
    </row>
    <row r="505" spans="1:23" s="15" customFormat="1" x14ac:dyDescent="0.25">
      <c r="A505" s="1"/>
      <c r="B505" s="1"/>
      <c r="C505" s="1"/>
      <c r="D505" s="1"/>
      <c r="E505" s="2"/>
      <c r="F505" s="2"/>
      <c r="G505" s="2"/>
      <c r="H505" s="3"/>
      <c r="I505" s="3"/>
      <c r="J505" s="4"/>
      <c r="K505" s="4"/>
      <c r="L505" s="4"/>
      <c r="M505" s="2"/>
      <c r="N505" s="2"/>
      <c r="O505" s="26"/>
      <c r="P505" s="26"/>
      <c r="T505" s="64"/>
      <c r="U505" s="64"/>
      <c r="V505" s="64"/>
      <c r="W505" s="64"/>
    </row>
    <row r="506" spans="1:23" s="15" customFormat="1" x14ac:dyDescent="0.25">
      <c r="A506" s="1"/>
      <c r="B506" s="1"/>
      <c r="C506" s="1"/>
      <c r="D506" s="1"/>
      <c r="E506" s="2"/>
      <c r="F506" s="2"/>
      <c r="G506" s="2"/>
      <c r="H506" s="3"/>
      <c r="I506" s="3"/>
      <c r="J506" s="4"/>
      <c r="K506" s="4"/>
      <c r="L506" s="4"/>
      <c r="M506" s="2"/>
      <c r="N506" s="2"/>
      <c r="O506" s="26"/>
      <c r="P506" s="26"/>
      <c r="T506" s="64"/>
      <c r="U506" s="64"/>
      <c r="V506" s="64"/>
      <c r="W506" s="64"/>
    </row>
    <row r="507" spans="1:23" s="15" customFormat="1" x14ac:dyDescent="0.25">
      <c r="A507" s="1"/>
      <c r="B507" s="1"/>
      <c r="C507" s="1"/>
      <c r="D507" s="1"/>
      <c r="E507" s="2"/>
      <c r="F507" s="2"/>
      <c r="G507" s="2"/>
      <c r="H507" s="3"/>
      <c r="I507" s="3"/>
      <c r="J507" s="4"/>
      <c r="K507" s="4"/>
      <c r="L507" s="4"/>
      <c r="M507" s="2"/>
      <c r="N507" s="2"/>
      <c r="O507" s="26"/>
      <c r="P507" s="26"/>
      <c r="T507" s="64"/>
      <c r="U507" s="64"/>
      <c r="V507" s="64"/>
      <c r="W507" s="64"/>
    </row>
    <row r="508" spans="1:23" s="15" customFormat="1" x14ac:dyDescent="0.25">
      <c r="A508" s="1"/>
      <c r="B508" s="1"/>
      <c r="C508" s="1"/>
      <c r="D508" s="1"/>
      <c r="E508" s="2"/>
      <c r="F508" s="2"/>
      <c r="G508" s="2"/>
      <c r="H508" s="3"/>
      <c r="I508" s="3"/>
      <c r="J508" s="4"/>
      <c r="K508" s="4"/>
      <c r="L508" s="4"/>
      <c r="M508" s="2"/>
      <c r="N508" s="2"/>
      <c r="O508" s="26"/>
      <c r="P508" s="26"/>
      <c r="T508" s="64"/>
      <c r="U508" s="64"/>
      <c r="V508" s="64"/>
      <c r="W508" s="64"/>
    </row>
    <row r="509" spans="1:23" s="15" customFormat="1" x14ac:dyDescent="0.25">
      <c r="A509" s="1"/>
      <c r="B509" s="1"/>
      <c r="C509" s="1"/>
      <c r="D509" s="1"/>
      <c r="E509" s="2"/>
      <c r="F509" s="2"/>
      <c r="G509" s="2"/>
      <c r="H509" s="3"/>
      <c r="I509" s="3"/>
      <c r="J509" s="4"/>
      <c r="K509" s="4"/>
      <c r="L509" s="4"/>
      <c r="M509" s="2"/>
      <c r="N509" s="2"/>
      <c r="O509" s="26"/>
      <c r="P509" s="26"/>
      <c r="T509" s="64"/>
      <c r="U509" s="64"/>
      <c r="V509" s="64"/>
      <c r="W509" s="64"/>
    </row>
    <row r="510" spans="1:23" s="15" customFormat="1" x14ac:dyDescent="0.25">
      <c r="A510" s="1"/>
      <c r="B510" s="1"/>
      <c r="C510" s="1"/>
      <c r="D510" s="1"/>
      <c r="E510" s="2"/>
      <c r="F510" s="2"/>
      <c r="G510" s="2"/>
      <c r="H510" s="3"/>
      <c r="I510" s="3"/>
      <c r="J510" s="4"/>
      <c r="K510" s="4"/>
      <c r="L510" s="4"/>
      <c r="M510" s="2"/>
      <c r="N510" s="2"/>
      <c r="O510" s="26"/>
      <c r="P510" s="26"/>
      <c r="T510" s="64"/>
      <c r="U510" s="64"/>
      <c r="V510" s="64"/>
      <c r="W510" s="64"/>
    </row>
    <row r="511" spans="1:23" s="15" customFormat="1" x14ac:dyDescent="0.25">
      <c r="A511" s="1"/>
      <c r="B511" s="1"/>
      <c r="C511" s="1"/>
      <c r="D511" s="1"/>
      <c r="E511" s="2"/>
      <c r="F511" s="2"/>
      <c r="G511" s="2"/>
      <c r="H511" s="3"/>
      <c r="I511" s="3"/>
      <c r="J511" s="4"/>
      <c r="K511" s="4"/>
      <c r="L511" s="4"/>
      <c r="M511" s="2"/>
      <c r="N511" s="2"/>
      <c r="O511" s="26"/>
      <c r="P511" s="26"/>
      <c r="T511" s="64"/>
      <c r="U511" s="64"/>
      <c r="V511" s="64"/>
      <c r="W511" s="64"/>
    </row>
    <row r="512" spans="1:23" s="15" customFormat="1" x14ac:dyDescent="0.25">
      <c r="A512" s="1"/>
      <c r="B512" s="1"/>
      <c r="C512" s="1"/>
      <c r="D512" s="1"/>
      <c r="E512" s="2"/>
      <c r="F512" s="2"/>
      <c r="G512" s="2"/>
      <c r="H512" s="3"/>
      <c r="I512" s="3"/>
      <c r="J512" s="4"/>
      <c r="K512" s="4"/>
      <c r="L512" s="4"/>
      <c r="M512" s="2"/>
      <c r="N512" s="2"/>
      <c r="O512" s="26"/>
      <c r="P512" s="26"/>
      <c r="T512" s="64"/>
      <c r="U512" s="64"/>
      <c r="V512" s="64"/>
      <c r="W512" s="64"/>
    </row>
    <row r="513" spans="1:23" s="15" customFormat="1" x14ac:dyDescent="0.25">
      <c r="A513" s="1"/>
      <c r="B513" s="1"/>
      <c r="C513" s="1"/>
      <c r="D513" s="1"/>
      <c r="E513" s="2"/>
      <c r="F513" s="2"/>
      <c r="G513" s="2"/>
      <c r="H513" s="3"/>
      <c r="I513" s="3"/>
      <c r="J513" s="4"/>
      <c r="K513" s="4"/>
      <c r="L513" s="4"/>
      <c r="M513" s="2"/>
      <c r="N513" s="2"/>
      <c r="O513" s="26"/>
      <c r="P513" s="26"/>
      <c r="T513" s="64"/>
      <c r="U513" s="64"/>
      <c r="V513" s="64"/>
      <c r="W513" s="64"/>
    </row>
    <row r="514" spans="1:23" s="15" customFormat="1" x14ac:dyDescent="0.25">
      <c r="A514" s="1"/>
      <c r="B514" s="1"/>
      <c r="C514" s="1"/>
      <c r="D514" s="1"/>
      <c r="E514" s="2"/>
      <c r="F514" s="2"/>
      <c r="G514" s="2"/>
      <c r="H514" s="3"/>
      <c r="I514" s="3"/>
      <c r="J514" s="4"/>
      <c r="K514" s="4"/>
      <c r="L514" s="4"/>
      <c r="M514" s="2"/>
      <c r="N514" s="2"/>
      <c r="O514" s="26"/>
      <c r="P514" s="26"/>
      <c r="T514" s="64"/>
      <c r="U514" s="64"/>
      <c r="V514" s="64"/>
      <c r="W514" s="64"/>
    </row>
    <row r="515" spans="1:23" s="15" customFormat="1" x14ac:dyDescent="0.25">
      <c r="A515" s="1"/>
      <c r="B515" s="1"/>
      <c r="C515" s="1"/>
      <c r="D515" s="1"/>
      <c r="E515" s="2"/>
      <c r="F515" s="2"/>
      <c r="G515" s="2"/>
      <c r="H515" s="3"/>
      <c r="I515" s="3"/>
      <c r="J515" s="4"/>
      <c r="K515" s="4"/>
      <c r="L515" s="4"/>
      <c r="M515" s="2"/>
      <c r="N515" s="2"/>
      <c r="O515" s="26"/>
      <c r="P515" s="26"/>
      <c r="T515" s="64"/>
      <c r="U515" s="64"/>
      <c r="V515" s="64"/>
      <c r="W515" s="64"/>
    </row>
    <row r="516" spans="1:23" s="15" customFormat="1" x14ac:dyDescent="0.25">
      <c r="A516" s="1"/>
      <c r="B516" s="1"/>
      <c r="C516" s="1"/>
      <c r="D516" s="1"/>
      <c r="E516" s="2"/>
      <c r="F516" s="2"/>
      <c r="G516" s="2"/>
      <c r="H516" s="3"/>
      <c r="I516" s="3"/>
      <c r="J516" s="4"/>
      <c r="K516" s="4"/>
      <c r="L516" s="4"/>
      <c r="M516" s="2"/>
      <c r="N516" s="2"/>
      <c r="O516" s="26"/>
      <c r="P516" s="26"/>
      <c r="T516" s="64"/>
      <c r="U516" s="64"/>
      <c r="V516" s="64"/>
      <c r="W516" s="64"/>
    </row>
    <row r="517" spans="1:23" s="15" customFormat="1" x14ac:dyDescent="0.25">
      <c r="A517" s="1"/>
      <c r="B517" s="1"/>
      <c r="C517" s="1"/>
      <c r="D517" s="1"/>
      <c r="E517" s="2"/>
      <c r="F517" s="2"/>
      <c r="G517" s="2"/>
      <c r="H517" s="3"/>
      <c r="I517" s="3"/>
      <c r="J517" s="4"/>
      <c r="K517" s="4"/>
      <c r="L517" s="4"/>
      <c r="M517" s="2"/>
      <c r="N517" s="2"/>
      <c r="O517" s="26"/>
      <c r="P517" s="26"/>
      <c r="T517" s="64"/>
      <c r="U517" s="64"/>
      <c r="V517" s="64"/>
      <c r="W517" s="64"/>
    </row>
    <row r="518" spans="1:23" s="15" customFormat="1" x14ac:dyDescent="0.25">
      <c r="A518" s="1"/>
      <c r="B518" s="1"/>
      <c r="C518" s="1"/>
      <c r="D518" s="1"/>
      <c r="E518" s="2"/>
      <c r="F518" s="2"/>
      <c r="G518" s="2"/>
      <c r="H518" s="3"/>
      <c r="I518" s="3"/>
      <c r="J518" s="4"/>
      <c r="K518" s="4"/>
      <c r="L518" s="4"/>
      <c r="M518" s="2"/>
      <c r="N518" s="2"/>
      <c r="O518" s="26"/>
      <c r="P518" s="26"/>
      <c r="T518" s="64"/>
      <c r="U518" s="64"/>
      <c r="V518" s="64"/>
      <c r="W518" s="64"/>
    </row>
    <row r="519" spans="1:23" s="15" customFormat="1" x14ac:dyDescent="0.25">
      <c r="A519" s="1"/>
      <c r="B519" s="1"/>
      <c r="C519" s="1"/>
      <c r="D519" s="1"/>
      <c r="E519" s="2"/>
      <c r="F519" s="2"/>
      <c r="G519" s="2"/>
      <c r="H519" s="3"/>
      <c r="I519" s="3"/>
      <c r="J519" s="4"/>
      <c r="K519" s="4"/>
      <c r="L519" s="4"/>
      <c r="M519" s="2"/>
      <c r="N519" s="2"/>
      <c r="O519" s="26"/>
      <c r="P519" s="26"/>
      <c r="T519" s="64"/>
      <c r="U519" s="64"/>
      <c r="V519" s="64"/>
      <c r="W519" s="64"/>
    </row>
    <row r="520" spans="1:23" s="15" customFormat="1" x14ac:dyDescent="0.25">
      <c r="A520" s="1"/>
      <c r="B520" s="1"/>
      <c r="C520" s="1"/>
      <c r="D520" s="1"/>
      <c r="E520" s="2"/>
      <c r="F520" s="2"/>
      <c r="G520" s="2"/>
      <c r="H520" s="3"/>
      <c r="I520" s="3"/>
      <c r="J520" s="4"/>
      <c r="K520" s="4"/>
      <c r="L520" s="4"/>
      <c r="M520" s="2"/>
      <c r="N520" s="2"/>
      <c r="O520" s="26"/>
      <c r="P520" s="26"/>
      <c r="T520" s="64"/>
      <c r="U520" s="64"/>
      <c r="V520" s="64"/>
      <c r="W520" s="64"/>
    </row>
    <row r="521" spans="1:23" s="15" customFormat="1" x14ac:dyDescent="0.25">
      <c r="A521" s="1"/>
      <c r="B521" s="1"/>
      <c r="C521" s="1"/>
      <c r="D521" s="1"/>
      <c r="E521" s="2"/>
      <c r="F521" s="2"/>
      <c r="G521" s="2"/>
      <c r="H521" s="3"/>
      <c r="I521" s="3"/>
      <c r="J521" s="4"/>
      <c r="K521" s="4"/>
      <c r="L521" s="4"/>
      <c r="M521" s="2"/>
      <c r="N521" s="2"/>
      <c r="O521" s="26"/>
      <c r="P521" s="26"/>
      <c r="T521" s="64"/>
      <c r="U521" s="64"/>
      <c r="V521" s="64"/>
      <c r="W521" s="64"/>
    </row>
    <row r="522" spans="1:23" s="15" customFormat="1" x14ac:dyDescent="0.25">
      <c r="A522" s="1"/>
      <c r="B522" s="1"/>
      <c r="C522" s="1"/>
      <c r="D522" s="1"/>
      <c r="E522" s="2"/>
      <c r="F522" s="2"/>
      <c r="G522" s="2"/>
      <c r="H522" s="3"/>
      <c r="I522" s="3"/>
      <c r="J522" s="4"/>
      <c r="K522" s="4"/>
      <c r="L522" s="4"/>
      <c r="M522" s="2"/>
      <c r="N522" s="2"/>
      <c r="O522" s="26"/>
      <c r="P522" s="26"/>
      <c r="T522" s="64"/>
      <c r="U522" s="64"/>
      <c r="V522" s="64"/>
      <c r="W522" s="64"/>
    </row>
    <row r="523" spans="1:23" s="15" customFormat="1" x14ac:dyDescent="0.25">
      <c r="A523" s="1"/>
      <c r="B523" s="1"/>
      <c r="C523" s="1"/>
      <c r="D523" s="1"/>
      <c r="E523" s="2"/>
      <c r="F523" s="2"/>
      <c r="G523" s="2"/>
      <c r="H523" s="3"/>
      <c r="I523" s="3"/>
      <c r="J523" s="4"/>
      <c r="K523" s="4"/>
      <c r="L523" s="4"/>
      <c r="M523" s="2"/>
      <c r="N523" s="2"/>
      <c r="O523" s="26"/>
      <c r="P523" s="26"/>
      <c r="T523" s="64"/>
      <c r="U523" s="64"/>
      <c r="V523" s="64"/>
      <c r="W523" s="64"/>
    </row>
    <row r="524" spans="1:23" s="15" customFormat="1" x14ac:dyDescent="0.25">
      <c r="A524" s="1"/>
      <c r="B524" s="1"/>
      <c r="C524" s="1"/>
      <c r="D524" s="1"/>
      <c r="E524" s="2"/>
      <c r="F524" s="2"/>
      <c r="G524" s="2"/>
      <c r="H524" s="3"/>
      <c r="I524" s="3"/>
      <c r="J524" s="4"/>
      <c r="K524" s="4"/>
      <c r="L524" s="4"/>
      <c r="M524" s="2"/>
      <c r="N524" s="2"/>
      <c r="O524" s="26"/>
      <c r="P524" s="26"/>
      <c r="T524" s="64"/>
      <c r="U524" s="64"/>
      <c r="V524" s="64"/>
      <c r="W524" s="64"/>
    </row>
    <row r="525" spans="1:23" s="15" customFormat="1" x14ac:dyDescent="0.25">
      <c r="A525" s="1"/>
      <c r="B525" s="1"/>
      <c r="C525" s="1"/>
      <c r="D525" s="1"/>
      <c r="E525" s="2"/>
      <c r="F525" s="2"/>
      <c r="G525" s="2"/>
      <c r="H525" s="3"/>
      <c r="I525" s="3"/>
      <c r="J525" s="4"/>
      <c r="K525" s="4"/>
      <c r="L525" s="4"/>
      <c r="M525" s="2"/>
      <c r="N525" s="2"/>
      <c r="O525" s="26"/>
      <c r="P525" s="26"/>
      <c r="T525" s="64"/>
      <c r="U525" s="64"/>
      <c r="V525" s="64"/>
      <c r="W525" s="64"/>
    </row>
    <row r="526" spans="1:23" s="15" customFormat="1" x14ac:dyDescent="0.25">
      <c r="A526" s="1"/>
      <c r="B526" s="1"/>
      <c r="C526" s="1"/>
      <c r="D526" s="1"/>
      <c r="E526" s="2"/>
      <c r="F526" s="2"/>
      <c r="G526" s="2"/>
      <c r="H526" s="3"/>
      <c r="I526" s="3"/>
      <c r="J526" s="4"/>
      <c r="K526" s="4"/>
      <c r="L526" s="4"/>
      <c r="M526" s="2"/>
      <c r="N526" s="2"/>
      <c r="O526" s="26"/>
      <c r="P526" s="26"/>
      <c r="T526" s="64"/>
      <c r="U526" s="64"/>
      <c r="V526" s="64"/>
      <c r="W526" s="64"/>
    </row>
    <row r="527" spans="1:23" s="15" customFormat="1" x14ac:dyDescent="0.25">
      <c r="A527" s="1"/>
      <c r="B527" s="1"/>
      <c r="C527" s="1"/>
      <c r="D527" s="1"/>
      <c r="E527" s="2"/>
      <c r="F527" s="2"/>
      <c r="G527" s="2"/>
      <c r="H527" s="3"/>
      <c r="I527" s="3"/>
      <c r="J527" s="4"/>
      <c r="K527" s="4"/>
      <c r="L527" s="4"/>
      <c r="M527" s="2"/>
      <c r="N527" s="2"/>
      <c r="O527" s="26"/>
      <c r="P527" s="26"/>
      <c r="T527" s="64"/>
      <c r="U527" s="64"/>
      <c r="V527" s="64"/>
      <c r="W527" s="64"/>
    </row>
    <row r="528" spans="1:23" s="15" customFormat="1" x14ac:dyDescent="0.25">
      <c r="A528" s="1"/>
      <c r="B528" s="1"/>
      <c r="C528" s="1"/>
      <c r="D528" s="1"/>
      <c r="E528" s="2"/>
      <c r="F528" s="2"/>
      <c r="G528" s="2"/>
      <c r="H528" s="3"/>
      <c r="I528" s="3"/>
      <c r="J528" s="4"/>
      <c r="K528" s="4"/>
      <c r="L528" s="4"/>
      <c r="M528" s="2"/>
      <c r="N528" s="2"/>
      <c r="O528" s="26"/>
      <c r="P528" s="26"/>
      <c r="T528" s="64"/>
      <c r="U528" s="64"/>
      <c r="V528" s="64"/>
      <c r="W528" s="64"/>
    </row>
    <row r="529" spans="1:23" s="15" customFormat="1" x14ac:dyDescent="0.25">
      <c r="A529" s="1"/>
      <c r="B529" s="1"/>
      <c r="C529" s="1"/>
      <c r="D529" s="1"/>
      <c r="E529" s="2"/>
      <c r="F529" s="2"/>
      <c r="G529" s="2"/>
      <c r="H529" s="3"/>
      <c r="I529" s="3"/>
      <c r="J529" s="4"/>
      <c r="K529" s="4"/>
      <c r="L529" s="4"/>
      <c r="M529" s="2"/>
      <c r="N529" s="2"/>
      <c r="O529" s="26"/>
      <c r="P529" s="26"/>
      <c r="T529" s="64"/>
      <c r="U529" s="64"/>
      <c r="V529" s="64"/>
      <c r="W529" s="64"/>
    </row>
    <row r="530" spans="1:23" s="15" customFormat="1" x14ac:dyDescent="0.25">
      <c r="A530" s="1"/>
      <c r="B530" s="1"/>
      <c r="C530" s="1"/>
      <c r="D530" s="1"/>
      <c r="E530" s="2"/>
      <c r="F530" s="2"/>
      <c r="G530" s="2"/>
      <c r="H530" s="3"/>
      <c r="I530" s="3"/>
      <c r="J530" s="4"/>
      <c r="K530" s="4"/>
      <c r="L530" s="4"/>
      <c r="M530" s="2"/>
      <c r="N530" s="2"/>
      <c r="O530" s="26"/>
      <c r="P530" s="26"/>
      <c r="T530" s="64"/>
      <c r="U530" s="64"/>
      <c r="V530" s="64"/>
      <c r="W530" s="64"/>
    </row>
    <row r="531" spans="1:23" s="15" customFormat="1" x14ac:dyDescent="0.25">
      <c r="A531" s="1"/>
      <c r="B531" s="1"/>
      <c r="C531" s="1"/>
      <c r="D531" s="1"/>
      <c r="E531" s="2"/>
      <c r="F531" s="2"/>
      <c r="G531" s="2"/>
      <c r="H531" s="3"/>
      <c r="I531" s="3"/>
      <c r="J531" s="4"/>
      <c r="K531" s="4"/>
      <c r="L531" s="4"/>
      <c r="M531" s="2"/>
      <c r="N531" s="2"/>
      <c r="O531" s="26"/>
      <c r="P531" s="26"/>
      <c r="T531" s="64"/>
      <c r="U531" s="64"/>
      <c r="V531" s="64"/>
      <c r="W531" s="64"/>
    </row>
    <row r="532" spans="1:23" s="15" customFormat="1" x14ac:dyDescent="0.25">
      <c r="A532" s="1"/>
      <c r="B532" s="1"/>
      <c r="C532" s="1"/>
      <c r="D532" s="1"/>
      <c r="E532" s="2"/>
      <c r="F532" s="2"/>
      <c r="G532" s="2"/>
      <c r="H532" s="3"/>
      <c r="I532" s="3"/>
      <c r="J532" s="4"/>
      <c r="K532" s="4"/>
      <c r="L532" s="4"/>
      <c r="M532" s="2"/>
      <c r="N532" s="2"/>
      <c r="O532" s="26"/>
      <c r="P532" s="26"/>
      <c r="T532" s="64"/>
      <c r="U532" s="64"/>
      <c r="V532" s="64"/>
      <c r="W532" s="64"/>
    </row>
    <row r="533" spans="1:23" s="15" customFormat="1" x14ac:dyDescent="0.25">
      <c r="A533" s="1"/>
      <c r="B533" s="1"/>
      <c r="C533" s="1"/>
      <c r="D533" s="1"/>
      <c r="E533" s="2"/>
      <c r="F533" s="2"/>
      <c r="G533" s="2"/>
      <c r="H533" s="3"/>
      <c r="I533" s="3"/>
      <c r="J533" s="4"/>
      <c r="K533" s="4"/>
      <c r="L533" s="4"/>
      <c r="M533" s="2"/>
      <c r="N533" s="2"/>
      <c r="O533" s="26"/>
      <c r="P533" s="26"/>
      <c r="T533" s="64"/>
      <c r="U533" s="64"/>
      <c r="V533" s="64"/>
      <c r="W533" s="64"/>
    </row>
    <row r="534" spans="1:23" s="15" customFormat="1" x14ac:dyDescent="0.25">
      <c r="A534" s="1"/>
      <c r="B534" s="1"/>
      <c r="C534" s="1"/>
      <c r="D534" s="1"/>
      <c r="E534" s="2"/>
      <c r="F534" s="2"/>
      <c r="G534" s="2"/>
      <c r="H534" s="3"/>
      <c r="I534" s="3"/>
      <c r="J534" s="4"/>
      <c r="K534" s="4"/>
      <c r="L534" s="4"/>
      <c r="M534" s="2"/>
      <c r="N534" s="2"/>
      <c r="O534" s="26"/>
      <c r="P534" s="26"/>
      <c r="T534" s="64"/>
      <c r="U534" s="64"/>
      <c r="V534" s="64"/>
      <c r="W534" s="64"/>
    </row>
    <row r="535" spans="1:23" s="15" customFormat="1" x14ac:dyDescent="0.25">
      <c r="A535" s="1"/>
      <c r="B535" s="1"/>
      <c r="C535" s="1"/>
      <c r="D535" s="1"/>
      <c r="E535" s="2"/>
      <c r="F535" s="2"/>
      <c r="G535" s="2"/>
      <c r="H535" s="3"/>
      <c r="I535" s="3"/>
      <c r="J535" s="4"/>
      <c r="K535" s="4"/>
      <c r="L535" s="4"/>
      <c r="M535" s="2"/>
      <c r="N535" s="2"/>
      <c r="O535" s="26"/>
      <c r="P535" s="26"/>
      <c r="T535" s="64"/>
      <c r="U535" s="64"/>
      <c r="V535" s="64"/>
      <c r="W535" s="64"/>
    </row>
    <row r="536" spans="1:23" s="15" customFormat="1" x14ac:dyDescent="0.25">
      <c r="A536" s="1"/>
      <c r="B536" s="1"/>
      <c r="C536" s="1"/>
      <c r="D536" s="1"/>
      <c r="E536" s="2"/>
      <c r="F536" s="2"/>
      <c r="G536" s="2"/>
      <c r="H536" s="3"/>
      <c r="I536" s="3"/>
      <c r="J536" s="4"/>
      <c r="K536" s="4"/>
      <c r="L536" s="4"/>
      <c r="M536" s="2"/>
      <c r="N536" s="2"/>
      <c r="O536" s="26"/>
      <c r="P536" s="26"/>
      <c r="T536" s="64"/>
      <c r="U536" s="64"/>
      <c r="V536" s="64"/>
      <c r="W536" s="64"/>
    </row>
    <row r="537" spans="1:23" s="15" customFormat="1" x14ac:dyDescent="0.25">
      <c r="A537" s="1"/>
      <c r="B537" s="1"/>
      <c r="C537" s="1"/>
      <c r="D537" s="1"/>
      <c r="E537" s="2"/>
      <c r="F537" s="2"/>
      <c r="G537" s="2"/>
      <c r="H537" s="3"/>
      <c r="I537" s="3"/>
      <c r="J537" s="4"/>
      <c r="K537" s="4"/>
      <c r="L537" s="4"/>
      <c r="M537" s="2"/>
      <c r="N537" s="2"/>
      <c r="O537" s="26"/>
      <c r="P537" s="26"/>
      <c r="T537" s="64"/>
      <c r="U537" s="64"/>
      <c r="V537" s="64"/>
      <c r="W537" s="64"/>
    </row>
    <row r="538" spans="1:23" s="15" customFormat="1" x14ac:dyDescent="0.25">
      <c r="A538" s="1"/>
      <c r="B538" s="1"/>
      <c r="C538" s="1"/>
      <c r="D538" s="1"/>
      <c r="E538" s="2"/>
      <c r="F538" s="2"/>
      <c r="G538" s="2"/>
      <c r="H538" s="3"/>
      <c r="I538" s="3"/>
      <c r="J538" s="4"/>
      <c r="K538" s="4"/>
      <c r="L538" s="4"/>
      <c r="M538" s="2"/>
      <c r="N538" s="2"/>
      <c r="O538" s="26"/>
      <c r="P538" s="26"/>
      <c r="T538" s="64"/>
      <c r="U538" s="64"/>
      <c r="V538" s="64"/>
      <c r="W538" s="64"/>
    </row>
    <row r="539" spans="1:23" s="15" customFormat="1" x14ac:dyDescent="0.25">
      <c r="A539" s="1"/>
      <c r="B539" s="1"/>
      <c r="C539" s="1"/>
      <c r="D539" s="1"/>
      <c r="E539" s="2"/>
      <c r="F539" s="2"/>
      <c r="G539" s="2"/>
      <c r="H539" s="3"/>
      <c r="I539" s="3"/>
      <c r="J539" s="4"/>
      <c r="K539" s="4"/>
      <c r="L539" s="4"/>
      <c r="M539" s="2"/>
      <c r="N539" s="2"/>
      <c r="O539" s="26"/>
      <c r="P539" s="26"/>
      <c r="T539" s="64"/>
      <c r="U539" s="64"/>
      <c r="V539" s="64"/>
      <c r="W539" s="64"/>
    </row>
    <row r="540" spans="1:23" s="15" customFormat="1" x14ac:dyDescent="0.25">
      <c r="A540" s="1"/>
      <c r="B540" s="1"/>
      <c r="C540" s="1"/>
      <c r="D540" s="1"/>
      <c r="E540" s="2"/>
      <c r="F540" s="2"/>
      <c r="G540" s="2"/>
      <c r="H540" s="3"/>
      <c r="I540" s="3"/>
      <c r="J540" s="4"/>
      <c r="K540" s="4"/>
      <c r="L540" s="4"/>
      <c r="M540" s="2"/>
      <c r="N540" s="2"/>
      <c r="O540" s="26"/>
      <c r="P540" s="26"/>
      <c r="T540" s="64"/>
      <c r="U540" s="64"/>
      <c r="V540" s="64"/>
      <c r="W540" s="64"/>
    </row>
    <row r="541" spans="1:23" s="15" customFormat="1" x14ac:dyDescent="0.25">
      <c r="A541" s="1"/>
      <c r="B541" s="1"/>
      <c r="C541" s="1"/>
      <c r="D541" s="1"/>
      <c r="E541" s="2"/>
      <c r="F541" s="2"/>
      <c r="G541" s="2"/>
      <c r="H541" s="3"/>
      <c r="I541" s="3"/>
      <c r="J541" s="4"/>
      <c r="K541" s="4"/>
      <c r="L541" s="4"/>
      <c r="M541" s="2"/>
      <c r="N541" s="2"/>
      <c r="O541" s="26"/>
      <c r="P541" s="26"/>
      <c r="T541" s="64"/>
      <c r="U541" s="64"/>
      <c r="V541" s="64"/>
      <c r="W541" s="64"/>
    </row>
    <row r="542" spans="1:23" s="15" customFormat="1" x14ac:dyDescent="0.25">
      <c r="A542" s="1"/>
      <c r="B542" s="1"/>
      <c r="C542" s="1"/>
      <c r="D542" s="1"/>
      <c r="E542" s="2"/>
      <c r="F542" s="2"/>
      <c r="G542" s="2"/>
      <c r="H542" s="3"/>
      <c r="I542" s="3"/>
      <c r="J542" s="4"/>
      <c r="K542" s="4"/>
      <c r="L542" s="4"/>
      <c r="M542" s="2"/>
      <c r="N542" s="2"/>
      <c r="O542" s="26"/>
      <c r="P542" s="26"/>
      <c r="T542" s="64"/>
      <c r="U542" s="64"/>
      <c r="V542" s="64"/>
      <c r="W542" s="64"/>
    </row>
    <row r="543" spans="1:23" s="15" customFormat="1" x14ac:dyDescent="0.25">
      <c r="A543" s="1"/>
      <c r="B543" s="1"/>
      <c r="C543" s="1"/>
      <c r="D543" s="1"/>
      <c r="E543" s="2"/>
      <c r="F543" s="2"/>
      <c r="G543" s="2"/>
      <c r="H543" s="3"/>
      <c r="I543" s="3"/>
      <c r="J543" s="4"/>
      <c r="K543" s="4"/>
      <c r="L543" s="4"/>
      <c r="M543" s="2"/>
      <c r="N543" s="2"/>
      <c r="O543" s="26"/>
      <c r="P543" s="26"/>
      <c r="T543" s="64"/>
      <c r="U543" s="64"/>
      <c r="V543" s="64"/>
      <c r="W543" s="64"/>
    </row>
    <row r="544" spans="1:23" s="15" customFormat="1" x14ac:dyDescent="0.25">
      <c r="A544" s="1"/>
      <c r="B544" s="1"/>
      <c r="C544" s="1"/>
      <c r="D544" s="1"/>
      <c r="E544" s="2"/>
      <c r="F544" s="2"/>
      <c r="G544" s="2"/>
      <c r="H544" s="3"/>
      <c r="I544" s="3"/>
      <c r="J544" s="4"/>
      <c r="K544" s="4"/>
      <c r="L544" s="4"/>
      <c r="M544" s="2"/>
      <c r="N544" s="2"/>
      <c r="O544" s="26"/>
      <c r="P544" s="26"/>
      <c r="T544" s="64"/>
      <c r="U544" s="64"/>
      <c r="V544" s="64"/>
      <c r="W544" s="64"/>
    </row>
    <row r="545" spans="1:23" s="15" customFormat="1" x14ac:dyDescent="0.25">
      <c r="A545" s="1"/>
      <c r="B545" s="1"/>
      <c r="C545" s="1"/>
      <c r="D545" s="1"/>
      <c r="E545" s="2"/>
      <c r="F545" s="2"/>
      <c r="G545" s="2"/>
      <c r="H545" s="3"/>
      <c r="I545" s="3"/>
      <c r="J545" s="4"/>
      <c r="K545" s="4"/>
      <c r="L545" s="4"/>
      <c r="M545" s="2"/>
      <c r="N545" s="2"/>
      <c r="O545" s="26"/>
      <c r="P545" s="26"/>
      <c r="T545" s="64"/>
      <c r="U545" s="64"/>
      <c r="V545" s="64"/>
      <c r="W545" s="64"/>
    </row>
    <row r="546" spans="1:23" s="15" customFormat="1" x14ac:dyDescent="0.25">
      <c r="A546" s="1"/>
      <c r="B546" s="1"/>
      <c r="C546" s="1"/>
      <c r="D546" s="1"/>
      <c r="E546" s="2"/>
      <c r="F546" s="2"/>
      <c r="G546" s="2"/>
      <c r="H546" s="3"/>
      <c r="I546" s="3"/>
      <c r="J546" s="4"/>
      <c r="K546" s="4"/>
      <c r="L546" s="4"/>
      <c r="M546" s="2"/>
      <c r="N546" s="2"/>
      <c r="O546" s="26"/>
      <c r="P546" s="26"/>
      <c r="T546" s="64"/>
      <c r="U546" s="64"/>
      <c r="V546" s="64"/>
      <c r="W546" s="64"/>
    </row>
    <row r="547" spans="1:23" s="15" customFormat="1" x14ac:dyDescent="0.25">
      <c r="A547" s="1"/>
      <c r="B547" s="1"/>
      <c r="C547" s="1"/>
      <c r="D547" s="1"/>
      <c r="E547" s="2"/>
      <c r="F547" s="2"/>
      <c r="G547" s="2"/>
      <c r="H547" s="3"/>
      <c r="I547" s="3"/>
      <c r="J547" s="4"/>
      <c r="K547" s="4"/>
      <c r="L547" s="4"/>
      <c r="M547" s="2"/>
      <c r="N547" s="2"/>
      <c r="O547" s="26"/>
      <c r="P547" s="26"/>
      <c r="T547" s="64"/>
      <c r="U547" s="64"/>
      <c r="V547" s="64"/>
      <c r="W547" s="64"/>
    </row>
    <row r="548" spans="1:23" s="15" customFormat="1" x14ac:dyDescent="0.25">
      <c r="A548" s="1"/>
      <c r="B548" s="1"/>
      <c r="C548" s="1"/>
      <c r="D548" s="1"/>
      <c r="E548" s="2"/>
      <c r="F548" s="2"/>
      <c r="G548" s="2"/>
      <c r="H548" s="3"/>
      <c r="I548" s="3"/>
      <c r="J548" s="4"/>
      <c r="K548" s="4"/>
      <c r="L548" s="4"/>
      <c r="M548" s="2"/>
      <c r="N548" s="2"/>
      <c r="O548" s="26"/>
      <c r="P548" s="26"/>
      <c r="T548" s="64"/>
      <c r="U548" s="64"/>
      <c r="V548" s="64"/>
      <c r="W548" s="64"/>
    </row>
    <row r="549" spans="1:23" s="15" customFormat="1" x14ac:dyDescent="0.25">
      <c r="A549" s="1"/>
      <c r="B549" s="1"/>
      <c r="C549" s="1"/>
      <c r="D549" s="1"/>
      <c r="E549" s="2"/>
      <c r="F549" s="2"/>
      <c r="G549" s="2"/>
      <c r="H549" s="3"/>
      <c r="I549" s="3"/>
      <c r="J549" s="4"/>
      <c r="K549" s="4"/>
      <c r="L549" s="4"/>
      <c r="M549" s="2"/>
      <c r="N549" s="2"/>
      <c r="O549" s="26"/>
      <c r="P549" s="26"/>
      <c r="T549" s="64"/>
      <c r="U549" s="64"/>
      <c r="V549" s="64"/>
      <c r="W549" s="64"/>
    </row>
    <row r="550" spans="1:23" s="15" customFormat="1" x14ac:dyDescent="0.25">
      <c r="A550" s="1"/>
      <c r="B550" s="1"/>
      <c r="C550" s="1"/>
      <c r="D550" s="1"/>
      <c r="E550" s="2"/>
      <c r="F550" s="2"/>
      <c r="G550" s="2"/>
      <c r="H550" s="3"/>
      <c r="I550" s="3"/>
      <c r="J550" s="4"/>
      <c r="K550" s="4"/>
      <c r="L550" s="4"/>
      <c r="M550" s="2"/>
      <c r="N550" s="2"/>
      <c r="O550" s="26"/>
      <c r="P550" s="26"/>
      <c r="T550" s="64"/>
      <c r="U550" s="64"/>
      <c r="V550" s="64"/>
      <c r="W550" s="64"/>
    </row>
    <row r="551" spans="1:23" s="15" customFormat="1" x14ac:dyDescent="0.25">
      <c r="A551" s="1"/>
      <c r="B551" s="1"/>
      <c r="C551" s="1"/>
      <c r="D551" s="1"/>
      <c r="E551" s="2"/>
      <c r="F551" s="2"/>
      <c r="G551" s="2"/>
      <c r="H551" s="3"/>
      <c r="I551" s="3"/>
      <c r="J551" s="4"/>
      <c r="K551" s="4"/>
      <c r="L551" s="4"/>
      <c r="M551" s="2"/>
      <c r="N551" s="2"/>
      <c r="O551" s="26"/>
      <c r="P551" s="26"/>
      <c r="T551" s="64"/>
      <c r="U551" s="64"/>
      <c r="V551" s="64"/>
      <c r="W551" s="64"/>
    </row>
    <row r="552" spans="1:23" s="15" customFormat="1" x14ac:dyDescent="0.25">
      <c r="A552" s="1"/>
      <c r="B552" s="1"/>
      <c r="C552" s="1"/>
      <c r="D552" s="1"/>
      <c r="E552" s="2"/>
      <c r="F552" s="2"/>
      <c r="G552" s="2"/>
      <c r="H552" s="3"/>
      <c r="I552" s="3"/>
      <c r="J552" s="4"/>
      <c r="K552" s="4"/>
      <c r="L552" s="4"/>
      <c r="M552" s="2"/>
      <c r="N552" s="2"/>
      <c r="O552" s="26"/>
      <c r="P552" s="26"/>
      <c r="T552" s="64"/>
      <c r="U552" s="64"/>
      <c r="V552" s="64"/>
      <c r="W552" s="64"/>
    </row>
    <row r="553" spans="1:23" s="15" customFormat="1" x14ac:dyDescent="0.25">
      <c r="A553" s="1"/>
      <c r="B553" s="1"/>
      <c r="C553" s="1"/>
      <c r="D553" s="1"/>
      <c r="E553" s="2"/>
      <c r="F553" s="2"/>
      <c r="G553" s="2"/>
      <c r="H553" s="3"/>
      <c r="I553" s="3"/>
      <c r="J553" s="4"/>
      <c r="K553" s="4"/>
      <c r="L553" s="4"/>
      <c r="M553" s="2"/>
      <c r="N553" s="2"/>
      <c r="O553" s="26"/>
      <c r="P553" s="26"/>
      <c r="T553" s="64"/>
      <c r="U553" s="64"/>
      <c r="V553" s="64"/>
      <c r="W553" s="64"/>
    </row>
    <row r="554" spans="1:23" s="15" customFormat="1" x14ac:dyDescent="0.25">
      <c r="A554" s="1"/>
      <c r="B554" s="1"/>
      <c r="C554" s="1"/>
      <c r="D554" s="1"/>
      <c r="E554" s="2"/>
      <c r="F554" s="2"/>
      <c r="G554" s="2"/>
      <c r="H554" s="3"/>
      <c r="I554" s="3"/>
      <c r="J554" s="4"/>
      <c r="K554" s="4"/>
      <c r="L554" s="4"/>
      <c r="M554" s="2"/>
      <c r="N554" s="2"/>
      <c r="O554" s="26"/>
      <c r="P554" s="26"/>
      <c r="T554" s="64"/>
      <c r="U554" s="64"/>
      <c r="V554" s="64"/>
      <c r="W554" s="64"/>
    </row>
    <row r="555" spans="1:23" s="15" customFormat="1" x14ac:dyDescent="0.25">
      <c r="A555" s="1"/>
      <c r="B555" s="1"/>
      <c r="C555" s="1"/>
      <c r="D555" s="1"/>
      <c r="E555" s="2"/>
      <c r="F555" s="2"/>
      <c r="G555" s="2"/>
      <c r="H555" s="3"/>
      <c r="I555" s="3"/>
      <c r="J555" s="4"/>
      <c r="K555" s="4"/>
      <c r="L555" s="4"/>
      <c r="M555" s="2"/>
      <c r="N555" s="2"/>
      <c r="O555" s="26"/>
      <c r="P555" s="26"/>
      <c r="T555" s="64"/>
      <c r="U555" s="64"/>
      <c r="V555" s="64"/>
      <c r="W555" s="64"/>
    </row>
    <row r="556" spans="1:23" s="15" customFormat="1" x14ac:dyDescent="0.25">
      <c r="A556" s="1"/>
      <c r="B556" s="1"/>
      <c r="C556" s="1"/>
      <c r="D556" s="1"/>
      <c r="E556" s="2"/>
      <c r="F556" s="2"/>
      <c r="G556" s="2"/>
      <c r="H556" s="3"/>
      <c r="I556" s="3"/>
      <c r="J556" s="4"/>
      <c r="K556" s="4"/>
      <c r="L556" s="4"/>
      <c r="M556" s="2"/>
      <c r="N556" s="2"/>
      <c r="O556" s="26"/>
      <c r="P556" s="26"/>
      <c r="T556" s="64"/>
      <c r="U556" s="64"/>
      <c r="V556" s="64"/>
      <c r="W556" s="64"/>
    </row>
    <row r="557" spans="1:23" s="15" customFormat="1" x14ac:dyDescent="0.25">
      <c r="A557" s="1"/>
      <c r="B557" s="1"/>
      <c r="C557" s="1"/>
      <c r="D557" s="1"/>
      <c r="E557" s="2"/>
      <c r="F557" s="2"/>
      <c r="G557" s="2"/>
      <c r="H557" s="3"/>
      <c r="I557" s="3"/>
      <c r="J557" s="4"/>
      <c r="K557" s="4"/>
      <c r="L557" s="4"/>
      <c r="M557" s="2"/>
      <c r="N557" s="2"/>
      <c r="O557" s="26"/>
      <c r="P557" s="26"/>
      <c r="T557" s="64"/>
      <c r="U557" s="64"/>
      <c r="V557" s="64"/>
      <c r="W557" s="64"/>
    </row>
    <row r="558" spans="1:23" s="15" customFormat="1" x14ac:dyDescent="0.25">
      <c r="A558" s="1"/>
      <c r="B558" s="1"/>
      <c r="C558" s="1"/>
      <c r="D558" s="1"/>
      <c r="E558" s="2"/>
      <c r="F558" s="2"/>
      <c r="G558" s="2"/>
      <c r="H558" s="3"/>
      <c r="I558" s="3"/>
      <c r="J558" s="4"/>
      <c r="K558" s="4"/>
      <c r="L558" s="4"/>
      <c r="M558" s="2"/>
      <c r="N558" s="2"/>
      <c r="O558" s="26"/>
      <c r="P558" s="26"/>
      <c r="T558" s="64"/>
      <c r="U558" s="64"/>
      <c r="V558" s="64"/>
      <c r="W558" s="64"/>
    </row>
    <row r="559" spans="1:23" s="15" customFormat="1" x14ac:dyDescent="0.25">
      <c r="A559" s="1"/>
      <c r="B559" s="1"/>
      <c r="C559" s="1"/>
      <c r="D559" s="1"/>
      <c r="E559" s="2"/>
      <c r="F559" s="2"/>
      <c r="G559" s="2"/>
      <c r="H559" s="3"/>
      <c r="I559" s="3"/>
      <c r="J559" s="4"/>
      <c r="K559" s="4"/>
      <c r="L559" s="4"/>
      <c r="M559" s="2"/>
      <c r="N559" s="2"/>
      <c r="O559" s="26"/>
      <c r="P559" s="26"/>
      <c r="T559" s="64"/>
      <c r="U559" s="64"/>
      <c r="V559" s="64"/>
      <c r="W559" s="64"/>
    </row>
    <row r="560" spans="1:23" s="15" customFormat="1" x14ac:dyDescent="0.25">
      <c r="A560" s="1"/>
      <c r="B560" s="1"/>
      <c r="C560" s="1"/>
      <c r="D560" s="1"/>
      <c r="E560" s="2"/>
      <c r="F560" s="2"/>
      <c r="G560" s="2"/>
      <c r="H560" s="3"/>
      <c r="I560" s="3"/>
      <c r="J560" s="4"/>
      <c r="K560" s="4"/>
      <c r="L560" s="4"/>
      <c r="M560" s="2"/>
      <c r="N560" s="2"/>
      <c r="O560" s="26"/>
      <c r="P560" s="26"/>
      <c r="T560" s="64"/>
      <c r="U560" s="64"/>
      <c r="V560" s="64"/>
      <c r="W560" s="64"/>
    </row>
    <row r="561" spans="1:23" s="15" customFormat="1" x14ac:dyDescent="0.25">
      <c r="A561" s="1"/>
      <c r="B561" s="1"/>
      <c r="C561" s="1"/>
      <c r="D561" s="1"/>
      <c r="E561" s="2"/>
      <c r="F561" s="2"/>
      <c r="G561" s="2"/>
      <c r="H561" s="3"/>
      <c r="I561" s="3"/>
      <c r="J561" s="4"/>
      <c r="K561" s="4"/>
      <c r="L561" s="4"/>
      <c r="M561" s="2"/>
      <c r="N561" s="2"/>
      <c r="O561" s="26"/>
      <c r="P561" s="26"/>
      <c r="T561" s="64"/>
      <c r="U561" s="64"/>
      <c r="V561" s="64"/>
      <c r="W561" s="64"/>
    </row>
    <row r="562" spans="1:23" s="15" customFormat="1" x14ac:dyDescent="0.25">
      <c r="A562" s="1"/>
      <c r="B562" s="1"/>
      <c r="C562" s="1"/>
      <c r="D562" s="1"/>
      <c r="E562" s="2"/>
      <c r="F562" s="2"/>
      <c r="G562" s="2"/>
      <c r="H562" s="3"/>
      <c r="I562" s="3"/>
      <c r="J562" s="4"/>
      <c r="K562" s="4"/>
      <c r="L562" s="4"/>
      <c r="M562" s="2"/>
      <c r="N562" s="2"/>
      <c r="O562" s="26"/>
      <c r="P562" s="26"/>
      <c r="T562" s="64"/>
      <c r="U562" s="64"/>
      <c r="V562" s="64"/>
      <c r="W562" s="64"/>
    </row>
    <row r="563" spans="1:23" s="15" customFormat="1" x14ac:dyDescent="0.25">
      <c r="A563" s="1"/>
      <c r="B563" s="1"/>
      <c r="C563" s="1"/>
      <c r="D563" s="1"/>
      <c r="E563" s="2"/>
      <c r="F563" s="2"/>
      <c r="G563" s="2"/>
      <c r="H563" s="3"/>
      <c r="I563" s="3"/>
      <c r="J563" s="4"/>
      <c r="K563" s="4"/>
      <c r="L563" s="4"/>
      <c r="M563" s="2"/>
      <c r="N563" s="2"/>
      <c r="O563" s="26"/>
      <c r="P563" s="26"/>
      <c r="T563" s="64"/>
      <c r="U563" s="64"/>
      <c r="V563" s="64"/>
      <c r="W563" s="64"/>
    </row>
    <row r="564" spans="1:23" s="15" customFormat="1" x14ac:dyDescent="0.25">
      <c r="A564" s="1"/>
      <c r="B564" s="1"/>
      <c r="C564" s="1"/>
      <c r="D564" s="1"/>
      <c r="E564" s="2"/>
      <c r="F564" s="2"/>
      <c r="G564" s="2"/>
      <c r="H564" s="3"/>
      <c r="I564" s="3"/>
      <c r="J564" s="4"/>
      <c r="K564" s="4"/>
      <c r="L564" s="4"/>
      <c r="M564" s="2"/>
      <c r="N564" s="2"/>
      <c r="O564" s="26"/>
      <c r="P564" s="26"/>
      <c r="T564" s="64"/>
      <c r="U564" s="64"/>
      <c r="V564" s="64"/>
      <c r="W564" s="64"/>
    </row>
    <row r="565" spans="1:23" s="15" customFormat="1" x14ac:dyDescent="0.25">
      <c r="A565" s="1"/>
      <c r="B565" s="1"/>
      <c r="C565" s="1"/>
      <c r="D565" s="1"/>
      <c r="E565" s="2"/>
      <c r="F565" s="2"/>
      <c r="G565" s="2"/>
      <c r="H565" s="3"/>
      <c r="I565" s="3"/>
      <c r="J565" s="4"/>
      <c r="K565" s="4"/>
      <c r="L565" s="4"/>
      <c r="M565" s="2"/>
      <c r="N565" s="2"/>
      <c r="O565" s="26"/>
      <c r="P565" s="26"/>
      <c r="T565" s="64"/>
      <c r="U565" s="64"/>
      <c r="V565" s="64"/>
      <c r="W565" s="64"/>
    </row>
    <row r="566" spans="1:23" s="15" customFormat="1" x14ac:dyDescent="0.25">
      <c r="A566" s="1"/>
      <c r="B566" s="1"/>
      <c r="C566" s="1"/>
      <c r="D566" s="1"/>
      <c r="E566" s="2"/>
      <c r="F566" s="2"/>
      <c r="G566" s="2"/>
      <c r="H566" s="3"/>
      <c r="I566" s="3"/>
      <c r="J566" s="4"/>
      <c r="K566" s="4"/>
      <c r="L566" s="4"/>
      <c r="M566" s="2"/>
      <c r="N566" s="2"/>
      <c r="O566" s="26"/>
      <c r="P566" s="26"/>
      <c r="T566" s="64"/>
      <c r="U566" s="64"/>
      <c r="V566" s="64"/>
      <c r="W566" s="64"/>
    </row>
    <row r="567" spans="1:23" s="15" customFormat="1" x14ac:dyDescent="0.25">
      <c r="A567" s="1"/>
      <c r="B567" s="1"/>
      <c r="C567" s="1"/>
      <c r="D567" s="1"/>
      <c r="E567" s="2"/>
      <c r="F567" s="2"/>
      <c r="G567" s="2"/>
      <c r="H567" s="3"/>
      <c r="I567" s="3"/>
      <c r="J567" s="4"/>
      <c r="K567" s="4"/>
      <c r="L567" s="4"/>
      <c r="M567" s="2"/>
      <c r="N567" s="2"/>
      <c r="O567" s="26"/>
      <c r="P567" s="26"/>
      <c r="T567" s="64"/>
      <c r="U567" s="64"/>
      <c r="V567" s="64"/>
      <c r="W567" s="64"/>
    </row>
    <row r="568" spans="1:23" s="15" customFormat="1" x14ac:dyDescent="0.25">
      <c r="A568" s="1"/>
      <c r="B568" s="1"/>
      <c r="C568" s="1"/>
      <c r="D568" s="1"/>
      <c r="E568" s="2"/>
      <c r="F568" s="2"/>
      <c r="G568" s="2"/>
      <c r="H568" s="3"/>
      <c r="I568" s="3"/>
      <c r="J568" s="4"/>
      <c r="K568" s="4"/>
      <c r="L568" s="4"/>
      <c r="M568" s="2"/>
      <c r="N568" s="2"/>
      <c r="O568" s="26"/>
      <c r="P568" s="26"/>
      <c r="T568" s="64"/>
      <c r="U568" s="64"/>
      <c r="V568" s="64"/>
      <c r="W568" s="64"/>
    </row>
    <row r="569" spans="1:23" s="15" customFormat="1" x14ac:dyDescent="0.25">
      <c r="A569" s="1"/>
      <c r="B569" s="1"/>
      <c r="C569" s="1"/>
      <c r="D569" s="1"/>
      <c r="E569" s="2"/>
      <c r="F569" s="2"/>
      <c r="G569" s="2"/>
      <c r="H569" s="3"/>
      <c r="I569" s="3"/>
      <c r="J569" s="4"/>
      <c r="K569" s="4"/>
      <c r="L569" s="4"/>
      <c r="M569" s="2"/>
      <c r="N569" s="2"/>
      <c r="O569" s="26"/>
      <c r="P569" s="26"/>
      <c r="T569" s="64"/>
      <c r="U569" s="64"/>
      <c r="V569" s="64"/>
      <c r="W569" s="64"/>
    </row>
    <row r="570" spans="1:23" s="15" customFormat="1" x14ac:dyDescent="0.25">
      <c r="A570" s="1"/>
      <c r="B570" s="1"/>
      <c r="C570" s="1"/>
      <c r="D570" s="1"/>
      <c r="E570" s="2"/>
      <c r="F570" s="2"/>
      <c r="G570" s="2"/>
      <c r="H570" s="3"/>
      <c r="I570" s="3"/>
      <c r="J570" s="4"/>
      <c r="K570" s="4"/>
      <c r="L570" s="4"/>
      <c r="M570" s="2"/>
      <c r="N570" s="2"/>
      <c r="O570" s="26"/>
      <c r="P570" s="26"/>
      <c r="T570" s="64"/>
      <c r="U570" s="64"/>
      <c r="V570" s="64"/>
      <c r="W570" s="64"/>
    </row>
    <row r="571" spans="1:23" s="15" customFormat="1" x14ac:dyDescent="0.25">
      <c r="A571" s="1"/>
      <c r="B571" s="1"/>
      <c r="C571" s="1"/>
      <c r="D571" s="1"/>
      <c r="E571" s="2"/>
      <c r="F571" s="2"/>
      <c r="G571" s="2"/>
      <c r="H571" s="3"/>
      <c r="I571" s="3"/>
      <c r="J571" s="4"/>
      <c r="K571" s="4"/>
      <c r="L571" s="4"/>
      <c r="M571" s="2"/>
      <c r="N571" s="2"/>
      <c r="O571" s="26"/>
      <c r="P571" s="26"/>
      <c r="T571" s="64"/>
      <c r="U571" s="64"/>
      <c r="V571" s="64"/>
      <c r="W571" s="64"/>
    </row>
    <row r="572" spans="1:23" s="15" customFormat="1" x14ac:dyDescent="0.25">
      <c r="A572" s="1"/>
      <c r="B572" s="1"/>
      <c r="C572" s="1"/>
      <c r="D572" s="1"/>
      <c r="E572" s="2"/>
      <c r="F572" s="2"/>
      <c r="G572" s="2"/>
      <c r="H572" s="3"/>
      <c r="I572" s="3"/>
      <c r="J572" s="4"/>
      <c r="K572" s="4"/>
      <c r="L572" s="4"/>
      <c r="M572" s="2"/>
      <c r="N572" s="2"/>
      <c r="O572" s="26"/>
      <c r="P572" s="26"/>
      <c r="T572" s="64"/>
      <c r="U572" s="64"/>
      <c r="V572" s="64"/>
      <c r="W572" s="64"/>
    </row>
    <row r="573" spans="1:23" s="15" customFormat="1" x14ac:dyDescent="0.25">
      <c r="A573" s="1"/>
      <c r="B573" s="1"/>
      <c r="C573" s="1"/>
      <c r="D573" s="1"/>
      <c r="E573" s="2"/>
      <c r="F573" s="2"/>
      <c r="G573" s="2"/>
      <c r="H573" s="3"/>
      <c r="I573" s="3"/>
      <c r="J573" s="4"/>
      <c r="K573" s="4"/>
      <c r="L573" s="4"/>
      <c r="M573" s="2"/>
      <c r="N573" s="2"/>
      <c r="O573" s="26"/>
      <c r="P573" s="26"/>
      <c r="T573" s="64"/>
      <c r="U573" s="64"/>
      <c r="V573" s="64"/>
      <c r="W573" s="64"/>
    </row>
    <row r="574" spans="1:23" s="15" customFormat="1" x14ac:dyDescent="0.25">
      <c r="A574" s="1"/>
      <c r="B574" s="1"/>
      <c r="C574" s="1"/>
      <c r="D574" s="1"/>
      <c r="E574" s="2"/>
      <c r="F574" s="2"/>
      <c r="G574" s="2"/>
      <c r="H574" s="3"/>
      <c r="I574" s="3"/>
      <c r="J574" s="4"/>
      <c r="K574" s="4"/>
      <c r="L574" s="4"/>
      <c r="M574" s="2"/>
      <c r="N574" s="2"/>
      <c r="O574" s="26"/>
      <c r="P574" s="26"/>
      <c r="T574" s="64"/>
      <c r="U574" s="64"/>
      <c r="V574" s="64"/>
      <c r="W574" s="64"/>
    </row>
    <row r="575" spans="1:23" s="15" customFormat="1" x14ac:dyDescent="0.25">
      <c r="A575" s="1"/>
      <c r="B575" s="1"/>
      <c r="C575" s="1"/>
      <c r="D575" s="1"/>
      <c r="E575" s="2"/>
      <c r="F575" s="2"/>
      <c r="G575" s="2"/>
      <c r="H575" s="3"/>
      <c r="I575" s="3"/>
      <c r="J575" s="4"/>
      <c r="K575" s="4"/>
      <c r="L575" s="4"/>
      <c r="M575" s="2"/>
      <c r="N575" s="2"/>
      <c r="O575" s="26"/>
      <c r="P575" s="26"/>
      <c r="T575" s="64"/>
      <c r="U575" s="64"/>
      <c r="V575" s="64"/>
      <c r="W575" s="64"/>
    </row>
    <row r="576" spans="1:23" s="15" customFormat="1" x14ac:dyDescent="0.25">
      <c r="A576" s="1"/>
      <c r="B576" s="1"/>
      <c r="C576" s="1"/>
      <c r="D576" s="1"/>
      <c r="E576" s="2"/>
      <c r="F576" s="2"/>
      <c r="G576" s="2"/>
      <c r="H576" s="3"/>
      <c r="I576" s="3"/>
      <c r="J576" s="4"/>
      <c r="K576" s="4"/>
      <c r="L576" s="4"/>
      <c r="M576" s="2"/>
      <c r="N576" s="2"/>
      <c r="O576" s="26"/>
      <c r="P576" s="26"/>
      <c r="T576" s="64"/>
      <c r="U576" s="64"/>
      <c r="V576" s="64"/>
      <c r="W576" s="64"/>
    </row>
    <row r="577" spans="1:23" s="15" customFormat="1" x14ac:dyDescent="0.25">
      <c r="A577" s="1"/>
      <c r="B577" s="1"/>
      <c r="C577" s="1"/>
      <c r="D577" s="1"/>
      <c r="E577" s="2"/>
      <c r="F577" s="2"/>
      <c r="G577" s="2"/>
      <c r="H577" s="3"/>
      <c r="I577" s="3"/>
      <c r="J577" s="4"/>
      <c r="K577" s="4"/>
      <c r="L577" s="4"/>
      <c r="M577" s="2"/>
      <c r="N577" s="2"/>
      <c r="O577" s="26"/>
      <c r="P577" s="26"/>
      <c r="T577" s="64"/>
      <c r="U577" s="64"/>
      <c r="V577" s="64"/>
      <c r="W577" s="64"/>
    </row>
    <row r="578" spans="1:23" s="15" customFormat="1" x14ac:dyDescent="0.25">
      <c r="A578" s="1"/>
      <c r="B578" s="1"/>
      <c r="C578" s="1"/>
      <c r="D578" s="1"/>
      <c r="E578" s="2"/>
      <c r="F578" s="2"/>
      <c r="G578" s="2"/>
      <c r="H578" s="3"/>
      <c r="I578" s="3"/>
      <c r="J578" s="4"/>
      <c r="K578" s="4"/>
      <c r="L578" s="4"/>
      <c r="M578" s="2"/>
      <c r="N578" s="2"/>
      <c r="O578" s="26"/>
      <c r="P578" s="26"/>
      <c r="T578" s="64"/>
      <c r="U578" s="64"/>
      <c r="V578" s="64"/>
      <c r="W578" s="64"/>
    </row>
    <row r="579" spans="1:23" s="15" customFormat="1" x14ac:dyDescent="0.25">
      <c r="A579" s="1"/>
      <c r="B579" s="1"/>
      <c r="C579" s="1"/>
      <c r="D579" s="1"/>
      <c r="E579" s="2"/>
      <c r="F579" s="2"/>
      <c r="G579" s="2"/>
      <c r="H579" s="3"/>
      <c r="I579" s="3"/>
      <c r="J579" s="4"/>
      <c r="K579" s="4"/>
      <c r="L579" s="4"/>
      <c r="M579" s="2"/>
      <c r="N579" s="2"/>
      <c r="O579" s="26"/>
      <c r="P579" s="26"/>
      <c r="T579" s="64"/>
      <c r="U579" s="64"/>
      <c r="V579" s="64"/>
      <c r="W579" s="64"/>
    </row>
    <row r="580" spans="1:23" s="15" customFormat="1" x14ac:dyDescent="0.25">
      <c r="A580" s="1"/>
      <c r="B580" s="1"/>
      <c r="C580" s="1"/>
      <c r="D580" s="1"/>
      <c r="E580" s="2"/>
      <c r="F580" s="2"/>
      <c r="G580" s="2"/>
      <c r="H580" s="3"/>
      <c r="I580" s="3"/>
      <c r="J580" s="4"/>
      <c r="K580" s="4"/>
      <c r="L580" s="4"/>
      <c r="M580" s="2"/>
      <c r="N580" s="2"/>
      <c r="O580" s="26"/>
      <c r="P580" s="26"/>
      <c r="T580" s="64"/>
      <c r="U580" s="64"/>
      <c r="V580" s="64"/>
      <c r="W580" s="64"/>
    </row>
    <row r="581" spans="1:23" s="15" customFormat="1" x14ac:dyDescent="0.25">
      <c r="A581" s="1"/>
      <c r="B581" s="1"/>
      <c r="C581" s="1"/>
      <c r="D581" s="1"/>
      <c r="E581" s="2"/>
      <c r="F581" s="2"/>
      <c r="G581" s="2"/>
      <c r="H581" s="3"/>
      <c r="I581" s="3"/>
      <c r="J581" s="4"/>
      <c r="K581" s="4"/>
      <c r="L581" s="4"/>
      <c r="M581" s="2"/>
      <c r="N581" s="2"/>
      <c r="O581" s="26"/>
      <c r="P581" s="26"/>
      <c r="T581" s="64"/>
      <c r="U581" s="64"/>
      <c r="V581" s="64"/>
      <c r="W581" s="64"/>
    </row>
    <row r="582" spans="1:23" s="15" customFormat="1" x14ac:dyDescent="0.25">
      <c r="A582" s="1"/>
      <c r="B582" s="1"/>
      <c r="C582" s="1"/>
      <c r="D582" s="1"/>
      <c r="E582" s="2"/>
      <c r="F582" s="2"/>
      <c r="G582" s="2"/>
      <c r="H582" s="3"/>
      <c r="I582" s="3"/>
      <c r="J582" s="4"/>
      <c r="K582" s="4"/>
      <c r="L582" s="4"/>
      <c r="M582" s="2"/>
      <c r="N582" s="2"/>
      <c r="O582" s="26"/>
      <c r="P582" s="26"/>
      <c r="T582" s="64"/>
      <c r="U582" s="64"/>
      <c r="V582" s="64"/>
      <c r="W582" s="64"/>
    </row>
    <row r="583" spans="1:23" s="15" customFormat="1" x14ac:dyDescent="0.25">
      <c r="A583" s="1"/>
      <c r="B583" s="1"/>
      <c r="C583" s="1"/>
      <c r="D583" s="1"/>
      <c r="E583" s="2"/>
      <c r="F583" s="2"/>
      <c r="G583" s="2"/>
      <c r="H583" s="3"/>
      <c r="I583" s="3"/>
      <c r="J583" s="4"/>
      <c r="K583" s="4"/>
      <c r="L583" s="4"/>
      <c r="M583" s="2"/>
      <c r="N583" s="2"/>
      <c r="O583" s="26"/>
      <c r="P583" s="26"/>
      <c r="T583" s="64"/>
      <c r="U583" s="64"/>
      <c r="V583" s="64"/>
      <c r="W583" s="64"/>
    </row>
    <row r="584" spans="1:23" s="15" customFormat="1" x14ac:dyDescent="0.25">
      <c r="A584" s="1"/>
      <c r="B584" s="1"/>
      <c r="C584" s="1"/>
      <c r="D584" s="1"/>
      <c r="E584" s="2"/>
      <c r="F584" s="2"/>
      <c r="G584" s="2"/>
      <c r="H584" s="3"/>
      <c r="I584" s="3"/>
      <c r="J584" s="4"/>
      <c r="K584" s="4"/>
      <c r="L584" s="4"/>
      <c r="M584" s="2"/>
      <c r="N584" s="2"/>
      <c r="O584" s="26"/>
      <c r="P584" s="26"/>
      <c r="T584" s="64"/>
      <c r="U584" s="64"/>
      <c r="V584" s="64"/>
      <c r="W584" s="64"/>
    </row>
    <row r="585" spans="1:23" s="15" customFormat="1" x14ac:dyDescent="0.25">
      <c r="A585" s="1"/>
      <c r="B585" s="1"/>
      <c r="C585" s="1"/>
      <c r="D585" s="1"/>
      <c r="E585" s="2"/>
      <c r="F585" s="2"/>
      <c r="G585" s="2"/>
      <c r="H585" s="3"/>
      <c r="I585" s="3"/>
      <c r="J585" s="4"/>
      <c r="K585" s="4"/>
      <c r="L585" s="4"/>
      <c r="M585" s="2"/>
      <c r="N585" s="2"/>
      <c r="O585" s="26"/>
      <c r="P585" s="26"/>
      <c r="T585" s="64"/>
      <c r="U585" s="64"/>
      <c r="V585" s="64"/>
      <c r="W585" s="64"/>
    </row>
    <row r="586" spans="1:23" s="15" customFormat="1" x14ac:dyDescent="0.25">
      <c r="A586" s="1"/>
      <c r="B586" s="1"/>
      <c r="C586" s="1"/>
      <c r="D586" s="1"/>
      <c r="E586" s="2"/>
      <c r="F586" s="2"/>
      <c r="G586" s="2"/>
      <c r="H586" s="3"/>
      <c r="I586" s="3"/>
      <c r="J586" s="4"/>
      <c r="K586" s="4"/>
      <c r="L586" s="4"/>
      <c r="M586" s="2"/>
      <c r="N586" s="2"/>
      <c r="O586" s="26"/>
      <c r="P586" s="26"/>
      <c r="T586" s="64"/>
      <c r="U586" s="64"/>
      <c r="V586" s="64"/>
      <c r="W586" s="64"/>
    </row>
    <row r="587" spans="1:23" s="15" customFormat="1" x14ac:dyDescent="0.25">
      <c r="A587" s="1"/>
      <c r="B587" s="1"/>
      <c r="C587" s="1"/>
      <c r="D587" s="1"/>
      <c r="E587" s="2"/>
      <c r="F587" s="2"/>
      <c r="G587" s="2"/>
      <c r="H587" s="3"/>
      <c r="I587" s="3"/>
      <c r="J587" s="4"/>
      <c r="K587" s="4"/>
      <c r="L587" s="4"/>
      <c r="M587" s="2"/>
      <c r="N587" s="2"/>
      <c r="O587" s="26"/>
      <c r="P587" s="26"/>
      <c r="T587" s="64"/>
      <c r="U587" s="64"/>
      <c r="V587" s="64"/>
      <c r="W587" s="64"/>
    </row>
    <row r="588" spans="1:23" s="15" customFormat="1" x14ac:dyDescent="0.25">
      <c r="A588" s="1"/>
      <c r="B588" s="1"/>
      <c r="C588" s="1"/>
      <c r="D588" s="1"/>
      <c r="E588" s="2"/>
      <c r="F588" s="2"/>
      <c r="G588" s="2"/>
      <c r="H588" s="3"/>
      <c r="I588" s="3"/>
      <c r="J588" s="4"/>
      <c r="K588" s="4"/>
      <c r="L588" s="4"/>
      <c r="M588" s="2"/>
      <c r="N588" s="2"/>
      <c r="O588" s="26"/>
      <c r="P588" s="26"/>
      <c r="T588" s="64"/>
      <c r="U588" s="64"/>
      <c r="V588" s="64"/>
      <c r="W588" s="64"/>
    </row>
    <row r="589" spans="1:23" s="15" customFormat="1" x14ac:dyDescent="0.25">
      <c r="A589" s="1"/>
      <c r="B589" s="1"/>
      <c r="C589" s="1"/>
      <c r="D589" s="1"/>
      <c r="E589" s="2"/>
      <c r="F589" s="2"/>
      <c r="G589" s="2"/>
      <c r="H589" s="3"/>
      <c r="I589" s="3"/>
      <c r="J589" s="4"/>
      <c r="K589" s="4"/>
      <c r="L589" s="4"/>
      <c r="M589" s="2"/>
      <c r="N589" s="2"/>
      <c r="O589" s="26"/>
      <c r="P589" s="26"/>
      <c r="T589" s="64"/>
      <c r="U589" s="64"/>
      <c r="V589" s="64"/>
      <c r="W589" s="64"/>
    </row>
    <row r="590" spans="1:23" s="15" customFormat="1" x14ac:dyDescent="0.25">
      <c r="A590" s="1"/>
      <c r="B590" s="1"/>
      <c r="C590" s="1"/>
      <c r="D590" s="1"/>
      <c r="E590" s="2"/>
      <c r="F590" s="2"/>
      <c r="G590" s="2"/>
      <c r="H590" s="3"/>
      <c r="I590" s="3"/>
      <c r="J590" s="4"/>
      <c r="K590" s="4"/>
      <c r="L590" s="4"/>
      <c r="M590" s="2"/>
      <c r="N590" s="2"/>
      <c r="O590" s="26"/>
      <c r="P590" s="26"/>
      <c r="T590" s="64"/>
      <c r="U590" s="64"/>
      <c r="V590" s="64"/>
      <c r="W590" s="64"/>
    </row>
    <row r="591" spans="1:23" s="15" customFormat="1" x14ac:dyDescent="0.25">
      <c r="A591" s="1"/>
      <c r="B591" s="1"/>
      <c r="C591" s="1"/>
      <c r="D591" s="1"/>
      <c r="E591" s="2"/>
      <c r="F591" s="2"/>
      <c r="G591" s="2"/>
      <c r="H591" s="3"/>
      <c r="I591" s="3"/>
      <c r="J591" s="4"/>
      <c r="K591" s="4"/>
      <c r="L591" s="4"/>
      <c r="M591" s="2"/>
      <c r="N591" s="2"/>
      <c r="O591" s="26"/>
      <c r="P591" s="26"/>
      <c r="T591" s="64"/>
      <c r="U591" s="64"/>
      <c r="V591" s="64"/>
      <c r="W591" s="64"/>
    </row>
    <row r="592" spans="1:23" s="15" customFormat="1" x14ac:dyDescent="0.25">
      <c r="A592" s="1"/>
      <c r="B592" s="1"/>
      <c r="C592" s="1"/>
      <c r="D592" s="1"/>
      <c r="E592" s="2"/>
      <c r="F592" s="2"/>
      <c r="G592" s="2"/>
      <c r="H592" s="3"/>
      <c r="I592" s="3"/>
      <c r="J592" s="4"/>
      <c r="K592" s="4"/>
      <c r="L592" s="4"/>
      <c r="M592" s="2"/>
      <c r="N592" s="2"/>
      <c r="O592" s="26"/>
      <c r="P592" s="26"/>
      <c r="T592" s="64"/>
      <c r="U592" s="64"/>
      <c r="V592" s="64"/>
      <c r="W592" s="64"/>
    </row>
    <row r="593" spans="1:23" s="15" customFormat="1" x14ac:dyDescent="0.25">
      <c r="A593" s="1"/>
      <c r="B593" s="1"/>
      <c r="C593" s="1"/>
      <c r="D593" s="1"/>
      <c r="E593" s="2"/>
      <c r="F593" s="2"/>
      <c r="G593" s="2"/>
      <c r="H593" s="3"/>
      <c r="I593" s="3"/>
      <c r="J593" s="4"/>
      <c r="K593" s="4"/>
      <c r="L593" s="4"/>
      <c r="M593" s="2"/>
      <c r="N593" s="2"/>
      <c r="O593" s="26"/>
      <c r="P593" s="26"/>
      <c r="T593" s="64"/>
      <c r="U593" s="64"/>
      <c r="V593" s="64"/>
      <c r="W593" s="64"/>
    </row>
    <row r="594" spans="1:23" s="15" customFormat="1" x14ac:dyDescent="0.25">
      <c r="A594" s="1"/>
      <c r="B594" s="1"/>
      <c r="C594" s="1"/>
      <c r="D594" s="1"/>
      <c r="E594" s="2"/>
      <c r="F594" s="2"/>
      <c r="G594" s="2"/>
      <c r="H594" s="3"/>
      <c r="I594" s="3"/>
      <c r="J594" s="4"/>
      <c r="K594" s="4"/>
      <c r="L594" s="4"/>
      <c r="M594" s="2"/>
      <c r="N594" s="2"/>
      <c r="O594" s="26"/>
      <c r="P594" s="26"/>
      <c r="T594" s="64"/>
      <c r="U594" s="64"/>
      <c r="V594" s="64"/>
      <c r="W594" s="64"/>
    </row>
    <row r="595" spans="1:23" s="15" customFormat="1" x14ac:dyDescent="0.25">
      <c r="A595" s="1"/>
      <c r="B595" s="1"/>
      <c r="C595" s="1"/>
      <c r="D595" s="1"/>
      <c r="E595" s="2"/>
      <c r="F595" s="2"/>
      <c r="G595" s="2"/>
      <c r="H595" s="3"/>
      <c r="I595" s="3"/>
      <c r="J595" s="4"/>
      <c r="K595" s="4"/>
      <c r="L595" s="4"/>
      <c r="M595" s="2"/>
      <c r="N595" s="2"/>
      <c r="O595" s="26"/>
      <c r="P595" s="26"/>
      <c r="T595" s="64"/>
      <c r="U595" s="64"/>
      <c r="V595" s="64"/>
      <c r="W595" s="64"/>
    </row>
    <row r="596" spans="1:23" s="15" customFormat="1" x14ac:dyDescent="0.25">
      <c r="A596" s="1"/>
      <c r="B596" s="1"/>
      <c r="C596" s="1"/>
      <c r="D596" s="1"/>
      <c r="E596" s="2"/>
      <c r="F596" s="2"/>
      <c r="G596" s="2"/>
      <c r="H596" s="3"/>
      <c r="I596" s="3"/>
      <c r="J596" s="4"/>
      <c r="K596" s="4"/>
      <c r="L596" s="4"/>
      <c r="M596" s="2"/>
      <c r="N596" s="2"/>
      <c r="O596" s="26"/>
      <c r="P596" s="26"/>
      <c r="T596" s="64"/>
      <c r="U596" s="64"/>
      <c r="V596" s="64"/>
      <c r="W596" s="64"/>
    </row>
    <row r="597" spans="1:23" s="15" customFormat="1" x14ac:dyDescent="0.25">
      <c r="A597" s="1"/>
      <c r="B597" s="1"/>
      <c r="C597" s="1"/>
      <c r="D597" s="1"/>
      <c r="E597" s="2"/>
      <c r="F597" s="2"/>
      <c r="G597" s="2"/>
      <c r="H597" s="3"/>
      <c r="I597" s="3"/>
      <c r="J597" s="4"/>
      <c r="K597" s="4"/>
      <c r="L597" s="4"/>
      <c r="M597" s="2"/>
      <c r="N597" s="2"/>
      <c r="O597" s="26"/>
      <c r="P597" s="26"/>
      <c r="T597" s="64"/>
      <c r="U597" s="64"/>
      <c r="V597" s="64"/>
      <c r="W597" s="64"/>
    </row>
    <row r="598" spans="1:23" s="15" customFormat="1" x14ac:dyDescent="0.25">
      <c r="A598" s="1"/>
      <c r="B598" s="1"/>
      <c r="C598" s="1"/>
      <c r="D598" s="1"/>
      <c r="E598" s="2"/>
      <c r="F598" s="2"/>
      <c r="G598" s="2"/>
      <c r="H598" s="3"/>
      <c r="I598" s="3"/>
      <c r="J598" s="4"/>
      <c r="K598" s="4"/>
      <c r="L598" s="4"/>
      <c r="M598" s="2"/>
      <c r="N598" s="2"/>
      <c r="O598" s="26"/>
      <c r="P598" s="26"/>
      <c r="T598" s="64"/>
      <c r="U598" s="64"/>
      <c r="V598" s="64"/>
      <c r="W598" s="64"/>
    </row>
    <row r="599" spans="1:23" s="15" customFormat="1" x14ac:dyDescent="0.25">
      <c r="A599" s="1"/>
      <c r="B599" s="1"/>
      <c r="C599" s="1"/>
      <c r="D599" s="1"/>
      <c r="E599" s="2"/>
      <c r="F599" s="2"/>
      <c r="G599" s="2"/>
      <c r="H599" s="3"/>
      <c r="I599" s="3"/>
      <c r="J599" s="4"/>
      <c r="K599" s="4"/>
      <c r="L599" s="4"/>
      <c r="M599" s="2"/>
      <c r="N599" s="2"/>
      <c r="O599" s="26"/>
      <c r="P599" s="26"/>
      <c r="T599" s="64"/>
      <c r="U599" s="64"/>
      <c r="V599" s="64"/>
      <c r="W599" s="64"/>
    </row>
    <row r="600" spans="1:23" s="15" customFormat="1" x14ac:dyDescent="0.25">
      <c r="A600" s="1"/>
      <c r="B600" s="1"/>
      <c r="C600" s="1"/>
      <c r="D600" s="1"/>
      <c r="E600" s="2"/>
      <c r="F600" s="2"/>
      <c r="G600" s="2"/>
      <c r="H600" s="3"/>
      <c r="I600" s="3"/>
      <c r="J600" s="4"/>
      <c r="K600" s="4"/>
      <c r="L600" s="4"/>
      <c r="M600" s="2"/>
      <c r="N600" s="2"/>
      <c r="O600" s="26"/>
      <c r="P600" s="26"/>
      <c r="T600" s="64"/>
      <c r="U600" s="64"/>
      <c r="V600" s="64"/>
      <c r="W600" s="64"/>
    </row>
    <row r="601" spans="1:23" s="15" customFormat="1" x14ac:dyDescent="0.25">
      <c r="A601" s="1"/>
      <c r="B601" s="1"/>
      <c r="C601" s="1"/>
      <c r="D601" s="1"/>
      <c r="E601" s="2"/>
      <c r="F601" s="2"/>
      <c r="G601" s="2"/>
      <c r="H601" s="3"/>
      <c r="I601" s="3"/>
      <c r="J601" s="4"/>
      <c r="K601" s="4"/>
      <c r="L601" s="4"/>
      <c r="M601" s="2"/>
      <c r="N601" s="2"/>
      <c r="O601" s="26"/>
      <c r="P601" s="26"/>
      <c r="T601" s="64"/>
      <c r="U601" s="64"/>
      <c r="V601" s="64"/>
      <c r="W601" s="64"/>
    </row>
    <row r="602" spans="1:23" s="15" customFormat="1" x14ac:dyDescent="0.25">
      <c r="A602" s="1"/>
      <c r="B602" s="1"/>
      <c r="C602" s="1"/>
      <c r="D602" s="1"/>
      <c r="E602" s="2"/>
      <c r="F602" s="2"/>
      <c r="G602" s="2"/>
      <c r="H602" s="3"/>
      <c r="I602" s="3"/>
      <c r="J602" s="4"/>
      <c r="K602" s="4"/>
      <c r="L602" s="4"/>
      <c r="M602" s="2"/>
      <c r="N602" s="2"/>
      <c r="O602" s="26"/>
      <c r="P602" s="26"/>
      <c r="T602" s="64"/>
      <c r="U602" s="64"/>
      <c r="V602" s="64"/>
      <c r="W602" s="64"/>
    </row>
    <row r="603" spans="1:23" s="15" customFormat="1" x14ac:dyDescent="0.25">
      <c r="A603" s="1"/>
      <c r="B603" s="1"/>
      <c r="C603" s="1"/>
      <c r="D603" s="1"/>
      <c r="E603" s="2"/>
      <c r="F603" s="2"/>
      <c r="G603" s="2"/>
      <c r="H603" s="3"/>
      <c r="I603" s="3"/>
      <c r="J603" s="4"/>
      <c r="K603" s="4"/>
      <c r="L603" s="4"/>
      <c r="M603" s="2"/>
      <c r="N603" s="2"/>
      <c r="O603" s="26"/>
      <c r="P603" s="26"/>
      <c r="T603" s="64"/>
      <c r="U603" s="64"/>
      <c r="V603" s="64"/>
      <c r="W603" s="64"/>
    </row>
    <row r="604" spans="1:23" s="15" customFormat="1" x14ac:dyDescent="0.25">
      <c r="A604" s="1"/>
      <c r="B604" s="1"/>
      <c r="C604" s="1"/>
      <c r="D604" s="1"/>
      <c r="E604" s="2"/>
      <c r="F604" s="2"/>
      <c r="G604" s="2"/>
      <c r="H604" s="3"/>
      <c r="I604" s="3"/>
      <c r="J604" s="4"/>
      <c r="K604" s="4"/>
      <c r="L604" s="4"/>
      <c r="M604" s="2"/>
      <c r="N604" s="2"/>
      <c r="O604" s="26"/>
      <c r="P604" s="26"/>
      <c r="T604" s="64"/>
      <c r="U604" s="64"/>
      <c r="V604" s="64"/>
      <c r="W604" s="64"/>
    </row>
    <row r="605" spans="1:23" s="15" customFormat="1" x14ac:dyDescent="0.25">
      <c r="A605" s="1"/>
      <c r="B605" s="1"/>
      <c r="C605" s="1"/>
      <c r="D605" s="1"/>
      <c r="E605" s="2"/>
      <c r="F605" s="2"/>
      <c r="G605" s="2"/>
      <c r="H605" s="3"/>
      <c r="I605" s="3"/>
      <c r="J605" s="4"/>
      <c r="K605" s="4"/>
      <c r="L605" s="4"/>
      <c r="M605" s="2"/>
      <c r="N605" s="2"/>
      <c r="O605" s="26"/>
      <c r="P605" s="26"/>
      <c r="T605" s="64"/>
      <c r="U605" s="64"/>
      <c r="V605" s="64"/>
      <c r="W605" s="64"/>
    </row>
    <row r="606" spans="1:23" s="15" customFormat="1" x14ac:dyDescent="0.25">
      <c r="A606" s="1"/>
      <c r="B606" s="1"/>
      <c r="C606" s="1"/>
      <c r="D606" s="1"/>
      <c r="E606" s="2"/>
      <c r="F606" s="2"/>
      <c r="G606" s="2"/>
      <c r="H606" s="3"/>
      <c r="I606" s="3"/>
      <c r="J606" s="4"/>
      <c r="K606" s="4"/>
      <c r="L606" s="4"/>
      <c r="M606" s="2"/>
      <c r="N606" s="2"/>
      <c r="O606" s="26"/>
      <c r="P606" s="26"/>
      <c r="T606" s="64"/>
      <c r="U606" s="64"/>
      <c r="V606" s="64"/>
      <c r="W606" s="64"/>
    </row>
    <row r="607" spans="1:23" s="15" customFormat="1" x14ac:dyDescent="0.25">
      <c r="A607" s="1"/>
      <c r="B607" s="1"/>
      <c r="C607" s="1"/>
      <c r="D607" s="1"/>
      <c r="E607" s="2"/>
      <c r="F607" s="2"/>
      <c r="G607" s="2"/>
      <c r="H607" s="3"/>
      <c r="I607" s="3"/>
      <c r="J607" s="4"/>
      <c r="K607" s="4"/>
      <c r="L607" s="4"/>
      <c r="M607" s="2"/>
      <c r="N607" s="2"/>
      <c r="O607" s="26"/>
      <c r="P607" s="26"/>
      <c r="T607" s="64"/>
      <c r="U607" s="64"/>
      <c r="V607" s="64"/>
      <c r="W607" s="64"/>
    </row>
    <row r="608" spans="1:23" s="15" customFormat="1" x14ac:dyDescent="0.25">
      <c r="A608" s="1"/>
      <c r="B608" s="1"/>
      <c r="C608" s="1"/>
      <c r="D608" s="1"/>
      <c r="E608" s="2"/>
      <c r="F608" s="2"/>
      <c r="G608" s="2"/>
      <c r="H608" s="3"/>
      <c r="I608" s="3"/>
      <c r="J608" s="4"/>
      <c r="K608" s="4"/>
      <c r="L608" s="4"/>
      <c r="M608" s="2"/>
      <c r="N608" s="2"/>
      <c r="O608" s="26"/>
      <c r="P608" s="26"/>
      <c r="T608" s="64"/>
      <c r="U608" s="64"/>
      <c r="V608" s="64"/>
      <c r="W608" s="64"/>
    </row>
    <row r="609" spans="1:23" s="15" customFormat="1" x14ac:dyDescent="0.25">
      <c r="A609" s="1"/>
      <c r="B609" s="1"/>
      <c r="C609" s="1"/>
      <c r="D609" s="1"/>
      <c r="E609" s="2"/>
      <c r="F609" s="2"/>
      <c r="G609" s="2"/>
      <c r="H609" s="3"/>
      <c r="I609" s="3"/>
      <c r="J609" s="4"/>
      <c r="K609" s="4"/>
      <c r="L609" s="4"/>
      <c r="M609" s="2"/>
      <c r="N609" s="2"/>
      <c r="O609" s="26"/>
      <c r="P609" s="26"/>
      <c r="T609" s="64"/>
      <c r="U609" s="64"/>
      <c r="V609" s="64"/>
      <c r="W609" s="64"/>
    </row>
    <row r="610" spans="1:23" s="15" customFormat="1" x14ac:dyDescent="0.25">
      <c r="A610" s="1"/>
      <c r="B610" s="1"/>
      <c r="C610" s="1"/>
      <c r="D610" s="1"/>
      <c r="E610" s="2"/>
      <c r="F610" s="2"/>
      <c r="G610" s="2"/>
      <c r="H610" s="3"/>
      <c r="I610" s="3"/>
      <c r="J610" s="4"/>
      <c r="K610" s="4"/>
      <c r="L610" s="4"/>
      <c r="M610" s="2"/>
      <c r="N610" s="2"/>
      <c r="O610" s="26"/>
      <c r="P610" s="26"/>
      <c r="T610" s="64"/>
      <c r="U610" s="64"/>
      <c r="V610" s="64"/>
      <c r="W610" s="64"/>
    </row>
    <row r="611" spans="1:23" s="15" customFormat="1" x14ac:dyDescent="0.25">
      <c r="A611" s="1"/>
      <c r="B611" s="1"/>
      <c r="C611" s="1"/>
      <c r="D611" s="1"/>
      <c r="E611" s="2"/>
      <c r="F611" s="2"/>
      <c r="G611" s="2"/>
      <c r="H611" s="3"/>
      <c r="I611" s="3"/>
      <c r="J611" s="4"/>
      <c r="K611" s="4"/>
      <c r="L611" s="4"/>
      <c r="M611" s="2"/>
      <c r="N611" s="2"/>
      <c r="O611" s="26"/>
      <c r="P611" s="26"/>
      <c r="T611" s="64"/>
      <c r="U611" s="64"/>
      <c r="V611" s="64"/>
      <c r="W611" s="64"/>
    </row>
    <row r="612" spans="1:23" s="15" customFormat="1" x14ac:dyDescent="0.25">
      <c r="A612" s="1"/>
      <c r="B612" s="1"/>
      <c r="C612" s="1"/>
      <c r="D612" s="1"/>
      <c r="E612" s="2"/>
      <c r="F612" s="2"/>
      <c r="G612" s="2"/>
      <c r="H612" s="3"/>
      <c r="I612" s="3"/>
      <c r="J612" s="4"/>
      <c r="K612" s="4"/>
      <c r="L612" s="4"/>
      <c r="M612" s="2"/>
      <c r="N612" s="2"/>
      <c r="O612" s="26"/>
      <c r="P612" s="26"/>
      <c r="T612" s="64"/>
      <c r="U612" s="64"/>
      <c r="V612" s="64"/>
      <c r="W612" s="64"/>
    </row>
    <row r="613" spans="1:23" s="15" customFormat="1" x14ac:dyDescent="0.25">
      <c r="A613" s="1"/>
      <c r="B613" s="1"/>
      <c r="C613" s="1"/>
      <c r="D613" s="1"/>
      <c r="E613" s="2"/>
      <c r="F613" s="2"/>
      <c r="G613" s="2"/>
      <c r="H613" s="3"/>
      <c r="I613" s="3"/>
      <c r="J613" s="4"/>
      <c r="K613" s="4"/>
      <c r="L613" s="4"/>
      <c r="M613" s="2"/>
      <c r="N613" s="2"/>
      <c r="O613" s="26"/>
      <c r="P613" s="26"/>
      <c r="T613" s="64"/>
      <c r="U613" s="64"/>
      <c r="V613" s="64"/>
      <c r="W613" s="64"/>
    </row>
    <row r="614" spans="1:23" s="15" customFormat="1" x14ac:dyDescent="0.25">
      <c r="A614" s="1"/>
      <c r="B614" s="1"/>
      <c r="C614" s="1"/>
      <c r="D614" s="1"/>
      <c r="E614" s="2"/>
      <c r="F614" s="2"/>
      <c r="G614" s="2"/>
      <c r="H614" s="3"/>
      <c r="I614" s="3"/>
      <c r="J614" s="4"/>
      <c r="K614" s="4"/>
      <c r="L614" s="4"/>
      <c r="M614" s="2"/>
      <c r="N614" s="2"/>
      <c r="O614" s="26"/>
      <c r="P614" s="26"/>
      <c r="T614" s="64"/>
      <c r="U614" s="64"/>
      <c r="V614" s="64"/>
      <c r="W614" s="64"/>
    </row>
    <row r="615" spans="1:23" s="15" customFormat="1" x14ac:dyDescent="0.25">
      <c r="A615" s="1"/>
      <c r="B615" s="1"/>
      <c r="C615" s="1"/>
      <c r="D615" s="1"/>
      <c r="E615" s="2"/>
      <c r="F615" s="2"/>
      <c r="G615" s="2"/>
      <c r="H615" s="3"/>
      <c r="I615" s="3"/>
      <c r="J615" s="4"/>
      <c r="K615" s="4"/>
      <c r="L615" s="4"/>
      <c r="M615" s="2"/>
      <c r="N615" s="2"/>
      <c r="O615" s="26"/>
      <c r="P615" s="26"/>
      <c r="T615" s="64"/>
      <c r="U615" s="64"/>
      <c r="V615" s="64"/>
      <c r="W615" s="64"/>
    </row>
    <row r="616" spans="1:23" s="15" customFormat="1" x14ac:dyDescent="0.25">
      <c r="A616" s="1"/>
      <c r="B616" s="1"/>
      <c r="C616" s="1"/>
      <c r="D616" s="1"/>
      <c r="E616" s="2"/>
      <c r="F616" s="2"/>
      <c r="G616" s="2"/>
      <c r="H616" s="3"/>
      <c r="I616" s="3"/>
      <c r="J616" s="4"/>
      <c r="K616" s="4"/>
      <c r="L616" s="4"/>
      <c r="M616" s="2"/>
      <c r="N616" s="2"/>
      <c r="O616" s="26"/>
      <c r="P616" s="26"/>
      <c r="T616" s="64"/>
      <c r="U616" s="64"/>
      <c r="V616" s="64"/>
      <c r="W616" s="64"/>
    </row>
    <row r="617" spans="1:23" s="15" customFormat="1" x14ac:dyDescent="0.25">
      <c r="A617" s="1"/>
      <c r="B617" s="1"/>
      <c r="C617" s="1"/>
      <c r="D617" s="1"/>
      <c r="E617" s="2"/>
      <c r="F617" s="2"/>
      <c r="G617" s="2"/>
      <c r="H617" s="3"/>
      <c r="I617" s="3"/>
      <c r="J617" s="4"/>
      <c r="K617" s="4"/>
      <c r="L617" s="4"/>
      <c r="M617" s="2"/>
      <c r="N617" s="2"/>
      <c r="O617" s="26"/>
      <c r="P617" s="26"/>
      <c r="T617" s="64"/>
      <c r="U617" s="64"/>
      <c r="V617" s="64"/>
      <c r="W617" s="64"/>
    </row>
    <row r="618" spans="1:23" s="15" customFormat="1" x14ac:dyDescent="0.25">
      <c r="A618" s="1"/>
      <c r="B618" s="1"/>
      <c r="C618" s="1"/>
      <c r="D618" s="1"/>
      <c r="E618" s="2"/>
      <c r="F618" s="2"/>
      <c r="G618" s="2"/>
      <c r="H618" s="3"/>
      <c r="I618" s="3"/>
      <c r="J618" s="4"/>
      <c r="K618" s="4"/>
      <c r="L618" s="4"/>
      <c r="M618" s="2"/>
      <c r="N618" s="2"/>
      <c r="O618" s="26"/>
      <c r="P618" s="26"/>
      <c r="T618" s="64"/>
      <c r="U618" s="64"/>
      <c r="V618" s="64"/>
      <c r="W618" s="64"/>
    </row>
    <row r="619" spans="1:23" s="15" customFormat="1" x14ac:dyDescent="0.25">
      <c r="A619" s="1"/>
      <c r="B619" s="1"/>
      <c r="C619" s="1"/>
      <c r="D619" s="1"/>
      <c r="E619" s="2"/>
      <c r="F619" s="2"/>
      <c r="G619" s="2"/>
      <c r="H619" s="3"/>
      <c r="I619" s="3"/>
      <c r="J619" s="4"/>
      <c r="K619" s="4"/>
      <c r="L619" s="4"/>
      <c r="M619" s="2"/>
      <c r="N619" s="2"/>
      <c r="O619" s="26"/>
      <c r="P619" s="26"/>
      <c r="T619" s="64"/>
      <c r="U619" s="64"/>
      <c r="V619" s="64"/>
      <c r="W619" s="64"/>
    </row>
    <row r="620" spans="1:23" s="15" customFormat="1" x14ac:dyDescent="0.25">
      <c r="A620" s="1"/>
      <c r="B620" s="1"/>
      <c r="C620" s="1"/>
      <c r="D620" s="1"/>
      <c r="E620" s="2"/>
      <c r="F620" s="2"/>
      <c r="G620" s="2"/>
      <c r="H620" s="3"/>
      <c r="I620" s="3"/>
      <c r="J620" s="4"/>
      <c r="K620" s="4"/>
      <c r="L620" s="4"/>
      <c r="M620" s="2"/>
      <c r="N620" s="2"/>
      <c r="O620" s="26"/>
      <c r="P620" s="26"/>
      <c r="T620" s="64"/>
      <c r="U620" s="64"/>
      <c r="V620" s="64"/>
      <c r="W620" s="64"/>
    </row>
    <row r="621" spans="1:23" s="15" customFormat="1" x14ac:dyDescent="0.25">
      <c r="A621" s="1"/>
      <c r="B621" s="1"/>
      <c r="C621" s="1"/>
      <c r="D621" s="1"/>
      <c r="E621" s="2"/>
      <c r="F621" s="2"/>
      <c r="G621" s="2"/>
      <c r="H621" s="3"/>
      <c r="I621" s="3"/>
      <c r="J621" s="4"/>
      <c r="K621" s="4"/>
      <c r="L621" s="4"/>
      <c r="M621" s="2"/>
      <c r="N621" s="2"/>
      <c r="O621" s="26"/>
      <c r="P621" s="26"/>
      <c r="T621" s="64"/>
      <c r="U621" s="64"/>
      <c r="V621" s="64"/>
      <c r="W621" s="64"/>
    </row>
    <row r="622" spans="1:23" s="15" customFormat="1" x14ac:dyDescent="0.25">
      <c r="A622" s="1"/>
      <c r="B622" s="1"/>
      <c r="C622" s="1"/>
      <c r="D622" s="1"/>
      <c r="E622" s="2"/>
      <c r="F622" s="2"/>
      <c r="G622" s="2"/>
      <c r="H622" s="3"/>
      <c r="I622" s="3"/>
      <c r="J622" s="4"/>
      <c r="K622" s="4"/>
      <c r="L622" s="4"/>
      <c r="M622" s="2"/>
      <c r="N622" s="2"/>
      <c r="O622" s="26"/>
      <c r="P622" s="26"/>
      <c r="T622" s="64"/>
      <c r="U622" s="64"/>
      <c r="V622" s="64"/>
      <c r="W622" s="64"/>
    </row>
    <row r="623" spans="1:23" s="15" customFormat="1" x14ac:dyDescent="0.25">
      <c r="A623" s="1"/>
      <c r="B623" s="1"/>
      <c r="C623" s="1"/>
      <c r="D623" s="1"/>
      <c r="E623" s="2"/>
      <c r="F623" s="2"/>
      <c r="G623" s="2"/>
      <c r="H623" s="3"/>
      <c r="I623" s="3"/>
      <c r="J623" s="4"/>
      <c r="K623" s="4"/>
      <c r="L623" s="4"/>
      <c r="M623" s="2"/>
      <c r="N623" s="2"/>
      <c r="O623" s="26"/>
      <c r="P623" s="26"/>
      <c r="T623" s="64"/>
      <c r="U623" s="64"/>
      <c r="V623" s="64"/>
      <c r="W623" s="64"/>
    </row>
    <row r="624" spans="1:23" s="15" customFormat="1" x14ac:dyDescent="0.25">
      <c r="A624" s="1"/>
      <c r="B624" s="1"/>
      <c r="C624" s="1"/>
      <c r="D624" s="1"/>
      <c r="E624" s="2"/>
      <c r="F624" s="2"/>
      <c r="G624" s="2"/>
      <c r="H624" s="3"/>
      <c r="I624" s="3"/>
      <c r="J624" s="4"/>
      <c r="K624" s="4"/>
      <c r="L624" s="4"/>
      <c r="M624" s="2"/>
      <c r="N624" s="2"/>
      <c r="O624" s="26"/>
      <c r="P624" s="26"/>
      <c r="T624" s="64"/>
      <c r="U624" s="64"/>
      <c r="V624" s="64"/>
      <c r="W624" s="64"/>
    </row>
    <row r="625" spans="1:23" s="15" customFormat="1" x14ac:dyDescent="0.25">
      <c r="A625" s="1"/>
      <c r="B625" s="1"/>
      <c r="C625" s="1"/>
      <c r="D625" s="1"/>
      <c r="E625" s="2"/>
      <c r="F625" s="2"/>
      <c r="G625" s="2"/>
      <c r="H625" s="3"/>
      <c r="I625" s="3"/>
      <c r="J625" s="4"/>
      <c r="K625" s="4"/>
      <c r="L625" s="4"/>
      <c r="M625" s="2"/>
      <c r="N625" s="2"/>
      <c r="O625" s="26"/>
      <c r="P625" s="26"/>
      <c r="T625" s="64"/>
      <c r="U625" s="64"/>
      <c r="V625" s="64"/>
      <c r="W625" s="64"/>
    </row>
    <row r="626" spans="1:23" s="15" customFormat="1" x14ac:dyDescent="0.25">
      <c r="A626" s="1"/>
      <c r="B626" s="1"/>
      <c r="C626" s="1"/>
      <c r="D626" s="1"/>
      <c r="E626" s="2"/>
      <c r="F626" s="2"/>
      <c r="G626" s="2"/>
      <c r="H626" s="3"/>
      <c r="I626" s="3"/>
      <c r="J626" s="4"/>
      <c r="K626" s="4"/>
      <c r="L626" s="4"/>
      <c r="M626" s="2"/>
      <c r="N626" s="2"/>
      <c r="O626" s="26"/>
      <c r="P626" s="26"/>
      <c r="T626" s="64"/>
      <c r="U626" s="64"/>
      <c r="V626" s="64"/>
      <c r="W626" s="64"/>
    </row>
    <row r="627" spans="1:23" s="15" customFormat="1" x14ac:dyDescent="0.25">
      <c r="A627" s="1"/>
      <c r="B627" s="1"/>
      <c r="C627" s="1"/>
      <c r="D627" s="1"/>
      <c r="E627" s="2"/>
      <c r="F627" s="2"/>
      <c r="G627" s="2"/>
      <c r="H627" s="3"/>
      <c r="I627" s="3"/>
      <c r="J627" s="4"/>
      <c r="K627" s="4"/>
      <c r="L627" s="4"/>
      <c r="M627" s="2"/>
      <c r="N627" s="2"/>
      <c r="O627" s="26"/>
      <c r="P627" s="26"/>
      <c r="T627" s="64"/>
      <c r="U627" s="64"/>
      <c r="V627" s="64"/>
      <c r="W627" s="64"/>
    </row>
    <row r="628" spans="1:23" s="15" customFormat="1" x14ac:dyDescent="0.25">
      <c r="A628" s="1"/>
      <c r="B628" s="1"/>
      <c r="C628" s="1"/>
      <c r="D628" s="1"/>
      <c r="E628" s="2"/>
      <c r="F628" s="2"/>
      <c r="G628" s="2"/>
      <c r="H628" s="3"/>
      <c r="I628" s="3"/>
      <c r="J628" s="4"/>
      <c r="K628" s="4"/>
      <c r="L628" s="4"/>
      <c r="M628" s="2"/>
      <c r="N628" s="2"/>
      <c r="O628" s="26"/>
      <c r="P628" s="26"/>
      <c r="T628" s="64"/>
      <c r="U628" s="64"/>
      <c r="V628" s="64"/>
      <c r="W628" s="64"/>
    </row>
    <row r="629" spans="1:23" s="15" customFormat="1" x14ac:dyDescent="0.25">
      <c r="A629" s="1"/>
      <c r="B629" s="1"/>
      <c r="C629" s="1"/>
      <c r="D629" s="1"/>
      <c r="E629" s="2"/>
      <c r="F629" s="2"/>
      <c r="G629" s="2"/>
      <c r="H629" s="3"/>
      <c r="I629" s="3"/>
      <c r="J629" s="4"/>
      <c r="K629" s="4"/>
      <c r="L629" s="4"/>
      <c r="M629" s="2"/>
      <c r="N629" s="2"/>
      <c r="O629" s="26"/>
      <c r="P629" s="26"/>
      <c r="T629" s="64"/>
      <c r="U629" s="64"/>
      <c r="V629" s="64"/>
      <c r="W629" s="64"/>
    </row>
    <row r="630" spans="1:23" s="15" customFormat="1" x14ac:dyDescent="0.25">
      <c r="A630" s="1"/>
      <c r="B630" s="1"/>
      <c r="C630" s="1"/>
      <c r="D630" s="1"/>
      <c r="E630" s="2"/>
      <c r="F630" s="2"/>
      <c r="G630" s="2"/>
      <c r="H630" s="3"/>
      <c r="I630" s="3"/>
      <c r="J630" s="4"/>
      <c r="K630" s="4"/>
      <c r="L630" s="4"/>
      <c r="M630" s="2"/>
      <c r="N630" s="2"/>
      <c r="O630" s="26"/>
      <c r="P630" s="26"/>
      <c r="T630" s="64"/>
      <c r="U630" s="64"/>
      <c r="V630" s="64"/>
      <c r="W630" s="64"/>
    </row>
    <row r="631" spans="1:23" s="15" customFormat="1" x14ac:dyDescent="0.25">
      <c r="A631" s="1"/>
      <c r="B631" s="1"/>
      <c r="C631" s="1"/>
      <c r="D631" s="1"/>
      <c r="E631" s="2"/>
      <c r="F631" s="2"/>
      <c r="G631" s="2"/>
      <c r="H631" s="3"/>
      <c r="I631" s="3"/>
      <c r="J631" s="4"/>
      <c r="K631" s="4"/>
      <c r="L631" s="4"/>
      <c r="M631" s="2"/>
      <c r="N631" s="2"/>
      <c r="O631" s="26"/>
      <c r="P631" s="26"/>
      <c r="T631" s="64"/>
      <c r="U631" s="64"/>
      <c r="V631" s="64"/>
      <c r="W631" s="64"/>
    </row>
    <row r="632" spans="1:23" s="15" customFormat="1" x14ac:dyDescent="0.25">
      <c r="A632" s="1"/>
      <c r="B632" s="1"/>
      <c r="C632" s="1"/>
      <c r="D632" s="1"/>
      <c r="E632" s="2"/>
      <c r="F632" s="2"/>
      <c r="G632" s="2"/>
      <c r="H632" s="3"/>
      <c r="I632" s="3"/>
      <c r="J632" s="4"/>
      <c r="K632" s="4"/>
      <c r="L632" s="4"/>
      <c r="M632" s="2"/>
      <c r="N632" s="2"/>
      <c r="O632" s="26"/>
      <c r="P632" s="26"/>
      <c r="T632" s="64"/>
      <c r="U632" s="64"/>
      <c r="V632" s="64"/>
      <c r="W632" s="64"/>
    </row>
    <row r="633" spans="1:23" s="15" customFormat="1" x14ac:dyDescent="0.25">
      <c r="A633" s="1"/>
      <c r="B633" s="1"/>
      <c r="C633" s="1"/>
      <c r="D633" s="1"/>
      <c r="E633" s="2"/>
      <c r="F633" s="2"/>
      <c r="G633" s="2"/>
      <c r="H633" s="3"/>
      <c r="I633" s="3"/>
      <c r="J633" s="4"/>
      <c r="K633" s="4"/>
      <c r="L633" s="4"/>
      <c r="M633" s="2"/>
      <c r="N633" s="2"/>
      <c r="O633" s="26"/>
      <c r="P633" s="26"/>
      <c r="T633" s="64"/>
      <c r="U633" s="64"/>
      <c r="V633" s="64"/>
      <c r="W633" s="64"/>
    </row>
    <row r="634" spans="1:23" s="15" customFormat="1" x14ac:dyDescent="0.25">
      <c r="A634" s="1"/>
      <c r="B634" s="1"/>
      <c r="C634" s="1"/>
      <c r="D634" s="1"/>
      <c r="E634" s="2"/>
      <c r="F634" s="2"/>
      <c r="G634" s="2"/>
      <c r="H634" s="3"/>
      <c r="I634" s="3"/>
      <c r="J634" s="4"/>
      <c r="K634" s="4"/>
      <c r="L634" s="4"/>
      <c r="M634" s="2"/>
      <c r="N634" s="2"/>
      <c r="O634" s="26"/>
      <c r="P634" s="26"/>
      <c r="T634" s="64"/>
      <c r="U634" s="64"/>
      <c r="V634" s="64"/>
      <c r="W634" s="64"/>
    </row>
    <row r="635" spans="1:23" s="15" customFormat="1" x14ac:dyDescent="0.25">
      <c r="A635" s="1"/>
      <c r="B635" s="1"/>
      <c r="C635" s="1"/>
      <c r="D635" s="1"/>
      <c r="E635" s="2"/>
      <c r="F635" s="2"/>
      <c r="G635" s="2"/>
      <c r="H635" s="3"/>
      <c r="I635" s="3"/>
      <c r="J635" s="4"/>
      <c r="K635" s="4"/>
      <c r="L635" s="4"/>
      <c r="M635" s="2"/>
      <c r="N635" s="2"/>
      <c r="O635" s="26"/>
      <c r="P635" s="26"/>
      <c r="T635" s="64"/>
      <c r="U635" s="64"/>
      <c r="V635" s="64"/>
      <c r="W635" s="64"/>
    </row>
    <row r="636" spans="1:23" s="15" customFormat="1" x14ac:dyDescent="0.25">
      <c r="A636" s="1"/>
      <c r="B636" s="1"/>
      <c r="C636" s="1"/>
      <c r="D636" s="1"/>
      <c r="E636" s="2"/>
      <c r="F636" s="2"/>
      <c r="G636" s="2"/>
      <c r="H636" s="3"/>
      <c r="I636" s="3"/>
      <c r="J636" s="4"/>
      <c r="K636" s="4"/>
      <c r="L636" s="4"/>
      <c r="M636" s="2"/>
      <c r="N636" s="2"/>
      <c r="O636" s="26"/>
      <c r="P636" s="26"/>
      <c r="T636" s="64"/>
      <c r="U636" s="64"/>
      <c r="V636" s="64"/>
      <c r="W636" s="64"/>
    </row>
    <row r="637" spans="1:23" s="15" customFormat="1" x14ac:dyDescent="0.25">
      <c r="A637" s="1"/>
      <c r="B637" s="1"/>
      <c r="C637" s="1"/>
      <c r="D637" s="1"/>
      <c r="E637" s="2"/>
      <c r="F637" s="2"/>
      <c r="G637" s="2"/>
      <c r="H637" s="3"/>
      <c r="I637" s="3"/>
      <c r="J637" s="4"/>
      <c r="K637" s="4"/>
      <c r="L637" s="4"/>
      <c r="M637" s="2"/>
      <c r="N637" s="2"/>
      <c r="O637" s="26"/>
      <c r="P637" s="26"/>
      <c r="T637" s="64"/>
      <c r="U637" s="64"/>
      <c r="V637" s="64"/>
      <c r="W637" s="64"/>
    </row>
    <row r="638" spans="1:23" s="15" customFormat="1" x14ac:dyDescent="0.25">
      <c r="A638" s="1"/>
      <c r="B638" s="1"/>
      <c r="C638" s="1"/>
      <c r="D638" s="1"/>
      <c r="E638" s="2"/>
      <c r="F638" s="2"/>
      <c r="G638" s="2"/>
      <c r="H638" s="3"/>
      <c r="I638" s="3"/>
      <c r="J638" s="4"/>
      <c r="K638" s="4"/>
      <c r="L638" s="4"/>
      <c r="M638" s="2"/>
      <c r="N638" s="2"/>
      <c r="O638" s="26"/>
      <c r="P638" s="26"/>
      <c r="T638" s="64"/>
      <c r="U638" s="64"/>
      <c r="V638" s="64"/>
      <c r="W638" s="64"/>
    </row>
    <row r="639" spans="1:23" s="15" customFormat="1" x14ac:dyDescent="0.25">
      <c r="A639" s="1"/>
      <c r="B639" s="1"/>
      <c r="C639" s="1"/>
      <c r="D639" s="1"/>
      <c r="E639" s="2"/>
      <c r="F639" s="2"/>
      <c r="G639" s="2"/>
      <c r="H639" s="3"/>
      <c r="I639" s="3"/>
      <c r="J639" s="4"/>
      <c r="K639" s="4"/>
      <c r="L639" s="4"/>
      <c r="M639" s="2"/>
      <c r="N639" s="2"/>
      <c r="O639" s="26"/>
      <c r="P639" s="26"/>
      <c r="T639" s="64"/>
      <c r="U639" s="64"/>
      <c r="V639" s="64"/>
      <c r="W639" s="64"/>
    </row>
    <row r="640" spans="1:23" s="15" customFormat="1" x14ac:dyDescent="0.25">
      <c r="A640" s="1"/>
      <c r="B640" s="1"/>
      <c r="C640" s="1"/>
      <c r="D640" s="1"/>
      <c r="E640" s="2"/>
      <c r="F640" s="2"/>
      <c r="G640" s="2"/>
      <c r="H640" s="3"/>
      <c r="I640" s="3"/>
      <c r="J640" s="4"/>
      <c r="K640" s="4"/>
      <c r="L640" s="4"/>
      <c r="M640" s="2"/>
      <c r="N640" s="2"/>
      <c r="O640" s="26"/>
      <c r="P640" s="26"/>
      <c r="T640" s="64"/>
      <c r="U640" s="64"/>
      <c r="V640" s="64"/>
      <c r="W640" s="64"/>
    </row>
    <row r="641" spans="1:23" s="15" customFormat="1" x14ac:dyDescent="0.25">
      <c r="A641" s="1"/>
      <c r="B641" s="1"/>
      <c r="C641" s="1"/>
      <c r="D641" s="1"/>
      <c r="E641" s="2"/>
      <c r="F641" s="2"/>
      <c r="G641" s="2"/>
      <c r="H641" s="3"/>
      <c r="I641" s="3"/>
      <c r="J641" s="4"/>
      <c r="K641" s="4"/>
      <c r="L641" s="4"/>
      <c r="M641" s="2"/>
      <c r="N641" s="2"/>
      <c r="O641" s="26"/>
      <c r="P641" s="26"/>
      <c r="T641" s="64"/>
      <c r="U641" s="64"/>
      <c r="V641" s="64"/>
      <c r="W641" s="64"/>
    </row>
    <row r="642" spans="1:23" s="15" customFormat="1" x14ac:dyDescent="0.25">
      <c r="A642" s="1"/>
      <c r="B642" s="1"/>
      <c r="C642" s="1"/>
      <c r="D642" s="1"/>
      <c r="E642" s="2"/>
      <c r="F642" s="2"/>
      <c r="G642" s="2"/>
      <c r="H642" s="3"/>
      <c r="I642" s="3"/>
      <c r="J642" s="4"/>
      <c r="K642" s="4"/>
      <c r="L642" s="4"/>
      <c r="M642" s="2"/>
      <c r="N642" s="2"/>
      <c r="O642" s="26"/>
      <c r="P642" s="26"/>
      <c r="T642" s="64"/>
      <c r="U642" s="64"/>
      <c r="V642" s="64"/>
      <c r="W642" s="64"/>
    </row>
    <row r="643" spans="1:23" s="15" customFormat="1" x14ac:dyDescent="0.25">
      <c r="A643" s="1"/>
      <c r="B643" s="1"/>
      <c r="C643" s="1"/>
      <c r="D643" s="1"/>
      <c r="E643" s="2"/>
      <c r="F643" s="2"/>
      <c r="G643" s="2"/>
      <c r="H643" s="3"/>
      <c r="I643" s="3"/>
      <c r="J643" s="4"/>
      <c r="K643" s="4"/>
      <c r="L643" s="4"/>
      <c r="M643" s="2"/>
      <c r="N643" s="2"/>
      <c r="O643" s="26"/>
      <c r="P643" s="26"/>
      <c r="T643" s="64"/>
      <c r="U643" s="64"/>
      <c r="V643" s="64"/>
      <c r="W643" s="64"/>
    </row>
    <row r="644" spans="1:23" s="15" customFormat="1" x14ac:dyDescent="0.25">
      <c r="A644" s="1"/>
      <c r="B644" s="1"/>
      <c r="C644" s="1"/>
      <c r="D644" s="1"/>
      <c r="E644" s="2"/>
      <c r="F644" s="2"/>
      <c r="G644" s="2"/>
      <c r="H644" s="3"/>
      <c r="I644" s="3"/>
      <c r="J644" s="4"/>
      <c r="K644" s="4"/>
      <c r="L644" s="4"/>
      <c r="M644" s="2"/>
      <c r="N644" s="2"/>
      <c r="O644" s="26"/>
      <c r="P644" s="26"/>
      <c r="T644" s="64"/>
      <c r="U644" s="64"/>
      <c r="V644" s="64"/>
      <c r="W644" s="64"/>
    </row>
    <row r="645" spans="1:23" s="15" customFormat="1" x14ac:dyDescent="0.25">
      <c r="A645" s="1"/>
      <c r="B645" s="1"/>
      <c r="C645" s="1"/>
      <c r="D645" s="1"/>
      <c r="E645" s="2"/>
      <c r="F645" s="2"/>
      <c r="G645" s="2"/>
      <c r="H645" s="3"/>
      <c r="I645" s="3"/>
      <c r="J645" s="4"/>
      <c r="K645" s="4"/>
      <c r="L645" s="4"/>
      <c r="M645" s="2"/>
      <c r="N645" s="2"/>
      <c r="O645" s="26"/>
      <c r="P645" s="26"/>
      <c r="T645" s="64"/>
      <c r="U645" s="64"/>
      <c r="V645" s="64"/>
      <c r="W645" s="64"/>
    </row>
    <row r="646" spans="1:23" s="15" customFormat="1" x14ac:dyDescent="0.25">
      <c r="A646" s="1"/>
      <c r="B646" s="1"/>
      <c r="C646" s="1"/>
      <c r="D646" s="1"/>
      <c r="E646" s="2"/>
      <c r="F646" s="2"/>
      <c r="G646" s="2"/>
      <c r="H646" s="3"/>
      <c r="I646" s="3"/>
      <c r="J646" s="4"/>
      <c r="K646" s="4"/>
      <c r="L646" s="4"/>
      <c r="M646" s="2"/>
      <c r="N646" s="2"/>
      <c r="O646" s="26"/>
      <c r="P646" s="26"/>
      <c r="T646" s="64"/>
      <c r="U646" s="64"/>
      <c r="V646" s="64"/>
      <c r="W646" s="64"/>
    </row>
    <row r="647" spans="1:23" s="15" customFormat="1" x14ac:dyDescent="0.25">
      <c r="A647" s="1"/>
      <c r="B647" s="1"/>
      <c r="C647" s="1"/>
      <c r="D647" s="1"/>
      <c r="E647" s="2"/>
      <c r="F647" s="2"/>
      <c r="G647" s="2"/>
      <c r="H647" s="3"/>
      <c r="I647" s="3"/>
      <c r="J647" s="4"/>
      <c r="K647" s="4"/>
      <c r="L647" s="4"/>
      <c r="M647" s="2"/>
      <c r="N647" s="2"/>
      <c r="O647" s="26"/>
      <c r="P647" s="26"/>
      <c r="T647" s="64"/>
      <c r="U647" s="64"/>
      <c r="V647" s="64"/>
      <c r="W647" s="64"/>
    </row>
    <row r="648" spans="1:23" s="15" customFormat="1" x14ac:dyDescent="0.25">
      <c r="A648" s="1"/>
      <c r="B648" s="1"/>
      <c r="C648" s="1"/>
      <c r="D648" s="1"/>
      <c r="E648" s="2"/>
      <c r="F648" s="2"/>
      <c r="G648" s="2"/>
      <c r="H648" s="3"/>
      <c r="I648" s="3"/>
      <c r="J648" s="4"/>
      <c r="K648" s="4"/>
      <c r="L648" s="4"/>
      <c r="M648" s="2"/>
      <c r="N648" s="2"/>
      <c r="O648" s="26"/>
      <c r="P648" s="26"/>
      <c r="T648" s="64"/>
      <c r="U648" s="64"/>
      <c r="V648" s="64"/>
      <c r="W648" s="64"/>
    </row>
    <row r="649" spans="1:23" s="15" customFormat="1" x14ac:dyDescent="0.25">
      <c r="A649" s="1"/>
      <c r="B649" s="1"/>
      <c r="C649" s="1"/>
      <c r="D649" s="1"/>
      <c r="E649" s="2"/>
      <c r="F649" s="2"/>
      <c r="G649" s="2"/>
      <c r="H649" s="3"/>
      <c r="I649" s="3"/>
      <c r="J649" s="4"/>
      <c r="K649" s="4"/>
      <c r="L649" s="4"/>
      <c r="M649" s="2"/>
      <c r="N649" s="2"/>
      <c r="O649" s="26"/>
      <c r="P649" s="26"/>
      <c r="T649" s="64"/>
      <c r="U649" s="64"/>
      <c r="V649" s="64"/>
      <c r="W649" s="64"/>
    </row>
    <row r="650" spans="1:23" s="15" customFormat="1" x14ac:dyDescent="0.25">
      <c r="A650" s="1"/>
      <c r="B650" s="1"/>
      <c r="C650" s="1"/>
      <c r="D650" s="1"/>
      <c r="E650" s="2"/>
      <c r="F650" s="2"/>
      <c r="G650" s="2"/>
      <c r="H650" s="3"/>
      <c r="I650" s="3"/>
      <c r="J650" s="4"/>
      <c r="K650" s="4"/>
      <c r="L650" s="4"/>
      <c r="M650" s="2"/>
      <c r="N650" s="2"/>
      <c r="O650" s="26"/>
      <c r="P650" s="26"/>
      <c r="T650" s="64"/>
      <c r="U650" s="64"/>
      <c r="V650" s="64"/>
      <c r="W650" s="64"/>
    </row>
    <row r="651" spans="1:23" s="15" customFormat="1" x14ac:dyDescent="0.25">
      <c r="A651" s="1"/>
      <c r="B651" s="1"/>
      <c r="C651" s="1"/>
      <c r="D651" s="1"/>
      <c r="E651" s="2"/>
      <c r="F651" s="2"/>
      <c r="G651" s="2"/>
      <c r="H651" s="3"/>
      <c r="I651" s="3"/>
      <c r="J651" s="4"/>
      <c r="K651" s="4"/>
      <c r="L651" s="4"/>
      <c r="M651" s="2"/>
      <c r="N651" s="2"/>
      <c r="O651" s="26"/>
      <c r="P651" s="26"/>
      <c r="T651" s="64"/>
      <c r="U651" s="64"/>
      <c r="V651" s="64"/>
      <c r="W651" s="64"/>
    </row>
    <row r="652" spans="1:23" s="15" customFormat="1" x14ac:dyDescent="0.25">
      <c r="A652" s="1"/>
      <c r="B652" s="1"/>
      <c r="C652" s="1"/>
      <c r="D652" s="1"/>
      <c r="E652" s="2"/>
      <c r="F652" s="2"/>
      <c r="G652" s="2"/>
      <c r="H652" s="3"/>
      <c r="I652" s="3"/>
      <c r="J652" s="4"/>
      <c r="K652" s="4"/>
      <c r="L652" s="4"/>
      <c r="M652" s="2"/>
      <c r="N652" s="2"/>
      <c r="O652" s="26"/>
      <c r="P652" s="26"/>
      <c r="T652" s="64"/>
      <c r="U652" s="64"/>
      <c r="V652" s="64"/>
      <c r="W652" s="64"/>
    </row>
    <row r="653" spans="1:23" s="15" customFormat="1" x14ac:dyDescent="0.25">
      <c r="A653" s="1"/>
      <c r="B653" s="1"/>
      <c r="C653" s="1"/>
      <c r="D653" s="1"/>
      <c r="E653" s="2"/>
      <c r="F653" s="2"/>
      <c r="G653" s="2"/>
      <c r="H653" s="3"/>
      <c r="I653" s="3"/>
      <c r="J653" s="4"/>
      <c r="K653" s="4"/>
      <c r="L653" s="4"/>
      <c r="M653" s="2"/>
      <c r="N653" s="2"/>
      <c r="O653" s="26"/>
      <c r="P653" s="26"/>
      <c r="T653" s="64"/>
      <c r="U653" s="64"/>
      <c r="V653" s="64"/>
      <c r="W653" s="64"/>
    </row>
    <row r="654" spans="1:23" s="15" customFormat="1" x14ac:dyDescent="0.25">
      <c r="A654" s="1"/>
      <c r="B654" s="1"/>
      <c r="C654" s="1"/>
      <c r="D654" s="1"/>
      <c r="E654" s="2"/>
      <c r="F654" s="2"/>
      <c r="G654" s="2"/>
      <c r="H654" s="3"/>
      <c r="I654" s="3"/>
      <c r="J654" s="4"/>
      <c r="K654" s="4"/>
      <c r="L654" s="4"/>
      <c r="M654" s="2"/>
      <c r="N654" s="2"/>
      <c r="O654" s="26"/>
      <c r="P654" s="26"/>
      <c r="T654" s="64"/>
      <c r="U654" s="64"/>
      <c r="V654" s="64"/>
      <c r="W654" s="64"/>
    </row>
    <row r="655" spans="1:23" s="15" customFormat="1" x14ac:dyDescent="0.25">
      <c r="A655" s="1"/>
      <c r="B655" s="1"/>
      <c r="C655" s="1"/>
      <c r="D655" s="1"/>
      <c r="E655" s="2"/>
      <c r="F655" s="2"/>
      <c r="G655" s="2"/>
      <c r="H655" s="3"/>
      <c r="I655" s="3"/>
      <c r="J655" s="4"/>
      <c r="K655" s="4"/>
      <c r="L655" s="4"/>
      <c r="M655" s="2"/>
      <c r="N655" s="2"/>
      <c r="O655" s="26"/>
      <c r="P655" s="26"/>
      <c r="T655" s="64"/>
      <c r="U655" s="64"/>
      <c r="V655" s="64"/>
      <c r="W655" s="64"/>
    </row>
    <row r="656" spans="1:23" s="15" customFormat="1" x14ac:dyDescent="0.25">
      <c r="A656" s="1"/>
      <c r="B656" s="1"/>
      <c r="C656" s="1"/>
      <c r="D656" s="1"/>
      <c r="E656" s="2"/>
      <c r="F656" s="2"/>
      <c r="G656" s="2"/>
      <c r="H656" s="3"/>
      <c r="I656" s="3"/>
      <c r="J656" s="4"/>
      <c r="K656" s="4"/>
      <c r="L656" s="4"/>
      <c r="M656" s="2"/>
      <c r="N656" s="2"/>
      <c r="O656" s="26"/>
      <c r="P656" s="26"/>
      <c r="T656" s="64"/>
      <c r="U656" s="64"/>
      <c r="V656" s="64"/>
      <c r="W656" s="64"/>
    </row>
    <row r="657" spans="1:23" s="15" customFormat="1" x14ac:dyDescent="0.25">
      <c r="A657" s="1"/>
      <c r="B657" s="1"/>
      <c r="C657" s="1"/>
      <c r="D657" s="1"/>
      <c r="E657" s="2"/>
      <c r="F657" s="2"/>
      <c r="G657" s="2"/>
      <c r="H657" s="3"/>
      <c r="I657" s="3"/>
      <c r="J657" s="4"/>
      <c r="K657" s="4"/>
      <c r="L657" s="4"/>
      <c r="M657" s="2"/>
      <c r="N657" s="2"/>
      <c r="O657" s="26"/>
      <c r="P657" s="26"/>
      <c r="T657" s="64"/>
      <c r="U657" s="64"/>
      <c r="V657" s="64"/>
      <c r="W657" s="64"/>
    </row>
    <row r="658" spans="1:23" s="15" customFormat="1" x14ac:dyDescent="0.25">
      <c r="A658" s="1"/>
      <c r="B658" s="1"/>
      <c r="C658" s="1"/>
      <c r="D658" s="1"/>
      <c r="E658" s="2"/>
      <c r="F658" s="2"/>
      <c r="G658" s="2"/>
      <c r="H658" s="3"/>
      <c r="I658" s="3"/>
      <c r="J658" s="4"/>
      <c r="K658" s="4"/>
      <c r="L658" s="4"/>
      <c r="M658" s="2"/>
      <c r="N658" s="2"/>
      <c r="O658" s="26"/>
      <c r="P658" s="26"/>
      <c r="T658" s="64"/>
      <c r="U658" s="64"/>
      <c r="V658" s="64"/>
      <c r="W658" s="64"/>
    </row>
    <row r="659" spans="1:23" s="15" customFormat="1" x14ac:dyDescent="0.25">
      <c r="A659" s="1"/>
      <c r="B659" s="1"/>
      <c r="C659" s="1"/>
      <c r="D659" s="1"/>
      <c r="E659" s="2"/>
      <c r="F659" s="2"/>
      <c r="G659" s="2"/>
      <c r="H659" s="3"/>
      <c r="I659" s="3"/>
      <c r="J659" s="4"/>
      <c r="K659" s="4"/>
      <c r="L659" s="4"/>
      <c r="M659" s="2"/>
      <c r="N659" s="2"/>
      <c r="O659" s="26"/>
      <c r="P659" s="26"/>
      <c r="T659" s="64"/>
      <c r="U659" s="64"/>
      <c r="V659" s="64"/>
      <c r="W659" s="64"/>
    </row>
    <row r="660" spans="1:23" s="15" customFormat="1" x14ac:dyDescent="0.25">
      <c r="A660" s="1"/>
      <c r="B660" s="1"/>
      <c r="C660" s="1"/>
      <c r="D660" s="1"/>
      <c r="E660" s="2"/>
      <c r="F660" s="2"/>
      <c r="G660" s="2"/>
      <c r="H660" s="3"/>
      <c r="I660" s="3"/>
      <c r="J660" s="4"/>
      <c r="K660" s="4"/>
      <c r="L660" s="4"/>
      <c r="M660" s="2"/>
      <c r="N660" s="2"/>
      <c r="O660" s="26"/>
      <c r="P660" s="26"/>
      <c r="T660" s="64"/>
      <c r="U660" s="64"/>
      <c r="V660" s="64"/>
      <c r="W660" s="64"/>
    </row>
    <row r="661" spans="1:23" s="15" customFormat="1" x14ac:dyDescent="0.25">
      <c r="A661" s="1"/>
      <c r="B661" s="1"/>
      <c r="C661" s="1"/>
      <c r="D661" s="1"/>
      <c r="E661" s="2"/>
      <c r="F661" s="2"/>
      <c r="G661" s="2"/>
      <c r="H661" s="3"/>
      <c r="I661" s="3"/>
      <c r="J661" s="4"/>
      <c r="K661" s="4"/>
      <c r="L661" s="4"/>
      <c r="M661" s="2"/>
      <c r="N661" s="2"/>
      <c r="O661" s="26"/>
      <c r="P661" s="26"/>
      <c r="T661" s="64"/>
      <c r="U661" s="64"/>
      <c r="V661" s="64"/>
      <c r="W661" s="64"/>
    </row>
    <row r="662" spans="1:23" s="15" customFormat="1" x14ac:dyDescent="0.25">
      <c r="A662" s="1"/>
      <c r="B662" s="1"/>
      <c r="C662" s="1"/>
      <c r="D662" s="1"/>
      <c r="E662" s="2"/>
      <c r="F662" s="2"/>
      <c r="G662" s="2"/>
      <c r="H662" s="3"/>
      <c r="I662" s="3"/>
      <c r="J662" s="4"/>
      <c r="K662" s="4"/>
      <c r="L662" s="4"/>
      <c r="M662" s="2"/>
      <c r="N662" s="2"/>
      <c r="O662" s="26"/>
      <c r="P662" s="26"/>
      <c r="T662" s="64"/>
      <c r="U662" s="64"/>
      <c r="V662" s="64"/>
      <c r="W662" s="64"/>
    </row>
    <row r="663" spans="1:23" s="15" customFormat="1" x14ac:dyDescent="0.25">
      <c r="A663" s="1"/>
      <c r="B663" s="1"/>
      <c r="C663" s="1"/>
      <c r="D663" s="1"/>
      <c r="E663" s="2"/>
      <c r="F663" s="2"/>
      <c r="G663" s="2"/>
      <c r="H663" s="3"/>
      <c r="I663" s="3"/>
      <c r="J663" s="4"/>
      <c r="K663" s="4"/>
      <c r="L663" s="4"/>
      <c r="M663" s="2"/>
      <c r="N663" s="2"/>
      <c r="O663" s="26"/>
      <c r="P663" s="26"/>
      <c r="T663" s="64"/>
      <c r="U663" s="64"/>
      <c r="V663" s="64"/>
      <c r="W663" s="64"/>
    </row>
    <row r="664" spans="1:23" s="15" customFormat="1" x14ac:dyDescent="0.25">
      <c r="A664" s="1"/>
      <c r="B664" s="1"/>
      <c r="C664" s="1"/>
      <c r="D664" s="1"/>
      <c r="E664" s="2"/>
      <c r="F664" s="2"/>
      <c r="G664" s="2"/>
      <c r="H664" s="3"/>
      <c r="I664" s="3"/>
      <c r="J664" s="4"/>
      <c r="K664" s="4"/>
      <c r="L664" s="4"/>
      <c r="M664" s="2"/>
      <c r="N664" s="2"/>
      <c r="O664" s="26"/>
      <c r="P664" s="26"/>
      <c r="T664" s="64"/>
      <c r="U664" s="64"/>
      <c r="V664" s="64"/>
      <c r="W664" s="64"/>
    </row>
    <row r="665" spans="1:23" s="15" customFormat="1" x14ac:dyDescent="0.25">
      <c r="A665" s="1"/>
      <c r="B665" s="1"/>
      <c r="C665" s="1"/>
      <c r="D665" s="1"/>
      <c r="E665" s="2"/>
      <c r="F665" s="2"/>
      <c r="G665" s="2"/>
      <c r="H665" s="3"/>
      <c r="I665" s="3"/>
      <c r="J665" s="4"/>
      <c r="K665" s="4"/>
      <c r="L665" s="4"/>
      <c r="M665" s="2"/>
      <c r="N665" s="2"/>
      <c r="O665" s="26"/>
      <c r="P665" s="26"/>
      <c r="T665" s="64"/>
      <c r="U665" s="64"/>
      <c r="V665" s="64"/>
      <c r="W665" s="64"/>
    </row>
    <row r="666" spans="1:23" s="15" customFormat="1" x14ac:dyDescent="0.25">
      <c r="A666" s="1"/>
      <c r="B666" s="1"/>
      <c r="C666" s="1"/>
      <c r="D666" s="1"/>
      <c r="E666" s="2"/>
      <c r="F666" s="2"/>
      <c r="G666" s="2"/>
      <c r="H666" s="3"/>
      <c r="I666" s="3"/>
      <c r="J666" s="4"/>
      <c r="K666" s="4"/>
      <c r="L666" s="4"/>
      <c r="M666" s="2"/>
      <c r="N666" s="2"/>
      <c r="O666" s="26"/>
      <c r="P666" s="26"/>
      <c r="T666" s="64"/>
      <c r="U666" s="64"/>
      <c r="V666" s="64"/>
      <c r="W666" s="64"/>
    </row>
    <row r="667" spans="1:23" s="15" customFormat="1" x14ac:dyDescent="0.25">
      <c r="A667" s="1"/>
      <c r="B667" s="1"/>
      <c r="C667" s="1"/>
      <c r="D667" s="1"/>
      <c r="E667" s="2"/>
      <c r="F667" s="2"/>
      <c r="G667" s="2"/>
      <c r="H667" s="3"/>
      <c r="I667" s="3"/>
      <c r="J667" s="4"/>
      <c r="K667" s="4"/>
      <c r="L667" s="4"/>
      <c r="M667" s="2"/>
      <c r="N667" s="2"/>
      <c r="O667" s="26"/>
      <c r="P667" s="26"/>
      <c r="T667" s="64"/>
      <c r="U667" s="64"/>
      <c r="V667" s="64"/>
      <c r="W667" s="64"/>
    </row>
    <row r="668" spans="1:23" s="15" customFormat="1" x14ac:dyDescent="0.25">
      <c r="A668" s="1"/>
      <c r="B668" s="1"/>
      <c r="C668" s="1"/>
      <c r="D668" s="1"/>
      <c r="E668" s="2"/>
      <c r="F668" s="2"/>
      <c r="G668" s="2"/>
      <c r="H668" s="3"/>
      <c r="I668" s="3"/>
      <c r="J668" s="4"/>
      <c r="K668" s="4"/>
      <c r="L668" s="4"/>
      <c r="M668" s="2"/>
      <c r="N668" s="2"/>
      <c r="O668" s="26"/>
      <c r="P668" s="26"/>
      <c r="T668" s="64"/>
      <c r="U668" s="64"/>
      <c r="V668" s="64"/>
      <c r="W668" s="64"/>
    </row>
    <row r="669" spans="1:23" s="15" customFormat="1" x14ac:dyDescent="0.25">
      <c r="A669" s="1"/>
      <c r="B669" s="1"/>
      <c r="C669" s="1"/>
      <c r="D669" s="1"/>
      <c r="E669" s="2"/>
      <c r="F669" s="2"/>
      <c r="G669" s="2"/>
      <c r="H669" s="3"/>
      <c r="I669" s="3"/>
      <c r="J669" s="4"/>
      <c r="K669" s="4"/>
      <c r="L669" s="4"/>
      <c r="M669" s="2"/>
      <c r="N669" s="2"/>
      <c r="O669" s="26"/>
      <c r="P669" s="26"/>
      <c r="T669" s="64"/>
      <c r="U669" s="64"/>
      <c r="V669" s="64"/>
      <c r="W669" s="64"/>
    </row>
    <row r="670" spans="1:23" s="15" customFormat="1" x14ac:dyDescent="0.25">
      <c r="A670" s="1"/>
      <c r="B670" s="1"/>
      <c r="C670" s="1"/>
      <c r="D670" s="1"/>
      <c r="E670" s="2"/>
      <c r="F670" s="2"/>
      <c r="G670" s="2"/>
      <c r="H670" s="3"/>
      <c r="I670" s="3"/>
      <c r="J670" s="4"/>
      <c r="K670" s="4"/>
      <c r="L670" s="4"/>
      <c r="M670" s="2"/>
      <c r="N670" s="2"/>
      <c r="O670" s="26"/>
      <c r="P670" s="26"/>
      <c r="T670" s="64"/>
      <c r="U670" s="64"/>
      <c r="V670" s="64"/>
      <c r="W670" s="64"/>
    </row>
    <row r="671" spans="1:23" s="15" customFormat="1" x14ac:dyDescent="0.25">
      <c r="A671" s="1"/>
      <c r="B671" s="1"/>
      <c r="C671" s="1"/>
      <c r="D671" s="1"/>
      <c r="E671" s="2"/>
      <c r="F671" s="2"/>
      <c r="G671" s="2"/>
      <c r="H671" s="3"/>
      <c r="I671" s="3"/>
      <c r="J671" s="4"/>
      <c r="K671" s="4"/>
      <c r="L671" s="4"/>
      <c r="M671" s="2"/>
      <c r="N671" s="2"/>
      <c r="O671" s="26"/>
      <c r="P671" s="26"/>
      <c r="T671" s="64"/>
      <c r="U671" s="64"/>
      <c r="V671" s="64"/>
      <c r="W671" s="64"/>
    </row>
    <row r="672" spans="1:23" s="15" customFormat="1" x14ac:dyDescent="0.25">
      <c r="A672" s="1"/>
      <c r="B672" s="1"/>
      <c r="C672" s="1"/>
      <c r="D672" s="1"/>
      <c r="E672" s="2"/>
      <c r="F672" s="2"/>
      <c r="G672" s="2"/>
      <c r="H672" s="3"/>
      <c r="I672" s="3"/>
      <c r="J672" s="4"/>
      <c r="K672" s="4"/>
      <c r="L672" s="4"/>
      <c r="M672" s="2"/>
      <c r="N672" s="2"/>
      <c r="O672" s="26"/>
      <c r="P672" s="26"/>
      <c r="T672" s="64"/>
      <c r="U672" s="64"/>
      <c r="V672" s="64"/>
      <c r="W672" s="64"/>
    </row>
    <row r="673" spans="1:23" s="15" customFormat="1" x14ac:dyDescent="0.25">
      <c r="A673" s="1"/>
      <c r="B673" s="1"/>
      <c r="C673" s="1"/>
      <c r="D673" s="1"/>
      <c r="E673" s="2"/>
      <c r="F673" s="2"/>
      <c r="G673" s="2"/>
      <c r="H673" s="3"/>
      <c r="I673" s="3"/>
      <c r="J673" s="4"/>
      <c r="K673" s="4"/>
      <c r="L673" s="4"/>
      <c r="M673" s="2"/>
      <c r="N673" s="2"/>
      <c r="O673" s="26"/>
      <c r="P673" s="26"/>
      <c r="T673" s="64"/>
      <c r="U673" s="64"/>
      <c r="V673" s="64"/>
      <c r="W673" s="64"/>
    </row>
    <row r="674" spans="1:23" s="15" customFormat="1" x14ac:dyDescent="0.25">
      <c r="A674" s="1"/>
      <c r="B674" s="1"/>
      <c r="C674" s="1"/>
      <c r="D674" s="1"/>
      <c r="E674" s="2"/>
      <c r="F674" s="2"/>
      <c r="G674" s="2"/>
      <c r="H674" s="3"/>
      <c r="I674" s="3"/>
      <c r="J674" s="4"/>
      <c r="K674" s="4"/>
      <c r="L674" s="4"/>
      <c r="M674" s="2"/>
      <c r="N674" s="2"/>
      <c r="O674" s="26"/>
      <c r="P674" s="26"/>
      <c r="T674" s="64"/>
      <c r="U674" s="64"/>
      <c r="V674" s="64"/>
      <c r="W674" s="64"/>
    </row>
    <row r="675" spans="1:23" s="15" customFormat="1" x14ac:dyDescent="0.25">
      <c r="A675" s="1"/>
      <c r="B675" s="1"/>
      <c r="C675" s="1"/>
      <c r="D675" s="1"/>
      <c r="E675" s="2"/>
      <c r="F675" s="2"/>
      <c r="G675" s="2"/>
      <c r="H675" s="3"/>
      <c r="I675" s="3"/>
      <c r="J675" s="4"/>
      <c r="K675" s="4"/>
      <c r="L675" s="4"/>
      <c r="M675" s="2"/>
      <c r="N675" s="2"/>
      <c r="O675" s="26"/>
      <c r="P675" s="26"/>
      <c r="T675" s="64"/>
      <c r="U675" s="64"/>
      <c r="V675" s="64"/>
      <c r="W675" s="64"/>
    </row>
    <row r="676" spans="1:23" s="15" customFormat="1" x14ac:dyDescent="0.25">
      <c r="A676" s="1"/>
      <c r="B676" s="1"/>
      <c r="C676" s="1"/>
      <c r="D676" s="1"/>
      <c r="E676" s="2"/>
      <c r="F676" s="2"/>
      <c r="G676" s="2"/>
      <c r="H676" s="3"/>
      <c r="I676" s="3"/>
      <c r="J676" s="4"/>
      <c r="K676" s="4"/>
      <c r="L676" s="4"/>
      <c r="M676" s="2"/>
      <c r="N676" s="2"/>
      <c r="O676" s="26"/>
      <c r="P676" s="26"/>
      <c r="T676" s="64"/>
      <c r="U676" s="64"/>
      <c r="V676" s="64"/>
      <c r="W676" s="64"/>
    </row>
    <row r="677" spans="1:23" s="15" customFormat="1" x14ac:dyDescent="0.25">
      <c r="A677" s="1"/>
      <c r="B677" s="1"/>
      <c r="C677" s="1"/>
      <c r="D677" s="1"/>
      <c r="E677" s="2"/>
      <c r="F677" s="2"/>
      <c r="G677" s="2"/>
      <c r="H677" s="3"/>
      <c r="I677" s="3"/>
      <c r="J677" s="4"/>
      <c r="K677" s="4"/>
      <c r="L677" s="4"/>
      <c r="M677" s="2"/>
      <c r="N677" s="2"/>
      <c r="O677" s="26"/>
      <c r="P677" s="26"/>
      <c r="T677" s="64"/>
      <c r="U677" s="64"/>
      <c r="V677" s="64"/>
      <c r="W677" s="64"/>
    </row>
    <row r="678" spans="1:23" s="15" customFormat="1" x14ac:dyDescent="0.25">
      <c r="A678" s="1"/>
      <c r="B678" s="1"/>
      <c r="C678" s="1"/>
      <c r="D678" s="1"/>
      <c r="E678" s="2"/>
      <c r="F678" s="2"/>
      <c r="G678" s="2"/>
      <c r="H678" s="3"/>
      <c r="I678" s="3"/>
      <c r="J678" s="4"/>
      <c r="K678" s="4"/>
      <c r="L678" s="4"/>
      <c r="M678" s="2"/>
      <c r="N678" s="2"/>
      <c r="O678" s="26"/>
      <c r="P678" s="26"/>
      <c r="T678" s="64"/>
      <c r="U678" s="64"/>
      <c r="V678" s="64"/>
      <c r="W678" s="64"/>
    </row>
    <row r="679" spans="1:23" s="15" customFormat="1" x14ac:dyDescent="0.25">
      <c r="A679" s="1"/>
      <c r="B679" s="1"/>
      <c r="C679" s="1"/>
      <c r="D679" s="1"/>
      <c r="E679" s="2"/>
      <c r="F679" s="2"/>
      <c r="G679" s="2"/>
      <c r="H679" s="3"/>
      <c r="I679" s="3"/>
      <c r="J679" s="4"/>
      <c r="K679" s="4"/>
      <c r="L679" s="4"/>
      <c r="M679" s="2"/>
      <c r="N679" s="2"/>
      <c r="O679" s="26"/>
      <c r="P679" s="26"/>
      <c r="T679" s="64"/>
      <c r="U679" s="64"/>
      <c r="V679" s="64"/>
      <c r="W679" s="64"/>
    </row>
    <row r="680" spans="1:23" s="15" customFormat="1" x14ac:dyDescent="0.25">
      <c r="A680" s="1"/>
      <c r="B680" s="1"/>
      <c r="C680" s="1"/>
      <c r="D680" s="1"/>
      <c r="E680" s="2"/>
      <c r="F680" s="2"/>
      <c r="G680" s="2"/>
      <c r="H680" s="3"/>
      <c r="I680" s="3"/>
      <c r="J680" s="4"/>
      <c r="K680" s="4"/>
      <c r="L680" s="4"/>
      <c r="M680" s="2"/>
      <c r="N680" s="2"/>
      <c r="O680" s="26"/>
      <c r="P680" s="26"/>
      <c r="T680" s="64"/>
      <c r="U680" s="64"/>
      <c r="V680" s="64"/>
      <c r="W680" s="64"/>
    </row>
    <row r="681" spans="1:23" s="15" customFormat="1" x14ac:dyDescent="0.25">
      <c r="A681" s="1"/>
      <c r="B681" s="1"/>
      <c r="C681" s="1"/>
      <c r="D681" s="1"/>
      <c r="E681" s="2"/>
      <c r="F681" s="2"/>
      <c r="G681" s="2"/>
      <c r="H681" s="3"/>
      <c r="I681" s="3"/>
      <c r="J681" s="4"/>
      <c r="K681" s="4"/>
      <c r="L681" s="4"/>
      <c r="M681" s="2"/>
      <c r="N681" s="2"/>
      <c r="O681" s="26"/>
      <c r="P681" s="26"/>
      <c r="T681" s="64"/>
      <c r="U681" s="64"/>
      <c r="V681" s="64"/>
      <c r="W681" s="64"/>
    </row>
    <row r="682" spans="1:23" s="15" customFormat="1" x14ac:dyDescent="0.25">
      <c r="A682" s="1"/>
      <c r="B682" s="1"/>
      <c r="C682" s="1"/>
      <c r="D682" s="1"/>
      <c r="E682" s="2"/>
      <c r="F682" s="2"/>
      <c r="G682" s="2"/>
      <c r="H682" s="3"/>
      <c r="I682" s="3"/>
      <c r="J682" s="4"/>
      <c r="K682" s="4"/>
      <c r="L682" s="4"/>
      <c r="M682" s="2"/>
      <c r="N682" s="2"/>
      <c r="O682" s="26"/>
      <c r="P682" s="26"/>
      <c r="T682" s="64"/>
      <c r="U682" s="64"/>
      <c r="V682" s="64"/>
      <c r="W682" s="64"/>
    </row>
    <row r="683" spans="1:23" s="15" customFormat="1" x14ac:dyDescent="0.25">
      <c r="A683" s="1"/>
      <c r="B683" s="1"/>
      <c r="C683" s="1"/>
      <c r="D683" s="1"/>
      <c r="E683" s="2"/>
      <c r="F683" s="2"/>
      <c r="G683" s="2"/>
      <c r="H683" s="3"/>
      <c r="I683" s="3"/>
      <c r="J683" s="4"/>
      <c r="K683" s="4"/>
      <c r="L683" s="4"/>
      <c r="M683" s="2"/>
      <c r="N683" s="2"/>
      <c r="O683" s="26"/>
      <c r="P683" s="26"/>
      <c r="T683" s="64"/>
      <c r="U683" s="64"/>
      <c r="V683" s="64"/>
      <c r="W683" s="64"/>
    </row>
    <row r="684" spans="1:23" s="15" customFormat="1" x14ac:dyDescent="0.25">
      <c r="A684" s="1"/>
      <c r="B684" s="1"/>
      <c r="C684" s="1"/>
      <c r="D684" s="1"/>
      <c r="E684" s="2"/>
      <c r="F684" s="2"/>
      <c r="G684" s="2"/>
      <c r="H684" s="3"/>
      <c r="I684" s="3"/>
      <c r="J684" s="4"/>
      <c r="K684" s="4"/>
      <c r="L684" s="4"/>
      <c r="M684" s="2"/>
      <c r="N684" s="2"/>
      <c r="O684" s="26"/>
      <c r="P684" s="26"/>
      <c r="T684" s="64"/>
      <c r="U684" s="64"/>
      <c r="V684" s="64"/>
      <c r="W684" s="64"/>
    </row>
    <row r="685" spans="1:23" s="15" customFormat="1" x14ac:dyDescent="0.25">
      <c r="A685" s="1"/>
      <c r="B685" s="1"/>
      <c r="C685" s="1"/>
      <c r="D685" s="1"/>
      <c r="E685" s="2"/>
      <c r="F685" s="2"/>
      <c r="G685" s="2"/>
      <c r="H685" s="3"/>
      <c r="I685" s="3"/>
      <c r="J685" s="4"/>
      <c r="K685" s="4"/>
      <c r="L685" s="4"/>
      <c r="M685" s="2"/>
      <c r="N685" s="2"/>
      <c r="O685" s="26"/>
      <c r="P685" s="26"/>
      <c r="T685" s="64"/>
      <c r="U685" s="64"/>
      <c r="V685" s="64"/>
      <c r="W685" s="64"/>
    </row>
    <row r="686" spans="1:23" s="15" customFormat="1" x14ac:dyDescent="0.25">
      <c r="A686" s="1"/>
      <c r="B686" s="1"/>
      <c r="C686" s="1"/>
      <c r="D686" s="1"/>
      <c r="E686" s="2"/>
      <c r="F686" s="2"/>
      <c r="G686" s="2"/>
      <c r="H686" s="3"/>
      <c r="I686" s="3"/>
      <c r="J686" s="4"/>
      <c r="K686" s="4"/>
      <c r="L686" s="4"/>
      <c r="M686" s="2"/>
      <c r="N686" s="2"/>
      <c r="O686" s="26"/>
      <c r="P686" s="26"/>
      <c r="T686" s="64"/>
      <c r="U686" s="64"/>
      <c r="V686" s="64"/>
      <c r="W686" s="64"/>
    </row>
    <row r="687" spans="1:23" s="15" customFormat="1" x14ac:dyDescent="0.25">
      <c r="A687" s="1"/>
      <c r="B687" s="1"/>
      <c r="C687" s="1"/>
      <c r="D687" s="1"/>
      <c r="E687" s="2"/>
      <c r="F687" s="2"/>
      <c r="G687" s="2"/>
      <c r="H687" s="3"/>
      <c r="I687" s="3"/>
      <c r="J687" s="4"/>
      <c r="K687" s="4"/>
      <c r="L687" s="4"/>
      <c r="M687" s="2"/>
      <c r="N687" s="2"/>
      <c r="O687" s="26"/>
      <c r="P687" s="26"/>
      <c r="T687" s="64"/>
      <c r="U687" s="64"/>
      <c r="V687" s="64"/>
      <c r="W687" s="64"/>
    </row>
    <row r="688" spans="1:23" s="15" customFormat="1" x14ac:dyDescent="0.25">
      <c r="A688" s="1"/>
      <c r="B688" s="1"/>
      <c r="C688" s="1"/>
      <c r="D688" s="1"/>
      <c r="E688" s="2"/>
      <c r="F688" s="2"/>
      <c r="G688" s="2"/>
      <c r="H688" s="3"/>
      <c r="I688" s="3"/>
      <c r="J688" s="4"/>
      <c r="K688" s="4"/>
      <c r="L688" s="4"/>
      <c r="M688" s="2"/>
      <c r="N688" s="2"/>
      <c r="O688" s="26"/>
      <c r="P688" s="26"/>
      <c r="T688" s="64"/>
      <c r="U688" s="64"/>
      <c r="V688" s="64"/>
      <c r="W688" s="64"/>
    </row>
    <row r="689" spans="1:23" s="15" customFormat="1" x14ac:dyDescent="0.25">
      <c r="A689" s="1"/>
      <c r="B689" s="1"/>
      <c r="C689" s="1"/>
      <c r="D689" s="1"/>
      <c r="E689" s="2"/>
      <c r="F689" s="2"/>
      <c r="G689" s="2"/>
      <c r="H689" s="3"/>
      <c r="I689" s="3"/>
      <c r="J689" s="4"/>
      <c r="K689" s="4"/>
      <c r="L689" s="4"/>
      <c r="M689" s="2"/>
      <c r="N689" s="2"/>
      <c r="O689" s="26"/>
      <c r="P689" s="26"/>
      <c r="T689" s="64"/>
      <c r="U689" s="64"/>
      <c r="V689" s="64"/>
      <c r="W689" s="64"/>
    </row>
    <row r="690" spans="1:23" s="15" customFormat="1" x14ac:dyDescent="0.25">
      <c r="A690" s="1"/>
      <c r="B690" s="1"/>
      <c r="C690" s="1"/>
      <c r="D690" s="1"/>
      <c r="E690" s="2"/>
      <c r="F690" s="2"/>
      <c r="G690" s="2"/>
      <c r="H690" s="3"/>
      <c r="I690" s="3"/>
      <c r="J690" s="4"/>
      <c r="K690" s="4"/>
      <c r="L690" s="4"/>
      <c r="M690" s="2"/>
      <c r="N690" s="2"/>
      <c r="O690" s="26"/>
      <c r="P690" s="26"/>
      <c r="T690" s="64"/>
      <c r="U690" s="64"/>
      <c r="V690" s="64"/>
      <c r="W690" s="64"/>
    </row>
    <row r="691" spans="1:23" s="15" customFormat="1" x14ac:dyDescent="0.25">
      <c r="A691" s="1"/>
      <c r="B691" s="1"/>
      <c r="C691" s="1"/>
      <c r="D691" s="1"/>
      <c r="E691" s="2"/>
      <c r="F691" s="2"/>
      <c r="G691" s="2"/>
      <c r="H691" s="3"/>
      <c r="I691" s="3"/>
      <c r="J691" s="4"/>
      <c r="K691" s="4"/>
      <c r="L691" s="4"/>
      <c r="M691" s="2"/>
      <c r="N691" s="2"/>
      <c r="O691" s="26"/>
      <c r="P691" s="26"/>
      <c r="T691" s="64"/>
      <c r="U691" s="64"/>
      <c r="V691" s="64"/>
      <c r="W691" s="64"/>
    </row>
    <row r="692" spans="1:23" s="15" customFormat="1" x14ac:dyDescent="0.25">
      <c r="A692" s="1"/>
      <c r="B692" s="1"/>
      <c r="C692" s="1"/>
      <c r="D692" s="1"/>
      <c r="E692" s="2"/>
      <c r="F692" s="2"/>
      <c r="G692" s="2"/>
      <c r="H692" s="3"/>
      <c r="I692" s="3"/>
      <c r="J692" s="4"/>
      <c r="K692" s="4"/>
      <c r="L692" s="4"/>
      <c r="M692" s="2"/>
      <c r="N692" s="2"/>
      <c r="O692" s="26"/>
      <c r="P692" s="26"/>
      <c r="T692" s="64"/>
      <c r="U692" s="64"/>
      <c r="V692" s="64"/>
      <c r="W692" s="64"/>
    </row>
    <row r="693" spans="1:23" s="15" customFormat="1" x14ac:dyDescent="0.25">
      <c r="A693" s="1"/>
      <c r="B693" s="1"/>
      <c r="C693" s="1"/>
      <c r="D693" s="1"/>
      <c r="E693" s="2"/>
      <c r="F693" s="2"/>
      <c r="G693" s="2"/>
      <c r="H693" s="3"/>
      <c r="I693" s="3"/>
      <c r="J693" s="4"/>
      <c r="K693" s="4"/>
      <c r="L693" s="4"/>
      <c r="M693" s="2"/>
      <c r="N693" s="2"/>
      <c r="O693" s="26"/>
      <c r="P693" s="26"/>
      <c r="T693" s="64"/>
      <c r="U693" s="64"/>
      <c r="V693" s="64"/>
      <c r="W693" s="64"/>
    </row>
    <row r="694" spans="1:23" s="15" customFormat="1" x14ac:dyDescent="0.25">
      <c r="A694" s="1"/>
      <c r="B694" s="1"/>
      <c r="C694" s="1"/>
      <c r="D694" s="1"/>
      <c r="E694" s="2"/>
      <c r="F694" s="2"/>
      <c r="G694" s="2"/>
      <c r="H694" s="3"/>
      <c r="I694" s="3"/>
      <c r="J694" s="4"/>
      <c r="K694" s="4"/>
      <c r="L694" s="4"/>
      <c r="M694" s="2"/>
      <c r="N694" s="2"/>
      <c r="O694" s="26"/>
      <c r="P694" s="26"/>
      <c r="T694" s="64"/>
      <c r="U694" s="64"/>
      <c r="V694" s="64"/>
      <c r="W694" s="64"/>
    </row>
    <row r="695" spans="1:23" s="15" customFormat="1" x14ac:dyDescent="0.25">
      <c r="A695" s="1"/>
      <c r="B695" s="1"/>
      <c r="C695" s="1"/>
      <c r="D695" s="1"/>
      <c r="E695" s="2"/>
      <c r="F695" s="2"/>
      <c r="G695" s="2"/>
      <c r="H695" s="3"/>
      <c r="I695" s="3"/>
      <c r="J695" s="4"/>
      <c r="K695" s="4"/>
      <c r="L695" s="4"/>
      <c r="M695" s="2"/>
      <c r="N695" s="2"/>
      <c r="O695" s="26"/>
      <c r="P695" s="26"/>
      <c r="T695" s="64"/>
      <c r="U695" s="64"/>
      <c r="V695" s="64"/>
      <c r="W695" s="64"/>
    </row>
    <row r="696" spans="1:23" s="15" customFormat="1" x14ac:dyDescent="0.25">
      <c r="A696" s="1"/>
      <c r="B696" s="1"/>
      <c r="C696" s="1"/>
      <c r="D696" s="1"/>
      <c r="E696" s="2"/>
      <c r="F696" s="2"/>
      <c r="G696" s="2"/>
      <c r="H696" s="3"/>
      <c r="I696" s="3"/>
      <c r="J696" s="4"/>
      <c r="K696" s="4"/>
      <c r="L696" s="4"/>
      <c r="M696" s="2"/>
      <c r="N696" s="2"/>
      <c r="O696" s="26"/>
      <c r="P696" s="26"/>
      <c r="T696" s="64"/>
      <c r="U696" s="64"/>
      <c r="V696" s="64"/>
      <c r="W696" s="64"/>
    </row>
    <row r="697" spans="1:23" s="15" customFormat="1" x14ac:dyDescent="0.25">
      <c r="A697" s="1"/>
      <c r="B697" s="1"/>
      <c r="C697" s="1"/>
      <c r="D697" s="1"/>
      <c r="E697" s="2"/>
      <c r="F697" s="2"/>
      <c r="G697" s="2"/>
      <c r="H697" s="3"/>
      <c r="I697" s="3"/>
      <c r="J697" s="4"/>
      <c r="K697" s="4"/>
      <c r="L697" s="4"/>
      <c r="M697" s="2"/>
      <c r="N697" s="2"/>
      <c r="O697" s="26"/>
      <c r="P697" s="26"/>
      <c r="T697" s="64"/>
      <c r="U697" s="64"/>
      <c r="V697" s="64"/>
      <c r="W697" s="64"/>
    </row>
    <row r="698" spans="1:23" s="15" customFormat="1" x14ac:dyDescent="0.25">
      <c r="A698" s="1"/>
      <c r="B698" s="1"/>
      <c r="C698" s="1"/>
      <c r="D698" s="1"/>
      <c r="E698" s="2"/>
      <c r="F698" s="2"/>
      <c r="G698" s="2"/>
      <c r="H698" s="3"/>
      <c r="I698" s="3"/>
      <c r="J698" s="4"/>
      <c r="K698" s="4"/>
      <c r="L698" s="4"/>
      <c r="M698" s="2"/>
      <c r="N698" s="2"/>
      <c r="O698" s="26"/>
      <c r="P698" s="26"/>
      <c r="T698" s="64"/>
      <c r="U698" s="64"/>
      <c r="V698" s="64"/>
      <c r="W698" s="64"/>
    </row>
    <row r="699" spans="1:23" s="15" customFormat="1" x14ac:dyDescent="0.25">
      <c r="A699" s="1"/>
      <c r="B699" s="1"/>
      <c r="C699" s="1"/>
      <c r="D699" s="1"/>
      <c r="E699" s="2"/>
      <c r="F699" s="2"/>
      <c r="G699" s="2"/>
      <c r="H699" s="3"/>
      <c r="I699" s="3"/>
      <c r="J699" s="4"/>
      <c r="K699" s="4"/>
      <c r="L699" s="4"/>
      <c r="M699" s="2"/>
      <c r="N699" s="2"/>
      <c r="O699" s="26"/>
      <c r="P699" s="26"/>
      <c r="T699" s="64"/>
      <c r="U699" s="64"/>
      <c r="V699" s="64"/>
      <c r="W699" s="64"/>
    </row>
    <row r="700" spans="1:23" s="15" customFormat="1" x14ac:dyDescent="0.25">
      <c r="A700" s="1"/>
      <c r="B700" s="1"/>
      <c r="C700" s="1"/>
      <c r="D700" s="1"/>
      <c r="E700" s="2"/>
      <c r="F700" s="2"/>
      <c r="G700" s="2"/>
      <c r="H700" s="3"/>
      <c r="I700" s="3"/>
      <c r="J700" s="4"/>
      <c r="K700" s="4"/>
      <c r="L700" s="4"/>
      <c r="M700" s="2"/>
      <c r="N700" s="2"/>
      <c r="O700" s="26"/>
      <c r="P700" s="26"/>
      <c r="T700" s="64"/>
      <c r="U700" s="64"/>
      <c r="V700" s="64"/>
      <c r="W700" s="64"/>
    </row>
    <row r="701" spans="1:23" s="15" customFormat="1" x14ac:dyDescent="0.25">
      <c r="A701" s="1"/>
      <c r="B701" s="1"/>
      <c r="C701" s="1"/>
      <c r="D701" s="1"/>
      <c r="E701" s="2"/>
      <c r="F701" s="2"/>
      <c r="G701" s="2"/>
      <c r="H701" s="3"/>
      <c r="I701" s="3"/>
      <c r="J701" s="4"/>
      <c r="K701" s="4"/>
      <c r="L701" s="4"/>
      <c r="M701" s="2"/>
      <c r="N701" s="2"/>
      <c r="O701" s="26"/>
      <c r="P701" s="26"/>
      <c r="T701" s="64"/>
      <c r="U701" s="64"/>
      <c r="V701" s="64"/>
      <c r="W701" s="64"/>
    </row>
    <row r="702" spans="1:23" s="15" customFormat="1" x14ac:dyDescent="0.25">
      <c r="A702" s="1"/>
      <c r="B702" s="1"/>
      <c r="C702" s="1"/>
      <c r="D702" s="1"/>
      <c r="E702" s="2"/>
      <c r="F702" s="2"/>
      <c r="G702" s="2"/>
      <c r="H702" s="3"/>
      <c r="I702" s="3"/>
      <c r="J702" s="4"/>
      <c r="K702" s="4"/>
      <c r="L702" s="4"/>
      <c r="M702" s="2"/>
      <c r="N702" s="2"/>
      <c r="O702" s="26"/>
      <c r="P702" s="26"/>
      <c r="T702" s="64"/>
      <c r="U702" s="64"/>
      <c r="V702" s="64"/>
      <c r="W702" s="64"/>
    </row>
    <row r="703" spans="1:23" s="15" customFormat="1" x14ac:dyDescent="0.25">
      <c r="A703" s="1"/>
      <c r="B703" s="1"/>
      <c r="C703" s="1"/>
      <c r="D703" s="1"/>
      <c r="E703" s="2"/>
      <c r="F703" s="2"/>
      <c r="G703" s="2"/>
      <c r="H703" s="3"/>
      <c r="I703" s="3"/>
      <c r="J703" s="4"/>
      <c r="K703" s="4"/>
      <c r="L703" s="4"/>
      <c r="M703" s="2"/>
      <c r="N703" s="2"/>
      <c r="O703" s="26"/>
      <c r="P703" s="26"/>
      <c r="T703" s="64"/>
      <c r="U703" s="64"/>
      <c r="V703" s="64"/>
      <c r="W703" s="64"/>
    </row>
    <row r="704" spans="1:23" s="15" customFormat="1" x14ac:dyDescent="0.25">
      <c r="A704" s="1"/>
      <c r="B704" s="1"/>
      <c r="C704" s="1"/>
      <c r="D704" s="1"/>
      <c r="E704" s="2"/>
      <c r="F704" s="2"/>
      <c r="G704" s="2"/>
      <c r="H704" s="3"/>
      <c r="I704" s="3"/>
      <c r="J704" s="4"/>
      <c r="K704" s="4"/>
      <c r="L704" s="4"/>
      <c r="M704" s="2"/>
      <c r="N704" s="2"/>
      <c r="O704" s="26"/>
      <c r="P704" s="26"/>
      <c r="T704" s="64"/>
      <c r="U704" s="64"/>
      <c r="V704" s="64"/>
      <c r="W704" s="64"/>
    </row>
    <row r="705" spans="1:23" s="15" customFormat="1" x14ac:dyDescent="0.25">
      <c r="A705" s="1"/>
      <c r="B705" s="1"/>
      <c r="C705" s="1"/>
      <c r="D705" s="1"/>
      <c r="E705" s="2"/>
      <c r="F705" s="2"/>
      <c r="G705" s="2"/>
      <c r="H705" s="3"/>
      <c r="I705" s="3"/>
      <c r="J705" s="4"/>
      <c r="K705" s="4"/>
      <c r="L705" s="4"/>
      <c r="M705" s="2"/>
      <c r="N705" s="2"/>
      <c r="O705" s="26"/>
      <c r="P705" s="26"/>
      <c r="T705" s="64"/>
      <c r="U705" s="64"/>
      <c r="V705" s="64"/>
      <c r="W705" s="64"/>
    </row>
    <row r="706" spans="1:23" s="15" customFormat="1" x14ac:dyDescent="0.25">
      <c r="A706" s="1"/>
      <c r="B706" s="1"/>
      <c r="C706" s="1"/>
      <c r="D706" s="1"/>
      <c r="E706" s="2"/>
      <c r="F706" s="2"/>
      <c r="G706" s="2"/>
      <c r="H706" s="3"/>
      <c r="I706" s="3"/>
      <c r="J706" s="4"/>
      <c r="K706" s="4"/>
      <c r="L706" s="4"/>
      <c r="M706" s="2"/>
      <c r="N706" s="2"/>
      <c r="O706" s="26"/>
      <c r="P706" s="26"/>
      <c r="T706" s="64"/>
      <c r="U706" s="64"/>
      <c r="V706" s="64"/>
      <c r="W706" s="64"/>
    </row>
    <row r="707" spans="1:23" s="15" customFormat="1" x14ac:dyDescent="0.25">
      <c r="A707" s="1"/>
      <c r="B707" s="1"/>
      <c r="C707" s="1"/>
      <c r="D707" s="1"/>
      <c r="E707" s="2"/>
      <c r="F707" s="2"/>
      <c r="G707" s="2"/>
      <c r="H707" s="3"/>
      <c r="I707" s="3"/>
      <c r="J707" s="4"/>
      <c r="K707" s="4"/>
      <c r="L707" s="4"/>
      <c r="M707" s="2"/>
      <c r="N707" s="2"/>
      <c r="O707" s="26"/>
      <c r="P707" s="26"/>
      <c r="T707" s="64"/>
      <c r="U707" s="64"/>
      <c r="V707" s="64"/>
      <c r="W707" s="64"/>
    </row>
    <row r="708" spans="1:23" s="15" customFormat="1" x14ac:dyDescent="0.25">
      <c r="A708" s="1"/>
      <c r="B708" s="1"/>
      <c r="C708" s="1"/>
      <c r="D708" s="1"/>
      <c r="E708" s="2"/>
      <c r="F708" s="2"/>
      <c r="G708" s="2"/>
      <c r="H708" s="3"/>
      <c r="I708" s="3"/>
      <c r="J708" s="4"/>
      <c r="K708" s="4"/>
      <c r="L708" s="4"/>
      <c r="M708" s="2"/>
      <c r="N708" s="2"/>
      <c r="O708" s="26"/>
      <c r="P708" s="26"/>
      <c r="T708" s="64"/>
      <c r="U708" s="64"/>
      <c r="V708" s="64"/>
      <c r="W708" s="64"/>
    </row>
    <row r="1047382" spans="1:14" x14ac:dyDescent="0.2">
      <c r="A1047382" s="20"/>
      <c r="B1047382" s="20"/>
      <c r="C1047382" s="20"/>
      <c r="D1047382" s="20"/>
      <c r="E1047382" s="21"/>
      <c r="F1047382" s="21"/>
      <c r="G1047382" s="21"/>
      <c r="H1047382" s="22"/>
      <c r="I1047382" s="22"/>
      <c r="J1047382" s="8"/>
      <c r="K1047382" s="8"/>
      <c r="L1047382" s="8"/>
      <c r="M1047382" s="12"/>
      <c r="N1047382" s="21"/>
    </row>
    <row r="1048145" spans="1:14" x14ac:dyDescent="0.2">
      <c r="A1048145" s="5"/>
      <c r="B1048145" s="5"/>
      <c r="C1048145" s="5"/>
      <c r="D1048145" s="5"/>
      <c r="E1048145" s="5"/>
      <c r="F1048145" s="5"/>
      <c r="G1048145" s="5"/>
      <c r="H1048145" s="5"/>
      <c r="I1048145" s="5"/>
      <c r="J1048145" s="5"/>
      <c r="K1048145" s="5"/>
      <c r="L1048145" s="5"/>
      <c r="M1048145" s="5"/>
      <c r="N1048145" s="5"/>
    </row>
  </sheetData>
  <autoFilter ref="A1:W443">
    <sortState ref="A2:W541">
      <sortCondition ref="L1:L541"/>
    </sortState>
  </autoFilter>
  <customSheetViews>
    <customSheetView guid="{773C3752-F77C-4F22-9EF2-EAF6DD351B01}" scale="70" showAutoFilter="1" hiddenColumns="1" topLeftCell="F1">
      <selection activeCell="L4" sqref="L4"/>
      <pageMargins left="0.7" right="0.7" top="0.75" bottom="0.75" header="0.3" footer="0.3"/>
      <pageSetup orientation="portrait" r:id="rId1"/>
      <autoFilter ref="A1:W443">
        <sortState ref="A2:W541">
          <sortCondition ref="L1:L541"/>
        </sortState>
      </autoFilter>
    </customSheetView>
    <customSheetView guid="{324B86FC-6251-4750-B43C-8A0F987DC9C1}" scale="50" showAutoFilter="1" hiddenColumns="1">
      <pane ySplit="1" topLeftCell="A2" activePane="bottomLeft" state="frozen"/>
      <selection pane="bottomLeft" activeCell="E772" sqref="E772"/>
      <pageMargins left="0.7" right="0.7" top="0.75" bottom="0.75" header="0.3" footer="0.3"/>
      <pageSetup orientation="portrait" r:id="rId2"/>
      <autoFilter ref="A1:W763">
        <sortState ref="A2:W763">
          <sortCondition ref="L1:L763"/>
        </sortState>
      </autoFilter>
    </customSheetView>
    <customSheetView guid="{699C852A-6D8E-4EC4-B98D-74CFAF9DE810}" scale="90" filter="1" showAutoFilter="1" hiddenColumns="1" topLeftCell="A5">
      <selection activeCell="S6" sqref="S6"/>
      <pageMargins left="0.7" right="0.7" top="0.75" bottom="0.75" header="0.3" footer="0.3"/>
      <pageSetup orientation="portrait" r:id="rId3"/>
      <autoFilter ref="A1:W761">
        <filterColumn colId="11">
          <filters>
            <dateGroupItem year="2018" month="3" dateTimeGrouping="month"/>
            <dateGroupItem year="2018" month="4" dateTimeGrouping="month"/>
            <dateGroupItem year="2018" month="5" dateTimeGrouping="month"/>
          </filters>
        </filterColumn>
      </autoFilter>
    </customSheetView>
    <customSheetView guid="{4F357A7F-6880-44CC-8DCE-A5CC5842DD75}" scale="90" hiddenColumns="1">
      <selection activeCell="A241" sqref="A241"/>
      <pageMargins left="0.7" right="0.7" top="0.75" bottom="0.75" header="0.3" footer="0.3"/>
      <pageSetup orientation="portrait" r:id="rId4"/>
    </customSheetView>
    <customSheetView guid="{1FC7841B-6C59-44AE-9A68-A8BD199B93F1}" scale="60" filter="1" showAutoFilter="1" hiddenColumns="1" topLeftCell="H1">
      <selection activeCell="S311" sqref="S311"/>
      <pageMargins left="0.7" right="0.7" top="0.75" bottom="0.75" header="0.3" footer="0.3"/>
      <pageSetup orientation="portrait" r:id="rId5"/>
      <autoFilter ref="A1:W761">
        <filterColumn colId="2">
          <filters>
            <filter val="Villavicencio"/>
          </filters>
        </filterColumn>
        <filterColumn colId="11">
          <filters>
            <dateGroupItem year="2018" month="6" dateTimeGrouping="month"/>
          </filters>
        </filterColumn>
      </autoFilter>
    </customSheetView>
    <customSheetView guid="{47E807F0-03EC-4C07-89C9-726506FFD214}" scale="70" filter="1" showAutoFilter="1" hiddenColumns="1" topLeftCell="I1">
      <selection activeCell="L24" sqref="L24"/>
      <pageMargins left="0.7" right="0.7" top="0.75" bottom="0.75" header="0.3" footer="0.3"/>
      <pageSetup orientation="portrait" r:id="rId6"/>
      <autoFilter ref="A1:W761">
        <filterColumn colId="2">
          <filters>
            <filter val="Cali"/>
          </filters>
        </filterColumn>
        <filterColumn colId="3">
          <filters>
            <filter val="TALLER TÉCNICO"/>
          </filters>
        </filterColumn>
      </autoFilter>
    </customSheetView>
    <customSheetView guid="{13EE91BC-93A0-4522-B6EE-A4FA42351365}" scale="70" filter="1" showAutoFilter="1" hiddenColumns="1" topLeftCell="K198">
      <selection activeCell="S214" sqref="S214"/>
      <pageMargins left="0.7" right="0.7" top="0.75" bottom="0.75" header="0.3" footer="0.3"/>
      <pageSetup orientation="portrait" r:id="rId7"/>
      <autoFilter ref="A1:W761">
        <filterColumn colId="0">
          <filters>
            <filter val="Valle"/>
          </filters>
        </filterColumn>
        <filterColumn colId="3">
          <filters>
            <filter val="TALLER TÉCNICO"/>
          </filters>
        </filterColumn>
      </autoFilter>
    </customSheetView>
    <customSheetView guid="{79B4AF4C-C14F-4996-80A7-600595A9DD93}" scale="60" showAutoFilter="1" hiddenColumns="1" topLeftCell="J32">
      <selection activeCell="Q37" sqref="Q37"/>
      <pageMargins left="0.7" right="0.7" top="0.75" bottom="0.75" header="0.3" footer="0.3"/>
      <pageSetup orientation="portrait" r:id="rId8"/>
      <autoFilter ref="A1:W761">
        <sortState ref="A138:W253">
          <sortCondition ref="S1:S761"/>
        </sortState>
      </autoFilter>
    </customSheetView>
    <customSheetView guid="{E9BEE626-E72D-4253-B149-1571D7681786}" scale="60" filter="1" showAutoFilter="1" hiddenColumns="1" topLeftCell="F1">
      <pane ySplit="157" topLeftCell="A159" activePane="bottomLeft" state="frozen"/>
      <selection pane="bottomLeft" activeCell="P223" sqref="P223"/>
      <pageMargins left="0.7" right="0.7" top="0.75" bottom="0.75" header="0.3" footer="0.3"/>
      <pageSetup orientation="portrait" r:id="rId9"/>
      <autoFilter ref="A1:W761">
        <filterColumn colId="0">
          <filters>
            <filter val="Atlántico"/>
          </filters>
        </filterColumn>
        <filterColumn colId="11">
          <filters>
            <dateGroupItem year="2018" month="5" dateTimeGrouping="month"/>
          </filters>
        </filterColumn>
      </autoFilter>
    </customSheetView>
    <customSheetView guid="{E46E4A72-E43C-4CB6-88ED-4A2AC43DD70A}" scale="70" showAutoFilter="1" hiddenColumns="1" topLeftCell="E659">
      <selection activeCell="E2" sqref="E2:E665"/>
      <pageMargins left="0.7" right="0.7" top="0.75" bottom="0.75" header="0.3" footer="0.3"/>
      <pageSetup orientation="portrait" r:id="rId10"/>
      <autoFilter ref="A1:W665">
        <sortState ref="A2:W763">
          <sortCondition ref="L1:L763"/>
        </sortState>
      </autoFilter>
    </customSheetView>
  </customSheetView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A2" sqref="A2"/>
    </sheetView>
  </sheetViews>
  <sheetFormatPr baseColWidth="10" defaultRowHeight="15" x14ac:dyDescent="0.25"/>
  <cols>
    <col min="1" max="1" width="22" bestFit="1" customWidth="1"/>
    <col min="2" max="2" width="12.85546875" bestFit="1" customWidth="1"/>
    <col min="3" max="3" width="22" bestFit="1" customWidth="1"/>
    <col min="4" max="4" width="18" bestFit="1" customWidth="1"/>
    <col min="5" max="5" width="19.42578125" bestFit="1" customWidth="1"/>
  </cols>
  <sheetData>
    <row r="1" spans="1:6" x14ac:dyDescent="0.25">
      <c r="A1" s="31" t="s">
        <v>450</v>
      </c>
      <c r="B1" s="32" t="s">
        <v>446</v>
      </c>
      <c r="C1" s="32" t="s">
        <v>448</v>
      </c>
      <c r="D1" s="32" t="s">
        <v>449</v>
      </c>
      <c r="E1" s="32" t="s">
        <v>451</v>
      </c>
      <c r="F1" s="31" t="s">
        <v>453</v>
      </c>
    </row>
    <row r="2" spans="1:6" x14ac:dyDescent="0.25">
      <c r="A2" t="s">
        <v>443</v>
      </c>
      <c r="C2">
        <v>20</v>
      </c>
      <c r="D2">
        <v>107</v>
      </c>
      <c r="E2">
        <v>92</v>
      </c>
      <c r="F2">
        <f>SUM(B2:E2)</f>
        <v>219</v>
      </c>
    </row>
    <row r="3" spans="1:6" x14ac:dyDescent="0.25">
      <c r="A3" t="s">
        <v>444</v>
      </c>
      <c r="E3">
        <v>1</v>
      </c>
      <c r="F3">
        <f t="shared" ref="F3:F5" si="0">SUM(B3:E3)</f>
        <v>1</v>
      </c>
    </row>
    <row r="4" spans="1:6" x14ac:dyDescent="0.25">
      <c r="A4" t="s">
        <v>447</v>
      </c>
      <c r="D4">
        <v>1</v>
      </c>
      <c r="E4">
        <v>1</v>
      </c>
      <c r="F4">
        <f t="shared" si="0"/>
        <v>2</v>
      </c>
    </row>
    <row r="5" spans="1:6" x14ac:dyDescent="0.25">
      <c r="A5" t="s">
        <v>445</v>
      </c>
      <c r="B5">
        <v>3</v>
      </c>
      <c r="C5">
        <v>7</v>
      </c>
      <c r="D5">
        <v>6</v>
      </c>
      <c r="E5">
        <v>9</v>
      </c>
      <c r="F5">
        <f t="shared" si="0"/>
        <v>25</v>
      </c>
    </row>
    <row r="6" spans="1:6" x14ac:dyDescent="0.25">
      <c r="A6" t="s">
        <v>452</v>
      </c>
      <c r="B6">
        <f>SUM(B2:B5)</f>
        <v>3</v>
      </c>
      <c r="C6">
        <f t="shared" ref="C6:E6" si="1">SUM(C2:C5)</f>
        <v>27</v>
      </c>
      <c r="D6">
        <f t="shared" si="1"/>
        <v>114</v>
      </c>
      <c r="E6">
        <f t="shared" si="1"/>
        <v>103</v>
      </c>
    </row>
  </sheetData>
  <customSheetViews>
    <customSheetView guid="{773C3752-F77C-4F22-9EF2-EAF6DD351B01}">
      <selection activeCell="A2" sqref="A2"/>
      <pageMargins left="0.7" right="0.7" top="0.75" bottom="0.75" header="0.3" footer="0.3"/>
    </customSheetView>
    <customSheetView guid="{324B86FC-6251-4750-B43C-8A0F987DC9C1}">
      <selection activeCell="A2" sqref="A2"/>
      <pageMargins left="0.7" right="0.7" top="0.75" bottom="0.75" header="0.3" footer="0.3"/>
    </customSheetView>
    <customSheetView guid="{699C852A-6D8E-4EC4-B98D-74CFAF9DE810}">
      <selection activeCell="A2" sqref="A2"/>
      <pageMargins left="0.7" right="0.7" top="0.75" bottom="0.75" header="0.3" footer="0.3"/>
    </customSheetView>
    <customSheetView guid="{4F357A7F-6880-44CC-8DCE-A5CC5842DD75}">
      <selection activeCell="A2" sqref="A2"/>
      <pageMargins left="0.7" right="0.7" top="0.75" bottom="0.75" header="0.3" footer="0.3"/>
    </customSheetView>
    <customSheetView guid="{1FC7841B-6C59-44AE-9A68-A8BD199B93F1}">
      <selection activeCell="A2" sqref="A2"/>
      <pageMargins left="0.7" right="0.7" top="0.75" bottom="0.75" header="0.3" footer="0.3"/>
    </customSheetView>
    <customSheetView guid="{47E807F0-03EC-4C07-89C9-726506FFD214}">
      <selection activeCell="A2" sqref="A2"/>
      <pageMargins left="0.7" right="0.7" top="0.75" bottom="0.75" header="0.3" footer="0.3"/>
    </customSheetView>
    <customSheetView guid="{13EE91BC-93A0-4522-B6EE-A4FA42351365}">
      <selection activeCell="A2" sqref="A2"/>
      <pageMargins left="0.7" right="0.7" top="0.75" bottom="0.75" header="0.3" footer="0.3"/>
    </customSheetView>
    <customSheetView guid="{79B4AF4C-C14F-4996-80A7-600595A9DD93}">
      <selection activeCell="A2" sqref="A2"/>
      <pageMargins left="0.7" right="0.7" top="0.75" bottom="0.75" header="0.3" footer="0.3"/>
    </customSheetView>
    <customSheetView guid="{E9BEE626-E72D-4253-B149-1571D7681786}">
      <selection activeCell="A2" sqref="A2"/>
      <pageMargins left="0.7" right="0.7" top="0.75" bottom="0.75" header="0.3" footer="0.3"/>
    </customSheetView>
    <customSheetView guid="{E46E4A72-E43C-4CB6-88ED-4A2AC43DD70A}">
      <selection activeCell="A2" sqref="A2"/>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773C3752-F77C-4F22-9EF2-EAF6DD351B01}">
      <pageMargins left="0.7" right="0.7" top="0.75" bottom="0.75" header="0.3" footer="0.3"/>
    </customSheetView>
    <customSheetView guid="{324B86FC-6251-4750-B43C-8A0F987DC9C1}">
      <pageMargins left="0.7" right="0.7" top="0.75" bottom="0.75" header="0.3" footer="0.3"/>
    </customSheetView>
    <customSheetView guid="{699C852A-6D8E-4EC4-B98D-74CFAF9DE810}">
      <pageMargins left="0.7" right="0.7" top="0.75" bottom="0.75" header="0.3" footer="0.3"/>
    </customSheetView>
    <customSheetView guid="{4F357A7F-6880-44CC-8DCE-A5CC5842DD75}">
      <pageMargins left="0.7" right="0.7" top="0.75" bottom="0.75" header="0.3" footer="0.3"/>
    </customSheetView>
    <customSheetView guid="{1FC7841B-6C59-44AE-9A68-A8BD199B93F1}">
      <pageMargins left="0.7" right="0.7" top="0.75" bottom="0.75" header="0.3" footer="0.3"/>
    </customSheetView>
    <customSheetView guid="{47E807F0-03EC-4C07-89C9-726506FFD214}">
      <pageMargins left="0.7" right="0.7" top="0.75" bottom="0.75" header="0.3" footer="0.3"/>
    </customSheetView>
    <customSheetView guid="{13EE91BC-93A0-4522-B6EE-A4FA42351365}">
      <pageMargins left="0.7" right="0.7" top="0.75" bottom="0.75" header="0.3" footer="0.3"/>
    </customSheetView>
    <customSheetView guid="{79B4AF4C-C14F-4996-80A7-600595A9DD93}">
      <pageMargins left="0.7" right="0.7" top="0.75" bottom="0.75" header="0.3" footer="0.3"/>
    </customSheetView>
    <customSheetView guid="{E9BEE626-E72D-4253-B149-1571D7681786}">
      <pageMargins left="0.7" right="0.7" top="0.75" bottom="0.75" header="0.3" footer="0.3"/>
    </customSheetView>
    <customSheetView guid="{E46E4A72-E43C-4CB6-88ED-4A2AC43DD70A}">
      <pageMargins left="0.7" right="0.7" top="0.75" bottom="0.75" header="0.3" footer="0.3"/>
    </customSheetView>
  </customSheetViews>
  <pageMargins left="0.7" right="0.7" top="0.75" bottom="0.75" header="0.3" footer="0.3"/>
</worksheet>
</file>

<file path=xl/worksheets/wsSortMap1.xml><?xml version="1.0" encoding="utf-8"?>
<worksheetSortMap xmlns="http://schemas.microsoft.com/office/excel/2006/main">
  <rowSortMap ref="A3:XFD441" count="375">
    <row newVal="2" oldVal="3"/>
    <row newVal="3" oldVal="2"/>
    <row newVal="8" oldVal="10"/>
    <row newVal="9" oldVal="14"/>
    <row newVal="10" oldVal="8"/>
    <row newVal="11" oldVal="13"/>
    <row newVal="12" oldVal="17"/>
    <row newVal="13" oldVal="9"/>
    <row newVal="14" oldVal="11"/>
    <row newVal="17" oldVal="18"/>
    <row newVal="18" oldVal="19"/>
    <row newVal="19" oldVal="20"/>
    <row newVal="20" oldVal="21"/>
    <row newVal="21" oldVal="25"/>
    <row newVal="22" oldVal="23"/>
    <row newVal="23" oldVal="24"/>
    <row newVal="24" oldVal="22"/>
    <row newVal="25" oldVal="26"/>
    <row newVal="26" oldVal="28"/>
    <row newVal="28" oldVal="29"/>
    <row newVal="29" oldVal="30"/>
    <row newVal="30" oldVal="31"/>
    <row newVal="31" oldVal="32"/>
    <row newVal="32" oldVal="33"/>
    <row newVal="33" oldVal="34"/>
    <row newVal="34" oldVal="35"/>
    <row newVal="35" oldVal="36"/>
    <row newVal="36" oldVal="37"/>
    <row newVal="37" oldVal="38"/>
    <row newVal="38" oldVal="40"/>
    <row newVal="39" oldVal="41"/>
    <row newVal="40" oldVal="42"/>
    <row newVal="41" oldVal="39"/>
    <row newVal="42" oldVal="43"/>
    <row newVal="43" oldVal="44"/>
    <row newVal="44" oldVal="45"/>
    <row newVal="45" oldVal="47"/>
    <row newVal="47" oldVal="48"/>
    <row newVal="48" oldVal="51"/>
    <row newVal="49" oldVal="55"/>
    <row newVal="50" oldVal="49"/>
    <row newVal="51" oldVal="53"/>
    <row newVal="52" oldVal="54"/>
    <row newVal="53" oldVal="50"/>
    <row newVal="54" oldVal="56"/>
    <row newVal="55" oldVal="52"/>
    <row newVal="56" oldVal="57"/>
    <row newVal="57" oldVal="58"/>
    <row newVal="58" oldVal="59"/>
    <row newVal="59" oldVal="60"/>
    <row newVal="60" oldVal="61"/>
    <row newVal="61" oldVal="62"/>
    <row newVal="62" oldVal="63"/>
    <row newVal="63" oldVal="64"/>
    <row newVal="64" oldVal="70"/>
    <row newVal="70" oldVal="71"/>
    <row newVal="71" oldVal="73"/>
    <row newVal="73" oldVal="74"/>
    <row newVal="74" oldVal="78"/>
    <row newVal="76" oldVal="77"/>
    <row newVal="77" oldVal="76"/>
    <row newVal="78" oldVal="79"/>
    <row newVal="79" oldVal="80"/>
    <row newVal="80" oldVal="81"/>
    <row newVal="81" oldVal="82"/>
    <row newVal="82" oldVal="83"/>
    <row newVal="83" oldVal="84"/>
    <row newVal="84" oldVal="85"/>
    <row newVal="85" oldVal="86"/>
    <row newVal="86" oldVal="87"/>
    <row newVal="87" oldVal="89"/>
    <row newVal="89" oldVal="90"/>
    <row newVal="90" oldVal="91"/>
    <row newVal="91" oldVal="92"/>
    <row newVal="92" oldVal="99"/>
    <row newVal="93" oldVal="94"/>
    <row newVal="94" oldVal="97"/>
    <row newVal="95" oldVal="98"/>
    <row newVal="96" oldVal="93"/>
    <row newVal="97" oldVal="95"/>
    <row newVal="98" oldVal="100"/>
    <row newVal="99" oldVal="96"/>
    <row newVal="100" oldVal="101"/>
    <row newVal="101" oldVal="104"/>
    <row newVal="103" oldVal="107"/>
    <row newVal="104" oldVal="109"/>
    <row newVal="105" oldVal="110"/>
    <row newVal="106" oldVal="103"/>
    <row newVal="107" oldVal="105"/>
    <row newVal="108" oldVal="106"/>
    <row newVal="109" oldVal="108"/>
    <row newVal="110" oldVal="111"/>
    <row newVal="111" oldVal="112"/>
    <row newVal="112" oldVal="113"/>
    <row newVal="113" oldVal="114"/>
    <row newVal="114" oldVal="117"/>
    <row newVal="117" oldVal="118"/>
    <row newVal="118" oldVal="119"/>
    <row newVal="119" oldVal="120"/>
    <row newVal="120" oldVal="121"/>
    <row newVal="121" oldVal="122"/>
    <row newVal="122" oldVal="123"/>
    <row newVal="123" oldVal="125"/>
    <row newVal="125" oldVal="127"/>
    <row newVal="127" oldVal="128"/>
    <row newVal="128" oldVal="130"/>
    <row newVal="129" oldVal="131"/>
    <row newVal="130" oldVal="129"/>
    <row newVal="131" oldVal="132"/>
    <row newVal="132" oldVal="133"/>
    <row newVal="133" oldVal="134"/>
    <row newVal="134" oldVal="135"/>
    <row newVal="135" oldVal="136"/>
    <row newVal="136" oldVal="137"/>
    <row newVal="137" oldVal="139"/>
    <row newVal="138" oldVal="140"/>
    <row newVal="139" oldVal="138"/>
    <row newVal="140" oldVal="141"/>
    <row newVal="141" oldVal="144"/>
    <row newVal="144" oldVal="145"/>
    <row newVal="145" oldVal="146"/>
    <row newVal="146" oldVal="147"/>
    <row newVal="147" oldVal="148"/>
    <row newVal="148" oldVal="150"/>
    <row newVal="149" oldVal="153"/>
    <row newVal="150" oldVal="151"/>
    <row newVal="151" oldVal="149"/>
    <row newVal="153" oldVal="154"/>
    <row newVal="154" oldVal="155"/>
    <row newVal="155" oldVal="156"/>
    <row newVal="156" oldVal="157"/>
    <row newVal="157" oldVal="159"/>
    <row newVal="159" oldVal="165"/>
    <row newVal="161" oldVal="162"/>
    <row newVal="162" oldVal="163"/>
    <row newVal="163" oldVal="161"/>
    <row newVal="164" oldVal="166"/>
    <row newVal="165" oldVal="164"/>
    <row newVal="166" oldVal="167"/>
    <row newVal="167" oldVal="168"/>
    <row newVal="168" oldVal="169"/>
    <row newVal="169" oldVal="170"/>
    <row newVal="170" oldVal="172"/>
    <row newVal="172" oldVal="173"/>
    <row newVal="173" oldVal="180"/>
    <row newVal="176" oldVal="177"/>
    <row newVal="177" oldVal="178"/>
    <row newVal="178" oldVal="176"/>
    <row newVal="180" oldVal="181"/>
    <row newVal="181" oldVal="182"/>
    <row newVal="182" oldVal="184"/>
    <row newVal="183" oldVal="187"/>
    <row newVal="184" oldVal="183"/>
    <row newVal="186" oldVal="189"/>
    <row newVal="187" oldVal="186"/>
    <row newVal="189" oldVal="190"/>
    <row newVal="190" oldVal="193"/>
    <row newVal="193" oldVal="194"/>
    <row newVal="194" oldVal="195"/>
    <row newVal="195" oldVal="196"/>
    <row newVal="196" oldVal="197"/>
    <row newVal="197" oldVal="198"/>
    <row newVal="198" oldVal="199"/>
    <row newVal="199" oldVal="200"/>
    <row newVal="200" oldVal="201"/>
    <row newVal="201" oldVal="202"/>
    <row newVal="202" oldVal="203"/>
    <row newVal="203" oldVal="205"/>
    <row newVal="204" oldVal="206"/>
    <row newVal="205" oldVal="204"/>
    <row newVal="206" oldVal="207"/>
    <row newVal="207" oldVal="208"/>
    <row newVal="208" oldVal="210"/>
    <row newVal="210" oldVal="217"/>
    <row newVal="211" oldVal="218"/>
    <row newVal="212" oldVal="211"/>
    <row newVal="213" oldVal="214"/>
    <row newVal="214" oldVal="216"/>
    <row newVal="215" oldVal="212"/>
    <row newVal="216" oldVal="213"/>
    <row newVal="217" oldVal="215"/>
    <row newVal="218" oldVal="219"/>
    <row newVal="219" oldVal="220"/>
    <row newVal="220" oldVal="222"/>
    <row newVal="222" oldVal="223"/>
    <row newVal="223" oldVal="224"/>
    <row newVal="224" oldVal="226"/>
    <row newVal="226" oldVal="227"/>
    <row newVal="227" oldVal="229"/>
    <row newVal="229" oldVal="230"/>
    <row newVal="230" oldVal="231"/>
    <row newVal="231" oldVal="232"/>
    <row newVal="232" oldVal="233"/>
    <row newVal="233" oldVal="235"/>
    <row newVal="235" oldVal="236"/>
    <row newVal="236" oldVal="237"/>
    <row newVal="237" oldVal="239"/>
    <row newVal="239" oldVal="240"/>
    <row newVal="240" oldVal="241"/>
    <row newVal="241" oldVal="247"/>
    <row newVal="242" oldVal="246"/>
    <row newVal="243" oldVal="242"/>
    <row newVal="244" oldVal="243"/>
    <row newVal="245" oldVal="248"/>
    <row newVal="246" oldVal="244"/>
    <row newVal="247" oldVal="245"/>
    <row newVal="248" oldVal="249"/>
    <row newVal="249" oldVal="250"/>
    <row newVal="250" oldVal="251"/>
    <row newVal="251" oldVal="252"/>
    <row newVal="252" oldVal="253"/>
    <row newVal="253" oldVal="256"/>
    <row newVal="256" oldVal="257"/>
    <row newVal="257" oldVal="258"/>
    <row newVal="258" oldVal="261"/>
    <row newVal="259" oldVal="265"/>
    <row newVal="260" oldVal="264"/>
    <row newVal="261" oldVal="260"/>
    <row newVal="262" oldVal="266"/>
    <row newVal="263" oldVal="259"/>
    <row newVal="264" oldVal="262"/>
    <row newVal="265" oldVal="267"/>
    <row newVal="266" oldVal="263"/>
    <row newVal="267" oldVal="269"/>
    <row newVal="269" oldVal="270"/>
    <row newVal="270" oldVal="271"/>
    <row newVal="271" oldVal="272"/>
    <row newVal="272" oldVal="273"/>
    <row newVal="273" oldVal="274"/>
    <row newVal="274" oldVal="275"/>
    <row newVal="275" oldVal="276"/>
    <row newVal="276" oldVal="277"/>
    <row newVal="277" oldVal="278"/>
    <row newVal="278" oldVal="279"/>
    <row newVal="279" oldVal="280"/>
    <row newVal="280" oldVal="281"/>
    <row newVal="281" oldVal="282"/>
    <row newVal="282" oldVal="283"/>
    <row newVal="283" oldVal="284"/>
    <row newVal="284" oldVal="286"/>
    <row newVal="286" oldVal="287"/>
    <row newVal="287" oldVal="292"/>
    <row newVal="289" oldVal="290"/>
    <row newVal="290" oldVal="291"/>
    <row newVal="291" oldVal="289"/>
    <row newVal="292" oldVal="293"/>
    <row newVal="293" oldVal="294"/>
    <row newVal="294" oldVal="295"/>
    <row newVal="295" oldVal="296"/>
    <row newVal="296" oldVal="297"/>
    <row newVal="297" oldVal="298"/>
    <row newVal="298" oldVal="300"/>
    <row newVal="300" oldVal="301"/>
    <row newVal="301" oldVal="302"/>
    <row newVal="302" oldVal="303"/>
    <row newVal="303" oldVal="304"/>
    <row newVal="304" oldVal="306"/>
    <row newVal="306" oldVal="307"/>
    <row newVal="307" oldVal="309"/>
    <row newVal="309" oldVal="310"/>
    <row newVal="310" oldVal="312"/>
    <row newVal="312" oldVal="313"/>
    <row newVal="313" oldVal="314"/>
    <row newVal="314" oldVal="315"/>
    <row newVal="315" oldVal="316"/>
    <row newVal="316" oldVal="317"/>
    <row newVal="317" oldVal="320"/>
    <row newVal="320" oldVal="321"/>
    <row newVal="321" oldVal="324"/>
    <row newVal="322" oldVal="323"/>
    <row newVal="323" oldVal="322"/>
    <row newVal="324" oldVal="327"/>
    <row newVal="325" oldVal="329"/>
    <row newVal="326" oldVal="325"/>
    <row newVal="327" oldVal="330"/>
    <row newVal="328" oldVal="326"/>
    <row newVal="329" oldVal="328"/>
    <row newVal="330" oldVal="331"/>
    <row newVal="331" oldVal="332"/>
    <row newVal="332" oldVal="333"/>
    <row newVal="333" oldVal="334"/>
    <row newVal="334" oldVal="335"/>
    <row newVal="335" oldVal="338"/>
    <row newVal="337" oldVal="339"/>
    <row newVal="338" oldVal="337"/>
    <row newVal="339" oldVal="340"/>
    <row newVal="340" oldVal="344"/>
    <row newVal="341" oldVal="343"/>
    <row newVal="342" oldVal="341"/>
    <row newVal="343" oldVal="345"/>
    <row newVal="344" oldVal="342"/>
    <row newVal="345" oldVal="346"/>
    <row newVal="346" oldVal="347"/>
    <row newVal="347" oldVal="348"/>
    <row newVal="348" oldVal="349"/>
    <row newVal="349" oldVal="350"/>
    <row newVal="350" oldVal="351"/>
    <row newVal="351" oldVal="353"/>
    <row newVal="353" oldVal="354"/>
    <row newVal="354" oldVal="355"/>
    <row newVal="355" oldVal="356"/>
    <row newVal="356" oldVal="358"/>
    <row newVal="358" oldVal="359"/>
    <row newVal="359" oldVal="360"/>
    <row newVal="360" oldVal="361"/>
    <row newVal="361" oldVal="362"/>
    <row newVal="362" oldVal="363"/>
    <row newVal="363" oldVal="364"/>
    <row newVal="364" oldVal="365"/>
    <row newVal="365" oldVal="366"/>
    <row newVal="366" oldVal="367"/>
    <row newVal="367" oldVal="369"/>
    <row newVal="369" oldVal="370"/>
    <row newVal="370" oldVal="371"/>
    <row newVal="371" oldVal="375"/>
    <row newVal="372" oldVal="373"/>
    <row newVal="373" oldVal="372"/>
    <row newVal="375" oldVal="376"/>
    <row newVal="376" oldVal="377"/>
    <row newVal="377" oldVal="378"/>
    <row newVal="378" oldVal="379"/>
    <row newVal="379" oldVal="380"/>
    <row newVal="380" oldVal="382"/>
    <row newVal="381" oldVal="383"/>
    <row newVal="382" oldVal="381"/>
    <row newVal="383" oldVal="384"/>
    <row newVal="384" oldVal="386"/>
    <row newVal="386" oldVal="387"/>
    <row newVal="387" oldVal="388"/>
    <row newVal="388" oldVal="390"/>
    <row newVal="390" oldVal="393"/>
    <row newVal="391" oldVal="394"/>
    <row newVal="392" oldVal="391"/>
    <row newVal="393" oldVal="392"/>
    <row newVal="394" oldVal="395"/>
    <row newVal="395" oldVal="396"/>
    <row newVal="396" oldVal="397"/>
    <row newVal="397" oldVal="398"/>
    <row newVal="398" oldVal="399"/>
    <row newVal="399" oldVal="403"/>
    <row newVal="403" oldVal="404"/>
    <row newVal="404" oldVal="405"/>
    <row newVal="405" oldVal="406"/>
    <row newVal="406" oldVal="410"/>
    <row newVal="407" oldVal="409"/>
    <row newVal="408" oldVal="407"/>
    <row newVal="409" oldVal="408"/>
    <row newVal="410" oldVal="411"/>
    <row newVal="411" oldVal="412"/>
    <row newVal="412" oldVal="417"/>
    <row newVal="413" oldVal="414"/>
    <row newVal="414" oldVal="413"/>
    <row newVal="417" oldVal="418"/>
    <row newVal="418" oldVal="419"/>
    <row newVal="419" oldVal="420"/>
    <row newVal="420" oldVal="421"/>
    <row newVal="421" oldVal="422"/>
    <row newVal="422" oldVal="423"/>
    <row newVal="423" oldVal="425"/>
    <row newVal="425" oldVal="426"/>
    <row newVal="426" oldVal="427"/>
    <row newVal="427" oldVal="428"/>
    <row newVal="428" oldVal="431"/>
    <row newVal="429" oldVal="432"/>
    <row newVal="430" oldVal="433"/>
    <row newVal="431" oldVal="434"/>
    <row newVal="432" oldVal="435"/>
    <row newVal="433" oldVal="436"/>
    <row newVal="434" oldVal="437"/>
    <row newVal="435" oldVal="438"/>
    <row newVal="436" oldVal="439"/>
    <row newVal="437" oldVal="440"/>
    <row newVal="438" oldVal="12"/>
    <row newVal="439" oldVal="429"/>
    <row newVal="440" oldVal="430"/>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 PNEP</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Wesner Danuber Herrera Calderon</dc:creator>
  <cp:lastModifiedBy>UNIDAD VICTIMAS</cp:lastModifiedBy>
  <cp:lastPrinted>2018-03-02T19:32:04Z</cp:lastPrinted>
  <dcterms:created xsi:type="dcterms:W3CDTF">2018-01-15T18:33:34Z</dcterms:created>
  <dcterms:modified xsi:type="dcterms:W3CDTF">2018-06-06T13:28:29Z</dcterms:modified>
</cp:coreProperties>
</file>