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Users\UnidadV\Downloads\"/>
    </mc:Choice>
  </mc:AlternateContent>
  <xr:revisionPtr revIDLastSave="0" documentId="13_ncr:1_{8258B6D0-2805-4FF3-898B-AA28C10940FF}" xr6:coauthVersionLast="47" xr6:coauthVersionMax="47" xr10:uidLastSave="{00000000-0000-0000-0000-000000000000}"/>
  <bookViews>
    <workbookView xWindow="-120" yWindow="-120" windowWidth="20730" windowHeight="11040" tabRatio="491" xr2:uid="{00000000-000D-0000-FFFF-FFFF00000000}"/>
  </bookViews>
  <sheets>
    <sheet name="OP" sheetId="1" r:id="rId1"/>
    <sheet name="Comunidades" sheetId="2" state="hidden" r:id="rId2"/>
    <sheet name="Precios" sheetId="3" state="hidden" r:id="rId3"/>
    <sheet name="Control de Cambios" sheetId="4" r:id="rId4"/>
    <sheet name="Listas (no mover)" sheetId="5" state="hidden" r:id="rId5"/>
    <sheet name="DANE" sheetId="6" state="hidden" r:id="rId6"/>
  </sheets>
  <definedNames>
    <definedName name="_xlnm._FilterDatabase" localSheetId="5" hidden="1">DANE!$A$1:$D$1123</definedName>
    <definedName name="AMAZONAS">DANE!$B$1090:$B$1100</definedName>
    <definedName name="ANTIOQUIA">DANE!$B$2:$B$126</definedName>
    <definedName name="ARAUCA">DANE!$B$1049:$B$1055</definedName>
    <definedName name="ARCHIPIELAGO_DE_SAN_ANDRES">DANE!$B$1088:$B$1089</definedName>
    <definedName name="ATLANTICO">DANE!$B$127:$B$149</definedName>
    <definedName name="BOGOTA_D.C.">DANE!$B$150</definedName>
    <definedName name="BOLIVAR">DANE!$B$151:$B$196</definedName>
    <definedName name="BOYACA">DANE!$B$197:$B$319</definedName>
    <definedName name="CALDAS">DANE!$B$320:$B$346</definedName>
    <definedName name="CAQUETA">DANE!$B$347:$B$362</definedName>
    <definedName name="CASANARE">DANE!$B$1056:$B$1074</definedName>
    <definedName name="CAUCA">DANE!$B$363:$B$404</definedName>
    <definedName name="CESAR">DANE!$B$405:$B$429</definedName>
    <definedName name="CHOCO">DANE!$B$576:$B$605</definedName>
    <definedName name="COMUNIDADES">Comunidades!$A$4:$A$11</definedName>
    <definedName name="CORDOBA">DANE!$B$430:$B$459</definedName>
    <definedName name="CUNDINAMARCA">DANE!$B$460:$B$575</definedName>
    <definedName name="departamento">'Listas (no mover)'!$A$2:$A$34</definedName>
    <definedName name="GUAINIA">DANE!$B$1101:$B$1109</definedName>
    <definedName name="GUAVIARE">DANE!$B$1110:$B$1113</definedName>
    <definedName name="HUILA">DANE!$B$606:$B$642</definedName>
    <definedName name="LA_GUAJIRA">DANE!$B$643:$B$657</definedName>
    <definedName name="MAGDALENA">DANE!$B$658:$B$687</definedName>
    <definedName name="META">DANE!$B$688:$B$716</definedName>
    <definedName name="municipio">'Listas (no mover)'!$C$2:$C$1126</definedName>
    <definedName name="NARIÑO">DANE!$B$717:$B$780</definedName>
    <definedName name="Nom_dpto">DANE!$F$2:$F$34</definedName>
    <definedName name="NORTE_DE_SANTANDER">DANE!$B$781:$B$820</definedName>
    <definedName name="PUTUMAYO">DANE!$B$1075:$B$1087</definedName>
    <definedName name="QUINDIO">DANE!$B$821:$B$832</definedName>
    <definedName name="RISARALDA">DANE!$B$833:$B$846</definedName>
    <definedName name="SANTANDER">DANE!$B$847:$B$933</definedName>
    <definedName name="SUCRE">DANE!$B$934:$B$959</definedName>
    <definedName name="TOLIMA">DANE!$B$960:$B$1006</definedName>
    <definedName name="VALLE_DEL_CAUCA">DANE!$B$1007:$B$1048</definedName>
    <definedName name="VAUPES">DANE!$B$1114:$B$1119</definedName>
    <definedName name="VICHADA">DANE!$B$1120:$B$1123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90" i="1" l="1"/>
  <c r="J90" i="1"/>
  <c r="J89" i="1"/>
  <c r="J88" i="1"/>
  <c r="I90" i="1"/>
  <c r="I89" i="1"/>
  <c r="H33" i="1"/>
  <c r="H32" i="1"/>
  <c r="H31" i="1"/>
  <c r="H40" i="1"/>
  <c r="H39" i="1"/>
  <c r="H38" i="1"/>
  <c r="I38" i="1"/>
  <c r="J38" i="1"/>
  <c r="K38" i="1"/>
  <c r="I39" i="1"/>
  <c r="K39" i="1" s="1"/>
  <c r="J39" i="1"/>
  <c r="I40" i="1"/>
  <c r="J40" i="1"/>
  <c r="K40" i="1"/>
  <c r="I31" i="1"/>
  <c r="K31" i="1" s="1"/>
  <c r="J31" i="1"/>
  <c r="I32" i="1"/>
  <c r="K32" i="1" s="1"/>
  <c r="J32" i="1"/>
  <c r="I33" i="1"/>
  <c r="J33" i="1"/>
  <c r="K33" i="1"/>
  <c r="K52" i="2"/>
  <c r="H52" i="2"/>
  <c r="K51" i="2"/>
  <c r="H51" i="2"/>
  <c r="K50" i="2"/>
  <c r="H50" i="2"/>
  <c r="K49" i="2"/>
  <c r="H49" i="2"/>
  <c r="K48" i="2"/>
  <c r="H48" i="2"/>
  <c r="K47" i="2"/>
  <c r="H47" i="2"/>
  <c r="I88" i="1"/>
  <c r="J87" i="1"/>
  <c r="I87" i="1"/>
  <c r="J86" i="1"/>
  <c r="I86" i="1"/>
  <c r="K86" i="1" s="1"/>
  <c r="J85" i="1"/>
  <c r="I85" i="1"/>
  <c r="J84" i="1"/>
  <c r="I84" i="1"/>
  <c r="J83" i="1"/>
  <c r="I83" i="1"/>
  <c r="J82" i="1"/>
  <c r="I82" i="1"/>
  <c r="J81" i="1"/>
  <c r="I81" i="1"/>
  <c r="J80" i="1"/>
  <c r="I80" i="1"/>
  <c r="J79" i="1"/>
  <c r="I79" i="1"/>
  <c r="J78" i="1"/>
  <c r="I78" i="1"/>
  <c r="J77" i="1"/>
  <c r="I77" i="1"/>
  <c r="J76" i="1"/>
  <c r="I76" i="1"/>
  <c r="J75" i="1"/>
  <c r="I75" i="1"/>
  <c r="J74" i="1"/>
  <c r="I74" i="1"/>
  <c r="J73" i="1"/>
  <c r="I73" i="1"/>
  <c r="J72" i="1"/>
  <c r="I72" i="1"/>
  <c r="J71" i="1"/>
  <c r="I71" i="1"/>
  <c r="J70" i="1"/>
  <c r="I70" i="1"/>
  <c r="J69" i="1"/>
  <c r="I69" i="1"/>
  <c r="J68" i="1"/>
  <c r="I68" i="1"/>
  <c r="J67" i="1"/>
  <c r="I67" i="1"/>
  <c r="J66" i="1"/>
  <c r="I66" i="1"/>
  <c r="J65" i="1"/>
  <c r="I65" i="1"/>
  <c r="J64" i="1"/>
  <c r="I64" i="1"/>
  <c r="J63" i="1"/>
  <c r="I63" i="1"/>
  <c r="J62" i="1"/>
  <c r="I62" i="1"/>
  <c r="J61" i="1"/>
  <c r="I61" i="1"/>
  <c r="J60" i="1"/>
  <c r="I60" i="1"/>
  <c r="J59" i="1"/>
  <c r="I59" i="1"/>
  <c r="J58" i="1"/>
  <c r="I58" i="1"/>
  <c r="J57" i="1"/>
  <c r="I57" i="1"/>
  <c r="J56" i="1"/>
  <c r="I56" i="1"/>
  <c r="J55" i="1"/>
  <c r="I55" i="1"/>
  <c r="J54" i="1"/>
  <c r="I54" i="1"/>
  <c r="J53" i="1"/>
  <c r="I53" i="1"/>
  <c r="J52" i="1"/>
  <c r="I52" i="1"/>
  <c r="J51" i="1"/>
  <c r="I51" i="1"/>
  <c r="J50" i="1"/>
  <c r="I50" i="1"/>
  <c r="J49" i="1"/>
  <c r="I49" i="1"/>
  <c r="J48" i="1"/>
  <c r="I48" i="1"/>
  <c r="J47" i="1"/>
  <c r="I47" i="1"/>
  <c r="J46" i="1"/>
  <c r="I46" i="1"/>
  <c r="J45" i="1"/>
  <c r="I45" i="1"/>
  <c r="J44" i="1"/>
  <c r="I44" i="1"/>
  <c r="J43" i="1"/>
  <c r="I43" i="1"/>
  <c r="K43" i="1" s="1"/>
  <c r="J42" i="1"/>
  <c r="I42" i="1"/>
  <c r="J41" i="1"/>
  <c r="I41" i="1"/>
  <c r="H37" i="1"/>
  <c r="J36" i="1"/>
  <c r="I36" i="1"/>
  <c r="K36" i="1" s="1"/>
  <c r="H36" i="1"/>
  <c r="J35" i="1"/>
  <c r="I35" i="1"/>
  <c r="H35" i="1"/>
  <c r="H34" i="1"/>
  <c r="H30" i="1"/>
  <c r="J29" i="1"/>
  <c r="I29" i="1"/>
  <c r="K29" i="1" s="1"/>
  <c r="H29" i="1"/>
  <c r="J28" i="1"/>
  <c r="I28" i="1"/>
  <c r="H28" i="1"/>
  <c r="H27" i="1"/>
  <c r="K47" i="1" l="1"/>
  <c r="K51" i="1"/>
  <c r="K55" i="1"/>
  <c r="K59" i="1"/>
  <c r="K63" i="1"/>
  <c r="K67" i="1"/>
  <c r="K71" i="1"/>
  <c r="K75" i="1"/>
  <c r="K79" i="1"/>
  <c r="K83" i="1"/>
  <c r="K87" i="1"/>
  <c r="K44" i="1"/>
  <c r="K48" i="1"/>
  <c r="K52" i="1"/>
  <c r="K56" i="1"/>
  <c r="K60" i="1"/>
  <c r="K64" i="1"/>
  <c r="K68" i="1"/>
  <c r="K72" i="1"/>
  <c r="K76" i="1"/>
  <c r="K80" i="1"/>
  <c r="K84" i="1"/>
  <c r="K45" i="1"/>
  <c r="K49" i="1"/>
  <c r="K53" i="1"/>
  <c r="K57" i="1"/>
  <c r="K61" i="1"/>
  <c r="K65" i="1"/>
  <c r="K69" i="1"/>
  <c r="K73" i="1"/>
  <c r="K77" i="1"/>
  <c r="K81" i="1"/>
  <c r="K85" i="1"/>
  <c r="K46" i="1"/>
  <c r="K50" i="1"/>
  <c r="K54" i="1"/>
  <c r="K58" i="1"/>
  <c r="K62" i="1"/>
  <c r="K66" i="1"/>
  <c r="K70" i="1"/>
  <c r="K74" i="1"/>
  <c r="K78" i="1"/>
  <c r="K82" i="1"/>
  <c r="K88" i="1"/>
  <c r="K89" i="1"/>
  <c r="K28" i="1"/>
  <c r="K35" i="1"/>
  <c r="J27" i="1"/>
  <c r="I27" i="1"/>
  <c r="J30" i="1"/>
  <c r="I30" i="1"/>
  <c r="K30" i="1" s="1"/>
  <c r="J34" i="1"/>
  <c r="I34" i="1"/>
  <c r="K34" i="1" s="1"/>
  <c r="J37" i="1"/>
  <c r="I37" i="1"/>
  <c r="K37" i="1" s="1"/>
  <c r="K41" i="1"/>
  <c r="K42" i="1"/>
  <c r="K27" i="1" l="1"/>
</calcChain>
</file>

<file path=xl/sharedStrings.xml><?xml version="1.0" encoding="utf-8"?>
<sst xmlns="http://schemas.openxmlformats.org/spreadsheetml/2006/main" count="6074" uniqueCount="4049">
  <si>
    <t>FORMATO ORDEN DE PEDIDO PARA AYUDA HUMANITARIA EN ESPECIE</t>
  </si>
  <si>
    <t>AYUDA Y ATENCIÓN HUMANITARIA INMEDIATA EN SUBSIDIARIEDAD MECANISMO ESPECIE</t>
  </si>
  <si>
    <t>FECHA:</t>
  </si>
  <si>
    <t xml:space="preserve">SOLICITUD No. </t>
  </si>
  <si>
    <t xml:space="preserve">    INMEDIATA</t>
  </si>
  <si>
    <t>PREVENCION</t>
  </si>
  <si>
    <t>EMERGENCIA</t>
  </si>
  <si>
    <t>OTROS</t>
  </si>
  <si>
    <t>PROVEEDOR:</t>
  </si>
  <si>
    <t>NIT.:</t>
  </si>
  <si>
    <t>DIRECCIÓN:</t>
  </si>
  <si>
    <t>CORREO ELECTRÓNICO:</t>
  </si>
  <si>
    <t>CONTACTO:</t>
  </si>
  <si>
    <t>TELÉFONO:</t>
  </si>
  <si>
    <t>FAX:</t>
  </si>
  <si>
    <t>LUGAR DE ENTREGA:</t>
  </si>
  <si>
    <t>MINUTA ESTANDAR</t>
  </si>
  <si>
    <t xml:space="preserve">FECHA ENTREGA : </t>
  </si>
  <si>
    <t>DEPARTAMENTO</t>
  </si>
  <si>
    <t>NARIÑO</t>
  </si>
  <si>
    <t xml:space="preserve">CIUDAD </t>
  </si>
  <si>
    <t>SAN_ANDRES_DE_TUMACO</t>
  </si>
  <si>
    <t>VEREDA / COMUNIDAD:</t>
  </si>
  <si>
    <t xml:space="preserve">CONTACTO: </t>
  </si>
  <si>
    <t>TEL. FIJO</t>
  </si>
  <si>
    <t>TEL. CEL:</t>
  </si>
  <si>
    <t xml:space="preserve">No. </t>
  </si>
  <si>
    <t>DESCRIPCIÓN</t>
  </si>
  <si>
    <t>CANTIDADES</t>
  </si>
  <si>
    <t>VALOR BRUTO</t>
  </si>
  <si>
    <t>VALOR IVA</t>
  </si>
  <si>
    <t>VALOR TOTAL</t>
  </si>
  <si>
    <t>OBSERVACIONES</t>
  </si>
  <si>
    <t>KIT ALIMENTOS TIPO A</t>
  </si>
  <si>
    <t>KIT ALIMENTOS TIPO B</t>
  </si>
  <si>
    <t>KIT ALIMENTOS TIPO C</t>
  </si>
  <si>
    <t>KIT ALIMENTOS TIPO D</t>
  </si>
  <si>
    <t>KIT ASEO TIPO A</t>
  </si>
  <si>
    <t>KIT ASEO TIPO B</t>
  </si>
  <si>
    <t>KIT ASEO TIPO C</t>
  </si>
  <si>
    <t xml:space="preserve">KIT COCINA  </t>
  </si>
  <si>
    <t>KIT VAJILLA</t>
  </si>
  <si>
    <t>COBIJAS</t>
  </si>
  <si>
    <t>JUEGOS DE CAMA</t>
  </si>
  <si>
    <t xml:space="preserve">COLCHONETAS </t>
  </si>
  <si>
    <t xml:space="preserve">HAMACAS </t>
  </si>
  <si>
    <t xml:space="preserve">TOLDILLOS </t>
  </si>
  <si>
    <t>TOALLAS</t>
  </si>
  <si>
    <t>BIBERONES</t>
  </si>
  <si>
    <t>PAÑALES DE TELA</t>
  </si>
  <si>
    <t>BORRADOR DE NATA</t>
  </si>
  <si>
    <t>CAJA DE COLORES 12 UNIDADES</t>
  </si>
  <si>
    <t>CARTILLA PARA COLOREAR</t>
  </si>
  <si>
    <t>CARTILLA PARA LECTURA</t>
  </si>
  <si>
    <t>CUADERNO GRAPADO</t>
  </si>
  <si>
    <t>LÁPIZ PARA DIBUJO</t>
  </si>
  <si>
    <t>REGLA EN PLÁSTICO</t>
  </si>
  <si>
    <t>TAJA LÁPIZ METÁLICO</t>
  </si>
  <si>
    <t>MORRAL ESCOLAR</t>
  </si>
  <si>
    <t>BALÓN DE BALONCESTO</t>
  </si>
  <si>
    <t>BALÓN DE FUTBOL No. 5</t>
  </si>
  <si>
    <t>BALÓN DE VOLEIBOL</t>
  </si>
  <si>
    <t>JUEGOS DE CARTA DIDACTICO INFANTIL</t>
  </si>
  <si>
    <t>CALDERO EN ALUMINIO FUNDIDO</t>
  </si>
  <si>
    <t>OLLA TAMALERA</t>
  </si>
  <si>
    <t>CUCHARON GRANDE EN ACERO</t>
  </si>
  <si>
    <t>CUCHILLO CARNICERO</t>
  </si>
  <si>
    <t>TABLA DE PICAR</t>
  </si>
  <si>
    <t>ESCURRIDOR</t>
  </si>
  <si>
    <t>CANECA PLASTICA CON TAPA 100 LTS.</t>
  </si>
  <si>
    <t>DELANTALES</t>
  </si>
  <si>
    <t>GORROS EN TELA</t>
  </si>
  <si>
    <t>TAPABOCAS</t>
  </si>
  <si>
    <t>VELAS</t>
  </si>
  <si>
    <t>TANQUE AGUA CON ACCESORIOS 500 LTS.</t>
  </si>
  <si>
    <t>ESTRUCTRURA DE 1 SOPORTE DE MADERA ROLLIZA (220 cm largo) y 1 LISTON DE MADERA (220x2x3 cm)</t>
  </si>
  <si>
    <t>PAÑALES DESECHABLES - ADULTO MAYOR</t>
  </si>
  <si>
    <t>BOTIQUIN DE PRIMEROS AUXILIOS</t>
  </si>
  <si>
    <t>PILAS</t>
  </si>
  <si>
    <t>LINTERNA</t>
  </si>
  <si>
    <t>KIT DE COSTURA</t>
  </si>
  <si>
    <t>KIT DE BIOSEGURIDAD (ALCOHOL, GEL Y JABON ANTIBACTERIAL)</t>
  </si>
  <si>
    <t>PRODCOVID TAPABOCAS ANTIFLUIDO (LAVABLE x 3)</t>
  </si>
  <si>
    <t>TOTAL</t>
  </si>
  <si>
    <t xml:space="preserve"> </t>
  </si>
  <si>
    <t>JUSTIFICACIÓN DE LA SOLICITUD</t>
  </si>
  <si>
    <t>Nombre de quien elabora la solicitud</t>
  </si>
  <si>
    <t>Cargo</t>
  </si>
  <si>
    <t>INFORMACIÓN A DILIGENCIAR POR EL PROVEEDOR</t>
  </si>
  <si>
    <t xml:space="preserve">FECHA DE ATENCIÓN : </t>
  </si>
  <si>
    <t>CONDUCTOR</t>
  </si>
  <si>
    <t>CEL.</t>
  </si>
  <si>
    <t>Creación del documento</t>
  </si>
  <si>
    <t>Actualizacion del logo institucional, actualizacion del nombre de quien elabora la solicitud, cambio del cargo de quien elabora la solicitud</t>
  </si>
  <si>
    <t>Se incluye nuevo producto: kit de bioseguridad</t>
  </si>
  <si>
    <t>ALIMENTOS</t>
  </si>
  <si>
    <t>ASEO</t>
  </si>
  <si>
    <t>COMUNIDADES</t>
  </si>
  <si>
    <t>MINUTA</t>
  </si>
  <si>
    <t>COMUNIDAD TIPO</t>
  </si>
  <si>
    <t>IVA</t>
  </si>
  <si>
    <t>A</t>
  </si>
  <si>
    <t>MINUTA ESTANDAR_A</t>
  </si>
  <si>
    <t>MINUTA INDIGENA PTO CONCORDIA</t>
  </si>
  <si>
    <t>B</t>
  </si>
  <si>
    <t>MINUTA ESTANDAR_B</t>
  </si>
  <si>
    <t>MINUTA INDIGENA ARAUCA (HITNU SIKUANI)</t>
  </si>
  <si>
    <t>C</t>
  </si>
  <si>
    <t>MINUTA ESTANDAR_C</t>
  </si>
  <si>
    <t>MINUTA INDIGENA MAPIRIPAN (SIKUANI)</t>
  </si>
  <si>
    <t>D</t>
  </si>
  <si>
    <t>MINUTA ESTANDAR_D</t>
  </si>
  <si>
    <t>MINUTA INDIGENA ZARAGOZAS (JIW)</t>
  </si>
  <si>
    <t>MINUTA INDIGENA PTO CONCORDIA_A</t>
  </si>
  <si>
    <t>MINUTA INDIGENA SELVAS DEL LIPA</t>
  </si>
  <si>
    <t>MINUTA INDIGENA PTO CONCORDIA_B</t>
  </si>
  <si>
    <t>MINUTA INDIGENA CAÑO MICO (TAME - SIKUANI)</t>
  </si>
  <si>
    <t>MINUTA INDIGENA PTO CONCORDIA_C</t>
  </si>
  <si>
    <t>MINUTA INDIGENA NUKAK</t>
  </si>
  <si>
    <t>MINUTA INDIGENA ARAUCA (HITNU SIKUANI)_A</t>
  </si>
  <si>
    <t>MINUTA INDIGENA CAÑO CLARO</t>
  </si>
  <si>
    <t>MINUTA INDIGENA ARAUCA (HITNU SIKUANI)_B</t>
  </si>
  <si>
    <t>MINUTA INDIGENA IGUANITOS INDEPENDENCIA</t>
  </si>
  <si>
    <t>MINUTA INDIGENA ARAUCA (HITNU SIKUANI)_C</t>
  </si>
  <si>
    <t>MINUTA INDIGENA IGUANITOS PAVITAS</t>
  </si>
  <si>
    <t>MINUTA INDIGENA MAPIRIPAN (SIKUANI)_A</t>
  </si>
  <si>
    <t>MINUTA INDIGENA LA ESPERANZA ANTIOQUEÑITA</t>
  </si>
  <si>
    <t>MINUTA INDIGENA MAPIRIPAN (SIKUANI)_B</t>
  </si>
  <si>
    <t>MINUTA INDIGENA AGUA BONITA</t>
  </si>
  <si>
    <t>MINUTA INDIGENA MAPIRIPAN (SIKUANI)_C</t>
  </si>
  <si>
    <t>MINUTA INDIGENA H</t>
  </si>
  <si>
    <t>MINUTA INDIGENA ZARAGOZAS (JIW)_A</t>
  </si>
  <si>
    <t>MINUTA INDIGENA P</t>
  </si>
  <si>
    <t>MINUTA INDIGENA ZARAGOZAS (JIW)_B</t>
  </si>
  <si>
    <t>MINUTA INDIGENA LUNA ROJA CRISTINO CATÓN</t>
  </si>
  <si>
    <t>MINUTA INDIGENA ZARAGOZAS (JIW)_C</t>
  </si>
  <si>
    <t>MINUTA INDIGENA LUNA ROJA EDUARDO CATÓN</t>
  </si>
  <si>
    <t>MINUTA INDIGENA SELVAS DEL LIPA_A</t>
  </si>
  <si>
    <t>MINUTA INDIGENA SELVAS DEL LIPA_B</t>
  </si>
  <si>
    <t>MINUTA INDIGENA SELVAS DEL LIPA_C</t>
  </si>
  <si>
    <t>MINUTA INDIGENA WAYUU</t>
  </si>
  <si>
    <t>MINUTA INDIGENA CAÑO MICO (TAME - SIKUANI)_A</t>
  </si>
  <si>
    <t>MINUTA INDIGENA CAÑO MICO (TAME - SIKUANI)_B</t>
  </si>
  <si>
    <t>MINUTA INDIGENA CAÑO MICO (TAME - SIKUANI)_C</t>
  </si>
  <si>
    <t>MINUTA INDIGENA NUKAK_A</t>
  </si>
  <si>
    <t>MINUTA INDIGENA NUKAK_B</t>
  </si>
  <si>
    <t>MINUTA INDIGENA NUKAK_C</t>
  </si>
  <si>
    <t>MINUTA INDIGENA CAÑO CLARO_A</t>
  </si>
  <si>
    <t>MINUTA INDIGENA CAÑO CLARO_B</t>
  </si>
  <si>
    <t>MINUTA INDIGENA CAÑO CLARO_C</t>
  </si>
  <si>
    <t>MINUTA INDIGENA IGUANITOS INDEPENDENCIA_A</t>
  </si>
  <si>
    <t>MINUTA INDIGENA IGUANITOS INDEPENDENCIA_B</t>
  </si>
  <si>
    <t>MINUTA INDIGENA IGUANITOS INDEPENDENCIA_C</t>
  </si>
  <si>
    <t>MINUTA INDIGENA IGUANITOS PAVITAS_A</t>
  </si>
  <si>
    <t>MINUTA INDIGENA IGUANITOS PAVITAS_B</t>
  </si>
  <si>
    <t>MINUTA INDIGENA IGUANITOS PAVITAS_C</t>
  </si>
  <si>
    <t>MINUTA INDIGENA LA ESPERANZA ANTIOQUEÑITA_A</t>
  </si>
  <si>
    <t>MINUTA INDIGENA LA ESPERANZA ANTIOQUEÑITA_B</t>
  </si>
  <si>
    <t>MINUTA INDIGENA LA ESPERANZA ANTIOQUEÑITA_C</t>
  </si>
  <si>
    <t>MINUTA INDIGENA AGUA BONITA_A</t>
  </si>
  <si>
    <t>MINUTA INDIGENA AGUA BONITA_B</t>
  </si>
  <si>
    <t>MINUTA INDIGENA AGUA BONITA_C</t>
  </si>
  <si>
    <t>MINUTA INDIGENA H_A</t>
  </si>
  <si>
    <t>MINUTA INDIGENA H_B</t>
  </si>
  <si>
    <t>MINUTA INDIGENA H_C</t>
  </si>
  <si>
    <t>MINUTA INDIGENA P_A</t>
  </si>
  <si>
    <t>MINUTA INDIGENA P_B</t>
  </si>
  <si>
    <t>MINUTA INDIGENA P_C</t>
  </si>
  <si>
    <t>MINUTA INDIGENA LUNA ROJA CRISTINO CATÓN_A</t>
  </si>
  <si>
    <t>MINUTA INDIGENA LUNA ROJA CRISTINO CATÓN_B</t>
  </si>
  <si>
    <t>MINUTA INDIGENA LUNA ROJA CRISTINO CATÓN_C</t>
  </si>
  <si>
    <t>MINUTA INDIGENA LUNA ROJA EDUARDO CATÓN_A</t>
  </si>
  <si>
    <t>MINUTA INDIGENA LUNA ROJA EDUARDO CATÓN_B</t>
  </si>
  <si>
    <t>MINUTA INDIGENA LUNA ROJA EDUARDO CATÓN_C</t>
  </si>
  <si>
    <t>PRECIO UNITARIO BRUTO</t>
  </si>
  <si>
    <t>VALOR UNITARIO TOTAL</t>
  </si>
  <si>
    <t>Departamentos</t>
  </si>
  <si>
    <t>Municipios</t>
  </si>
  <si>
    <t>AMAZONAS</t>
  </si>
  <si>
    <t>ABEJORRAL</t>
  </si>
  <si>
    <t>ANTIOQUIA</t>
  </si>
  <si>
    <t>ABREGO</t>
  </si>
  <si>
    <t>ARAUCA</t>
  </si>
  <si>
    <t>ABRIAQUÍ</t>
  </si>
  <si>
    <t>ARCHIPIELAGO_DE_SAN_ANDRES</t>
  </si>
  <si>
    <t>ACACÍAS</t>
  </si>
  <si>
    <t>ATLANTICO</t>
  </si>
  <si>
    <t>ACANDÍ</t>
  </si>
  <si>
    <t>BOGOTA_D.C.</t>
  </si>
  <si>
    <t>ACEVEDO</t>
  </si>
  <si>
    <t>BOLIVAR</t>
  </si>
  <si>
    <t>ACHÍ</t>
  </si>
  <si>
    <t>BOYACA</t>
  </si>
  <si>
    <t>AGRADO</t>
  </si>
  <si>
    <t>CALDAS</t>
  </si>
  <si>
    <t>AGUA DE DIOS</t>
  </si>
  <si>
    <t>CAQUETA</t>
  </si>
  <si>
    <t>AGUACHICA</t>
  </si>
  <si>
    <t>CASANARE</t>
  </si>
  <si>
    <t>AGUADA</t>
  </si>
  <si>
    <t>CAUCA</t>
  </si>
  <si>
    <t>AGUADAS</t>
  </si>
  <si>
    <t>CESAR</t>
  </si>
  <si>
    <t>AGUAZUL</t>
  </si>
  <si>
    <t>CHOCO</t>
  </si>
  <si>
    <t>AGUSTÍN CODAZZI</t>
  </si>
  <si>
    <t>CORDOBA</t>
  </si>
  <si>
    <t>AIPE</t>
  </si>
  <si>
    <t>CUNDINAMARCA</t>
  </si>
  <si>
    <t>ALBÁN</t>
  </si>
  <si>
    <t>GUAINIA</t>
  </si>
  <si>
    <t>GUAVIARE</t>
  </si>
  <si>
    <t>ALBANIA</t>
  </si>
  <si>
    <t>HUILA</t>
  </si>
  <si>
    <t>LA_GUAJIRA</t>
  </si>
  <si>
    <t>MAGDALENA</t>
  </si>
  <si>
    <t>ALCALÁ</t>
  </si>
  <si>
    <t>META</t>
  </si>
  <si>
    <t>ALDANA</t>
  </si>
  <si>
    <t>ALEJANDRÍA</t>
  </si>
  <si>
    <t>NORTE_DE_SANTANDER</t>
  </si>
  <si>
    <t>ALGARROBO</t>
  </si>
  <si>
    <t>PUTUMAYO</t>
  </si>
  <si>
    <t>ALGECIRAS</t>
  </si>
  <si>
    <t>QUINDIO</t>
  </si>
  <si>
    <t>ALMAGUER</t>
  </si>
  <si>
    <t>RISARALDA</t>
  </si>
  <si>
    <t>ALMEIDA</t>
  </si>
  <si>
    <t>SANTANDER</t>
  </si>
  <si>
    <t>ALPUJARRA</t>
  </si>
  <si>
    <t>SUCRE</t>
  </si>
  <si>
    <t>ALTAMIRA</t>
  </si>
  <si>
    <t>TOLIMA</t>
  </si>
  <si>
    <t>ALTO BAUDO</t>
  </si>
  <si>
    <t>VALLE_DEL_CAUCA</t>
  </si>
  <si>
    <t>ALTOS DEL ROSARIO</t>
  </si>
  <si>
    <t>VAUPES</t>
  </si>
  <si>
    <t>ALVARADO</t>
  </si>
  <si>
    <t>VICHADA</t>
  </si>
  <si>
    <t>AMAGÁ</t>
  </si>
  <si>
    <t>AMALFI</t>
  </si>
  <si>
    <t>AMBALEMA</t>
  </si>
  <si>
    <t>ANAPOIMA</t>
  </si>
  <si>
    <t>ANCUYÁ</t>
  </si>
  <si>
    <t>ANDALUCÍA</t>
  </si>
  <si>
    <t>ANDES</t>
  </si>
  <si>
    <t>ANGELÓPOLIS</t>
  </si>
  <si>
    <t>ANGOSTURA</t>
  </si>
  <si>
    <t>ANOLAIMA</t>
  </si>
  <si>
    <t>ANORÍ</t>
  </si>
  <si>
    <t>ANSERMA</t>
  </si>
  <si>
    <t>ANSERMANUEVO</t>
  </si>
  <si>
    <t>ANZA</t>
  </si>
  <si>
    <t>ANZOÁTEGUI</t>
  </si>
  <si>
    <t>APARTADÓ</t>
  </si>
  <si>
    <t>APÍA</t>
  </si>
  <si>
    <t>APULO</t>
  </si>
  <si>
    <t>AQUITANIA</t>
  </si>
  <si>
    <t>ARACATACA</t>
  </si>
  <si>
    <t>ARANZAZU</t>
  </si>
  <si>
    <t>ARATOCA</t>
  </si>
  <si>
    <t>ARAUQUITA</t>
  </si>
  <si>
    <t>ARBELÁEZ</t>
  </si>
  <si>
    <t>ARBOLEDA</t>
  </si>
  <si>
    <t>ARBOLEDAS</t>
  </si>
  <si>
    <t>ARBOLETES</t>
  </si>
  <si>
    <t>ARCABUCO</t>
  </si>
  <si>
    <t>ARENAL</t>
  </si>
  <si>
    <t>ARGELIA</t>
  </si>
  <si>
    <t>ARIGUANÍ</t>
  </si>
  <si>
    <t>ARJONA</t>
  </si>
  <si>
    <t>ARMENIA</t>
  </si>
  <si>
    <t>ARMERO</t>
  </si>
  <si>
    <t>ARROYOHONDO</t>
  </si>
  <si>
    <t>ASTREA</t>
  </si>
  <si>
    <t>ATACO</t>
  </si>
  <si>
    <t>ATRATO</t>
  </si>
  <si>
    <t>AYAPEL</t>
  </si>
  <si>
    <t>BAGADÓ</t>
  </si>
  <si>
    <t>BAHÍA SOLANO</t>
  </si>
  <si>
    <t>BAJO BAUDÓ</t>
  </si>
  <si>
    <t>BALBOA</t>
  </si>
  <si>
    <t>BARANOA</t>
  </si>
  <si>
    <t>BARAYA</t>
  </si>
  <si>
    <t>BARBACOAS</t>
  </si>
  <si>
    <t>BARBOSA</t>
  </si>
  <si>
    <t>BARICHARA</t>
  </si>
  <si>
    <t>BARRANCA DE UPÍA</t>
  </si>
  <si>
    <t>BARRANCABERMEJA</t>
  </si>
  <si>
    <t>BARRANCAS</t>
  </si>
  <si>
    <t>BARRANCO DE LOBA</t>
  </si>
  <si>
    <t>BARRANCO MINAS (CD)</t>
  </si>
  <si>
    <t>BARRANQUILLA</t>
  </si>
  <si>
    <t>BECERRIL</t>
  </si>
  <si>
    <t>BELALCÁZAR</t>
  </si>
  <si>
    <t>BELÉN</t>
  </si>
  <si>
    <t>BELÉN DE BAJIRÁ (2)</t>
  </si>
  <si>
    <t>BELÉN DE LOS ANDAQUIES</t>
  </si>
  <si>
    <t>BELÉN DE UMBRÍA</t>
  </si>
  <si>
    <t>BELLO</t>
  </si>
  <si>
    <t>BELMIRA</t>
  </si>
  <si>
    <t>BELTRÁN</t>
  </si>
  <si>
    <t>BERBEO</t>
  </si>
  <si>
    <t>BETANIA</t>
  </si>
  <si>
    <t>BETÉITIVA</t>
  </si>
  <si>
    <t>BETULIA</t>
  </si>
  <si>
    <t>BITUIMA</t>
  </si>
  <si>
    <t>BOAVITA</t>
  </si>
  <si>
    <t>BOCHALEMA</t>
  </si>
  <si>
    <t>BOGOTÁ, D.C.</t>
  </si>
  <si>
    <t>BOJACÁ</t>
  </si>
  <si>
    <t>BOJAYA</t>
  </si>
  <si>
    <t>BOLÍVAR</t>
  </si>
  <si>
    <t>BOSCONIA</t>
  </si>
  <si>
    <t>BOYACÁ</t>
  </si>
  <si>
    <t>BRICEÑO</t>
  </si>
  <si>
    <t>BUCARAMANGA</t>
  </si>
  <si>
    <t>BUCARASICA</t>
  </si>
  <si>
    <t>BUENAVENTURA</t>
  </si>
  <si>
    <t>BUENAVISTA</t>
  </si>
  <si>
    <t>BUENOS AIRES</t>
  </si>
  <si>
    <t>BUESACO</t>
  </si>
  <si>
    <t>BUGALAGRANDE</t>
  </si>
  <si>
    <t>BURITICÁ</t>
  </si>
  <si>
    <t>BUSBANZÁ</t>
  </si>
  <si>
    <t>CABRERA</t>
  </si>
  <si>
    <t>CABUYARO</t>
  </si>
  <si>
    <t>CACAHUAL (CD)</t>
  </si>
  <si>
    <t>CÁCERES</t>
  </si>
  <si>
    <t>CACHIPAY</t>
  </si>
  <si>
    <t>CACHIRÁ</t>
  </si>
  <si>
    <t>CÁCOTA</t>
  </si>
  <si>
    <t>CAICEDO</t>
  </si>
  <si>
    <t>CAICEDONIA</t>
  </si>
  <si>
    <t>CAIMITO</t>
  </si>
  <si>
    <t>CAJAMARCA</t>
  </si>
  <si>
    <t>CAJIBÍO</t>
  </si>
  <si>
    <t>CAJICÁ</t>
  </si>
  <si>
    <t>CALAMAR</t>
  </si>
  <si>
    <t>CALARCA</t>
  </si>
  <si>
    <t>CALDONO</t>
  </si>
  <si>
    <t>CALI</t>
  </si>
  <si>
    <t>CALIFORNIA</t>
  </si>
  <si>
    <t>CALIMA</t>
  </si>
  <si>
    <t>CALOTO</t>
  </si>
  <si>
    <t>CAMPAMENTO</t>
  </si>
  <si>
    <t>CAMPO DE LA CRUZ</t>
  </si>
  <si>
    <t>CAMPOALEGRE</t>
  </si>
  <si>
    <t>CAMPOHERMOSO</t>
  </si>
  <si>
    <t>CANALETE</t>
  </si>
  <si>
    <t>CANDELARIA</t>
  </si>
  <si>
    <t>CANTAGALLO</t>
  </si>
  <si>
    <t>CAÑASGORDAS</t>
  </si>
  <si>
    <t>CAPARRAPÍ</t>
  </si>
  <si>
    <t>CAPITANEJO</t>
  </si>
  <si>
    <t>CAQUEZA</t>
  </si>
  <si>
    <t>CARACOLÍ</t>
  </si>
  <si>
    <t>CARAMANTA</t>
  </si>
  <si>
    <t>CARCASÍ</t>
  </si>
  <si>
    <t>CAREPA</t>
  </si>
  <si>
    <t>CARMEN DE APICALÁ</t>
  </si>
  <si>
    <t>CARMEN DE ATRATO</t>
  </si>
  <si>
    <t>CARMEN DE CARUPA</t>
  </si>
  <si>
    <t>CARMEN DEL DARIEN</t>
  </si>
  <si>
    <t>CAROLINA</t>
  </si>
  <si>
    <t>CARTAGENA</t>
  </si>
  <si>
    <t>CARTAGENA DEL CHAIRÁ</t>
  </si>
  <si>
    <t>CARTAGO</t>
  </si>
  <si>
    <t>CARURU</t>
  </si>
  <si>
    <t>CASABIANCA</t>
  </si>
  <si>
    <t>CASTILLA LA NUEVA</t>
  </si>
  <si>
    <t>CAUCASIA</t>
  </si>
  <si>
    <t>CEPITÁ</t>
  </si>
  <si>
    <t>CERETÉ</t>
  </si>
  <si>
    <t>CERINZA</t>
  </si>
  <si>
    <t>CERRITO</t>
  </si>
  <si>
    <t>CERRO SAN ANTONIO</t>
  </si>
  <si>
    <t>CÉRTEGUI</t>
  </si>
  <si>
    <t>CHACHAGÜÍ</t>
  </si>
  <si>
    <t>CHAGUANÍ</t>
  </si>
  <si>
    <t>CHALÁN</t>
  </si>
  <si>
    <t>CHAMEZA</t>
  </si>
  <si>
    <t>CHAPARRAL</t>
  </si>
  <si>
    <t>CHARALÁ</t>
  </si>
  <si>
    <t>CHARTA</t>
  </si>
  <si>
    <t>CHÍA</t>
  </si>
  <si>
    <t>CHIBOLO</t>
  </si>
  <si>
    <t>CHIGORODÓ</t>
  </si>
  <si>
    <t>CHIMA</t>
  </si>
  <si>
    <t>CHIMÁ</t>
  </si>
  <si>
    <t>CHIMICHAGUA</t>
  </si>
  <si>
    <t>CHINÁCOTA</t>
  </si>
  <si>
    <t>CHINAVITA</t>
  </si>
  <si>
    <t>CHINCHINÁ</t>
  </si>
  <si>
    <t>CHINÚ</t>
  </si>
  <si>
    <t>CHIPAQUE</t>
  </si>
  <si>
    <t>CHIPATÁ</t>
  </si>
  <si>
    <t>CHIQUINQUIRÁ</t>
  </si>
  <si>
    <t>CHÍQUIZA</t>
  </si>
  <si>
    <t>CHIRIGUANÁ</t>
  </si>
  <si>
    <t>CHISCAS</t>
  </si>
  <si>
    <t>CHITA</t>
  </si>
  <si>
    <t>CHITAGÁ</t>
  </si>
  <si>
    <t>CHITARAQUE</t>
  </si>
  <si>
    <t>CHIVATÁ</t>
  </si>
  <si>
    <t>CHIVOR</t>
  </si>
  <si>
    <t>CHOACHÍ</t>
  </si>
  <si>
    <t>CHOCONTÁ</t>
  </si>
  <si>
    <t>CICUCO</t>
  </si>
  <si>
    <t>CIÉNAGA</t>
  </si>
  <si>
    <t>CIÉNAGA DE ORO</t>
  </si>
  <si>
    <t>CIÉNEGA</t>
  </si>
  <si>
    <t>CIMITARRA</t>
  </si>
  <si>
    <t>CIRCASIA</t>
  </si>
  <si>
    <t>CISNEROS</t>
  </si>
  <si>
    <t>CIUDAD BOLÍVAR</t>
  </si>
  <si>
    <t>CLEMENCIA</t>
  </si>
  <si>
    <t>COCORNÁ</t>
  </si>
  <si>
    <t>COELLO</t>
  </si>
  <si>
    <t>COGUA</t>
  </si>
  <si>
    <t>COLOMBIA</t>
  </si>
  <si>
    <t>COLÓN</t>
  </si>
  <si>
    <t>COLOSO</t>
  </si>
  <si>
    <t>CÓMBITA</t>
  </si>
  <si>
    <t>CONCEPCIÓN</t>
  </si>
  <si>
    <t>CONCORDIA</t>
  </si>
  <si>
    <t>CONDOTO</t>
  </si>
  <si>
    <t>CONFINES</t>
  </si>
  <si>
    <t>CONSACA</t>
  </si>
  <si>
    <t>CONTADERO</t>
  </si>
  <si>
    <t>CONTRATACIÓN</t>
  </si>
  <si>
    <t>CONVENCIÓN</t>
  </si>
  <si>
    <t>COPACABANA</t>
  </si>
  <si>
    <t>COPER</t>
  </si>
  <si>
    <t>CÓRDOBA</t>
  </si>
  <si>
    <t>CORINTO</t>
  </si>
  <si>
    <t>COROMORO</t>
  </si>
  <si>
    <t>COROZAL</t>
  </si>
  <si>
    <t>CORRALES</t>
  </si>
  <si>
    <t>COTA</t>
  </si>
  <si>
    <t>COTORRA</t>
  </si>
  <si>
    <t>COVARACHÍA</t>
  </si>
  <si>
    <t>COVEÑAS</t>
  </si>
  <si>
    <t>COYAIMA</t>
  </si>
  <si>
    <t>CRAVO NORTE</t>
  </si>
  <si>
    <t>CUASPUD</t>
  </si>
  <si>
    <t>CUBARÁ</t>
  </si>
  <si>
    <t>CUBARRAL</t>
  </si>
  <si>
    <t>CUCAITA</t>
  </si>
  <si>
    <t>CUCUNUBÁ</t>
  </si>
  <si>
    <t>CÚCUTA</t>
  </si>
  <si>
    <t>CUCUTILLA</t>
  </si>
  <si>
    <t>CUÍTIVA</t>
  </si>
  <si>
    <t>CUMARAL</t>
  </si>
  <si>
    <t>CUMARIBO</t>
  </si>
  <si>
    <t>CUMBAL</t>
  </si>
  <si>
    <t>CUMBITARA</t>
  </si>
  <si>
    <t>CUNDAY</t>
  </si>
  <si>
    <t>CURILLO</t>
  </si>
  <si>
    <t>CURITÍ</t>
  </si>
  <si>
    <t>CURUMANÍ</t>
  </si>
  <si>
    <t>DABEIBA</t>
  </si>
  <si>
    <t>DAGUA</t>
  </si>
  <si>
    <t>DIBULLA</t>
  </si>
  <si>
    <t>DISTRACCIÓN</t>
  </si>
  <si>
    <t>DOLORES</t>
  </si>
  <si>
    <t>DON MATÍAS</t>
  </si>
  <si>
    <t>DOSQUEBRADAS</t>
  </si>
  <si>
    <t>DUITAMA</t>
  </si>
  <si>
    <t>DURANIA</t>
  </si>
  <si>
    <t>EBÉJICO</t>
  </si>
  <si>
    <t>EL ÁGUILA</t>
  </si>
  <si>
    <t>EL BAGRE</t>
  </si>
  <si>
    <t>EL BANCO</t>
  </si>
  <si>
    <t>EL CAIRO</t>
  </si>
  <si>
    <t>EL CALVARIO</t>
  </si>
  <si>
    <t>EL CANTÓN DEL SAN PABLO</t>
  </si>
  <si>
    <t>EL CARMEN</t>
  </si>
  <si>
    <t>EL CARMEN DE ATRATO</t>
  </si>
  <si>
    <t>EL CARMEN DE BOLÍVAR</t>
  </si>
  <si>
    <t>EL CARMEN DE CHUCURÍ</t>
  </si>
  <si>
    <t>EL CARMEN DE VIBORAL</t>
  </si>
  <si>
    <t>EL CASTILLO</t>
  </si>
  <si>
    <t>EL CERRITO</t>
  </si>
  <si>
    <t>EL CHARCO</t>
  </si>
  <si>
    <t>EL COCUY</t>
  </si>
  <si>
    <t>EL COLEGIO</t>
  </si>
  <si>
    <t>EL COPEY</t>
  </si>
  <si>
    <t>EL DONCELLO</t>
  </si>
  <si>
    <t>EL DORADO</t>
  </si>
  <si>
    <t>EL DOVIO</t>
  </si>
  <si>
    <t>EL ENCANTO (CD)</t>
  </si>
  <si>
    <t>EL ESPINO</t>
  </si>
  <si>
    <t>EL GUACAMAYO</t>
  </si>
  <si>
    <t>EL GUAMO</t>
  </si>
  <si>
    <t>EL LITORAL DEL SAN JUAN</t>
  </si>
  <si>
    <t>EL MOLINO</t>
  </si>
  <si>
    <t>EL PASO</t>
  </si>
  <si>
    <t>EL PAUJIL</t>
  </si>
  <si>
    <t>EL PEÑOL</t>
  </si>
  <si>
    <t>EL PEÑÓN</t>
  </si>
  <si>
    <t>EL PIÑON</t>
  </si>
  <si>
    <t>EL PLAYÓN</t>
  </si>
  <si>
    <t>EL RETÉN</t>
  </si>
  <si>
    <t>EL RETORNO</t>
  </si>
  <si>
    <t>EL ROBLE</t>
  </si>
  <si>
    <t>EL ROSAL</t>
  </si>
  <si>
    <t>EL ROSARIO</t>
  </si>
  <si>
    <t>EL SANTUARIO</t>
  </si>
  <si>
    <t>EL TABLÓN DE GÓMEZ</t>
  </si>
  <si>
    <t>EL TAMBO</t>
  </si>
  <si>
    <t>EL TARRA</t>
  </si>
  <si>
    <t>EL ZULIA</t>
  </si>
  <si>
    <t>ELÍAS</t>
  </si>
  <si>
    <t>ENCINO</t>
  </si>
  <si>
    <t>ENCISO</t>
  </si>
  <si>
    <t>ENTRERRIOS</t>
  </si>
  <si>
    <t>ENVIGADO</t>
  </si>
  <si>
    <t>ESPINAL</t>
  </si>
  <si>
    <t>FACATATIVÁ</t>
  </si>
  <si>
    <t>FALAN</t>
  </si>
  <si>
    <t>FILADELFIA</t>
  </si>
  <si>
    <t>FILANDIA</t>
  </si>
  <si>
    <t>FIRAVITOBA</t>
  </si>
  <si>
    <t>FLANDES</t>
  </si>
  <si>
    <t>FLORENCIA</t>
  </si>
  <si>
    <t>FLORESTA</t>
  </si>
  <si>
    <t>FLORIÁN</t>
  </si>
  <si>
    <t>FLORIDA</t>
  </si>
  <si>
    <t>FLORIDABLANCA</t>
  </si>
  <si>
    <t>FOMEQUE</t>
  </si>
  <si>
    <t>FONSECA</t>
  </si>
  <si>
    <t>FORTUL</t>
  </si>
  <si>
    <t>FOSCA</t>
  </si>
  <si>
    <t>FRANCISCO PIZARRO</t>
  </si>
  <si>
    <t>FREDONIA</t>
  </si>
  <si>
    <t>FRESNO</t>
  </si>
  <si>
    <t>FRONTINO</t>
  </si>
  <si>
    <t>FUENTE DE ORO</t>
  </si>
  <si>
    <t>FUNDACIÓN</t>
  </si>
  <si>
    <t>FUNES</t>
  </si>
  <si>
    <t>FUNZA</t>
  </si>
  <si>
    <t>FÚQUENE</t>
  </si>
  <si>
    <t>FUSAGASUGÁ</t>
  </si>
  <si>
    <t>GACHALA</t>
  </si>
  <si>
    <t>GACHANCIPÁ</t>
  </si>
  <si>
    <t>GACHANTIVÁ</t>
  </si>
  <si>
    <t>GACHETÁ</t>
  </si>
  <si>
    <t>GALÁN</t>
  </si>
  <si>
    <t>GALAPA</t>
  </si>
  <si>
    <t>GALERAS</t>
  </si>
  <si>
    <t>GAMA</t>
  </si>
  <si>
    <t>GAMARRA</t>
  </si>
  <si>
    <t>GAMBITA</t>
  </si>
  <si>
    <t>GAMEZA</t>
  </si>
  <si>
    <t>GARAGOA</t>
  </si>
  <si>
    <t>GARZÓN</t>
  </si>
  <si>
    <t>GÉNOVA</t>
  </si>
  <si>
    <t>GIGANTE</t>
  </si>
  <si>
    <t>GINEBRA</t>
  </si>
  <si>
    <t>GIRALDO</t>
  </si>
  <si>
    <t>GIRARDOT</t>
  </si>
  <si>
    <t>GIRARDOTA</t>
  </si>
  <si>
    <t>GIRÓN</t>
  </si>
  <si>
    <t>GÓMEZ PLATA</t>
  </si>
  <si>
    <t>GONZÁLEZ</t>
  </si>
  <si>
    <t>GRAMALOTE</t>
  </si>
  <si>
    <t>GRANADA</t>
  </si>
  <si>
    <t>GUACA</t>
  </si>
  <si>
    <t>GUACAMAYAS</t>
  </si>
  <si>
    <t>GUACARÍ</t>
  </si>
  <si>
    <t>GUACHENÉ (1)</t>
  </si>
  <si>
    <t>GUACHETÁ</t>
  </si>
  <si>
    <t>GUACHUCAL</t>
  </si>
  <si>
    <t>GUADALAJARA DE BUGA</t>
  </si>
  <si>
    <t>GUADALUPE</t>
  </si>
  <si>
    <t>GUADUAS</t>
  </si>
  <si>
    <t>GUAITARILLA</t>
  </si>
  <si>
    <t>GUALMATÁN</t>
  </si>
  <si>
    <t>GUAMAL</t>
  </si>
  <si>
    <t>GUAMO</t>
  </si>
  <si>
    <t>GUAPI</t>
  </si>
  <si>
    <t>GUAPOTÁ</t>
  </si>
  <si>
    <t>GUARANDA</t>
  </si>
  <si>
    <t>GUARNE</t>
  </si>
  <si>
    <t>GUASCA</t>
  </si>
  <si>
    <t>GUATAPÉ</t>
  </si>
  <si>
    <t>GUATAQUÍ</t>
  </si>
  <si>
    <t>GUATAVITA</t>
  </si>
  <si>
    <t>GUATEQUE</t>
  </si>
  <si>
    <t>GUÁTICA</t>
  </si>
  <si>
    <t>GUAVATÁ</t>
  </si>
  <si>
    <t>GUAYABAL DE SIQUIMA</t>
  </si>
  <si>
    <t>GUAYABETAL</t>
  </si>
  <si>
    <t>GUAYATÁ</t>
  </si>
  <si>
    <t>GÜEPSA</t>
  </si>
  <si>
    <t>GÜICÁN</t>
  </si>
  <si>
    <t>GUTIÉRREZ</t>
  </si>
  <si>
    <t>HACARÍ</t>
  </si>
  <si>
    <t>HATILLO DE LOBA</t>
  </si>
  <si>
    <t>HATO</t>
  </si>
  <si>
    <t>HATO COROZAL</t>
  </si>
  <si>
    <t>HATONUEVO</t>
  </si>
  <si>
    <t>HELICONIA</t>
  </si>
  <si>
    <t>HERRÁN</t>
  </si>
  <si>
    <t>HERVEO</t>
  </si>
  <si>
    <t>HISPANIA</t>
  </si>
  <si>
    <t>HOBO</t>
  </si>
  <si>
    <t>HONDA</t>
  </si>
  <si>
    <t>IBAGUÉ</t>
  </si>
  <si>
    <t>ICONONZO</t>
  </si>
  <si>
    <t>ILES</t>
  </si>
  <si>
    <t>IMUÉS</t>
  </si>
  <si>
    <t>INÍRIDA</t>
  </si>
  <si>
    <t>INZÁ</t>
  </si>
  <si>
    <t>IPIALES</t>
  </si>
  <si>
    <t>IQUIRA</t>
  </si>
  <si>
    <t>ISNOS</t>
  </si>
  <si>
    <t>ISTMINA</t>
  </si>
  <si>
    <t>ITAGUI</t>
  </si>
  <si>
    <t>ITUANGO</t>
  </si>
  <si>
    <t>IZA</t>
  </si>
  <si>
    <t>JAMBALÓ</t>
  </si>
  <si>
    <t>JAMUNDÍ</t>
  </si>
  <si>
    <t>JARDÍN</t>
  </si>
  <si>
    <t>JENESANO</t>
  </si>
  <si>
    <t>JERICÓ</t>
  </si>
  <si>
    <t>JERUSALÉN</t>
  </si>
  <si>
    <t>JESÚS MARÍA</t>
  </si>
  <si>
    <t>JORDÁN</t>
  </si>
  <si>
    <t>JUAN DE ACOSTA</t>
  </si>
  <si>
    <t>JUNÍN</t>
  </si>
  <si>
    <t>JURADÓ</t>
  </si>
  <si>
    <t>LA APARTADA</t>
  </si>
  <si>
    <t>LA ARGENTINA</t>
  </si>
  <si>
    <t>LA BELLEZA</t>
  </si>
  <si>
    <t>LA CALERA</t>
  </si>
  <si>
    <t>LA CAPILLA</t>
  </si>
  <si>
    <t>LA CEJA</t>
  </si>
  <si>
    <t>LA CELIA</t>
  </si>
  <si>
    <t>LA CHORRERA (CD)</t>
  </si>
  <si>
    <t>LA CRUZ</t>
  </si>
  <si>
    <t>LA CUMBRE</t>
  </si>
  <si>
    <t>LA DORADA</t>
  </si>
  <si>
    <t>LA ESPERANZA</t>
  </si>
  <si>
    <t>LA ESTRELLA</t>
  </si>
  <si>
    <t>LA FLORIDA</t>
  </si>
  <si>
    <t>LA GLORIA</t>
  </si>
  <si>
    <t>LA GUADALUPE (CD)</t>
  </si>
  <si>
    <t>LA JAGUA DE IBIRICO</t>
  </si>
  <si>
    <t>LA JAGUA DEL PILAR</t>
  </si>
  <si>
    <t>LA LLANADA</t>
  </si>
  <si>
    <t>LA MACARENA</t>
  </si>
  <si>
    <t>LA MERCED</t>
  </si>
  <si>
    <t>LA MESA</t>
  </si>
  <si>
    <t>LA MONTAÑITA</t>
  </si>
  <si>
    <t>LA PALMA</t>
  </si>
  <si>
    <t>LA PAZ</t>
  </si>
  <si>
    <t>LA PEDRERA (CD)</t>
  </si>
  <si>
    <t>LA PEÑA</t>
  </si>
  <si>
    <t>LA PINTADA</t>
  </si>
  <si>
    <t>LA PLATA</t>
  </si>
  <si>
    <t>LA PLAYA</t>
  </si>
  <si>
    <t>LA PRIMAVERA</t>
  </si>
  <si>
    <t>LA SALINA</t>
  </si>
  <si>
    <t>LA SIERRA</t>
  </si>
  <si>
    <t>LA TEBAIDA</t>
  </si>
  <si>
    <t>LA TOLA</t>
  </si>
  <si>
    <t>LA UNIÓN</t>
  </si>
  <si>
    <t>LA UVITA</t>
  </si>
  <si>
    <t>LA VEGA</t>
  </si>
  <si>
    <t>LA VICTORIA</t>
  </si>
  <si>
    <t>LA VICTORIA (CD)</t>
  </si>
  <si>
    <t>LA VIRGINIA</t>
  </si>
  <si>
    <t>LABATECA</t>
  </si>
  <si>
    <t>LABRANZAGRANDE</t>
  </si>
  <si>
    <t>LANDÁZURI</t>
  </si>
  <si>
    <t>LEBRÍJA</t>
  </si>
  <si>
    <t>LEGUÍZAMO</t>
  </si>
  <si>
    <t>LEIVA</t>
  </si>
  <si>
    <t>LEJANÍAS</t>
  </si>
  <si>
    <t>LENGUAZAQUE</t>
  </si>
  <si>
    <t>LÉRIDA</t>
  </si>
  <si>
    <t>LETICIA</t>
  </si>
  <si>
    <t>LÍBANO</t>
  </si>
  <si>
    <t>LIBORINA</t>
  </si>
  <si>
    <t>LINARES</t>
  </si>
  <si>
    <t>LITORAL DEL SAN JUAN</t>
  </si>
  <si>
    <t>LLORÓ</t>
  </si>
  <si>
    <t>LÓPEZ</t>
  </si>
  <si>
    <t>LÓPEZ DE MICAY</t>
  </si>
  <si>
    <t>LORICA</t>
  </si>
  <si>
    <t>LOS ANDES</t>
  </si>
  <si>
    <t>LOS CÓRDOBAS</t>
  </si>
  <si>
    <t>LOS PALMITOS</t>
  </si>
  <si>
    <t>LOS PATIOS</t>
  </si>
  <si>
    <t>LOS SANTOS</t>
  </si>
  <si>
    <t>LOURDES</t>
  </si>
  <si>
    <t>LURUACO</t>
  </si>
  <si>
    <t>MACANAL</t>
  </si>
  <si>
    <t>MACARAVITA</t>
  </si>
  <si>
    <t>MACEO</t>
  </si>
  <si>
    <t>MACHETA</t>
  </si>
  <si>
    <t>MADRID</t>
  </si>
  <si>
    <t>MAGANGUÉ</t>
  </si>
  <si>
    <t>MAGÜI</t>
  </si>
  <si>
    <t>MAHATES</t>
  </si>
  <si>
    <t>MAICAO</t>
  </si>
  <si>
    <t>MAJAGUAL</t>
  </si>
  <si>
    <t>MÁLAGA</t>
  </si>
  <si>
    <t>MALAMBO</t>
  </si>
  <si>
    <t>MALLAMA</t>
  </si>
  <si>
    <t>MANATÍ</t>
  </si>
  <si>
    <t>MANAURE</t>
  </si>
  <si>
    <t>MANÍ</t>
  </si>
  <si>
    <t>MANIZALES</t>
  </si>
  <si>
    <t>MANTA</t>
  </si>
  <si>
    <t>MANZANARES</t>
  </si>
  <si>
    <t>MAPIRIPÁN</t>
  </si>
  <si>
    <t>MAPIRIPANA (CD)</t>
  </si>
  <si>
    <t>MARGARITA</t>
  </si>
  <si>
    <t>MARÍA LA BAJA</t>
  </si>
  <si>
    <t>MARINILLA</t>
  </si>
  <si>
    <t>MARIPÍ</t>
  </si>
  <si>
    <t>MARIQUITA</t>
  </si>
  <si>
    <t>MARMATO</t>
  </si>
  <si>
    <t>MARQUETALIA</t>
  </si>
  <si>
    <t>MARSELLA</t>
  </si>
  <si>
    <t>MARULANDA</t>
  </si>
  <si>
    <t>MATANZA</t>
  </si>
  <si>
    <t>MEDELLÍN</t>
  </si>
  <si>
    <t>MEDINA</t>
  </si>
  <si>
    <t>MEDIO ATRATO</t>
  </si>
  <si>
    <t>MEDIO BAUDÓ</t>
  </si>
  <si>
    <t>MEDIO SAN JUAN</t>
  </si>
  <si>
    <t>MELGAR</t>
  </si>
  <si>
    <t>MERCADERES</t>
  </si>
  <si>
    <t>MESETAS</t>
  </si>
  <si>
    <t>MILÁN</t>
  </si>
  <si>
    <t>MIRAFLORES</t>
  </si>
  <si>
    <t>MIRANDA</t>
  </si>
  <si>
    <t>MIRITI - PARANÁ (CD)</t>
  </si>
  <si>
    <t>MISTRATÓ</t>
  </si>
  <si>
    <t>MITÚ</t>
  </si>
  <si>
    <t>MOCOA</t>
  </si>
  <si>
    <t>MOGOTES</t>
  </si>
  <si>
    <t>MOLAGAVITA</t>
  </si>
  <si>
    <t>MOMIL</t>
  </si>
  <si>
    <t>MOMPÓS</t>
  </si>
  <si>
    <t>MONGUA</t>
  </si>
  <si>
    <t>MONGUÍ</t>
  </si>
  <si>
    <t>MONIQUIRÁ</t>
  </si>
  <si>
    <t>MONTEBELLO</t>
  </si>
  <si>
    <t>MONTECRISTO</t>
  </si>
  <si>
    <t>MONTELÍBANO</t>
  </si>
  <si>
    <t>MONTENEGRO</t>
  </si>
  <si>
    <t>MONTERÍA</t>
  </si>
  <si>
    <t>MONTERREY</t>
  </si>
  <si>
    <t>MOÑITOS</t>
  </si>
  <si>
    <t>MORALES</t>
  </si>
  <si>
    <t>MORELIA</t>
  </si>
  <si>
    <t>MORICHAL (CD)</t>
  </si>
  <si>
    <t>MORROA</t>
  </si>
  <si>
    <t>MOSQUERA</t>
  </si>
  <si>
    <t>MOTAVITA</t>
  </si>
  <si>
    <t>MURILLO</t>
  </si>
  <si>
    <t>MURINDÓ</t>
  </si>
  <si>
    <t>MUTATÁ</t>
  </si>
  <si>
    <t>MUTISCUA</t>
  </si>
  <si>
    <t>MUZO</t>
  </si>
  <si>
    <t>NÁTAGA</t>
  </si>
  <si>
    <t>NATAGAIMA</t>
  </si>
  <si>
    <t>NECHÍ</t>
  </si>
  <si>
    <t>NECOCLÍ</t>
  </si>
  <si>
    <t>NEIRA</t>
  </si>
  <si>
    <t>NEIVA</t>
  </si>
  <si>
    <t>NEMOCÓN</t>
  </si>
  <si>
    <t>NILO</t>
  </si>
  <si>
    <t>NIMAIMA</t>
  </si>
  <si>
    <t>NOBSA</t>
  </si>
  <si>
    <t>NOCAIMA</t>
  </si>
  <si>
    <t>NORCASIA</t>
  </si>
  <si>
    <t>NÓVITA</t>
  </si>
  <si>
    <t>NUEVA GRANADA</t>
  </si>
  <si>
    <t>NUEVO COLÓN</t>
  </si>
  <si>
    <t>NUNCHÍA</t>
  </si>
  <si>
    <t>NUQUÍ</t>
  </si>
  <si>
    <t>OBANDO</t>
  </si>
  <si>
    <t>OCAMONTE</t>
  </si>
  <si>
    <t>OCAÑA</t>
  </si>
  <si>
    <t>OIBA</t>
  </si>
  <si>
    <t>OICATÁ</t>
  </si>
  <si>
    <t>OLAYA</t>
  </si>
  <si>
    <t>OLAYA HERRERA</t>
  </si>
  <si>
    <t>ONZAGA</t>
  </si>
  <si>
    <t>OPORAPA</t>
  </si>
  <si>
    <t>ORITO</t>
  </si>
  <si>
    <t>OROCUÉ</t>
  </si>
  <si>
    <t>ORTEGA</t>
  </si>
  <si>
    <t>OSPINA</t>
  </si>
  <si>
    <t>OTANCHE</t>
  </si>
  <si>
    <t>OVEJAS</t>
  </si>
  <si>
    <t>PACHAVITA</t>
  </si>
  <si>
    <t>PACHO</t>
  </si>
  <si>
    <t>PACOA (CD)</t>
  </si>
  <si>
    <t>PÁCORA</t>
  </si>
  <si>
    <t>PADILLA</t>
  </si>
  <si>
    <t>PAEZ</t>
  </si>
  <si>
    <t>PÁEZ</t>
  </si>
  <si>
    <t>PAICOL</t>
  </si>
  <si>
    <t>PAILITAS</t>
  </si>
  <si>
    <t>PAIME</t>
  </si>
  <si>
    <t>PAIPA</t>
  </si>
  <si>
    <t>PAJARITO</t>
  </si>
  <si>
    <t>PALERMO</t>
  </si>
  <si>
    <t>PALESTINA</t>
  </si>
  <si>
    <t>PALMAR</t>
  </si>
  <si>
    <t>PALMAR DE VARELA</t>
  </si>
  <si>
    <t>PALMAS DEL SOCORRO</t>
  </si>
  <si>
    <t>PALMIRA</t>
  </si>
  <si>
    <t>PALMITO</t>
  </si>
  <si>
    <t>PALOCABILDO</t>
  </si>
  <si>
    <t>PAMPLONA</t>
  </si>
  <si>
    <t>PAMPLONITA</t>
  </si>
  <si>
    <t>PANA PANA (CD)</t>
  </si>
  <si>
    <t>PANDI</t>
  </si>
  <si>
    <t>PANQUEBA</t>
  </si>
  <si>
    <t>PAPUNAUA (CD)</t>
  </si>
  <si>
    <t>PÁRAMO</t>
  </si>
  <si>
    <t>PARATEBUENO</t>
  </si>
  <si>
    <t>PASCA</t>
  </si>
  <si>
    <t>PASTO</t>
  </si>
  <si>
    <t>PATÍA</t>
  </si>
  <si>
    <t>PAUNA</t>
  </si>
  <si>
    <t>PAYA</t>
  </si>
  <si>
    <t>PAZ DE ARIPORO</t>
  </si>
  <si>
    <t>PAZ DE RÍO</t>
  </si>
  <si>
    <t>PEDRAZA</t>
  </si>
  <si>
    <t>PELAYA</t>
  </si>
  <si>
    <t>PENSILVANIA</t>
  </si>
  <si>
    <t>PEÑOL</t>
  </si>
  <si>
    <t>PEQUE</t>
  </si>
  <si>
    <t>PEREIRA</t>
  </si>
  <si>
    <t>PESCA</t>
  </si>
  <si>
    <t>PIAMONTE</t>
  </si>
  <si>
    <t>PIEDECUESTA</t>
  </si>
  <si>
    <t>PIEDRAS</t>
  </si>
  <si>
    <t>PIENDAMÓ</t>
  </si>
  <si>
    <t>PIJAO</t>
  </si>
  <si>
    <t>PIJIÑO DEL CARMEN</t>
  </si>
  <si>
    <t>PINCHOTE</t>
  </si>
  <si>
    <t>PINILLOS</t>
  </si>
  <si>
    <t>PIOJÓ</t>
  </si>
  <si>
    <t>PISBA</t>
  </si>
  <si>
    <t>PITAL</t>
  </si>
  <si>
    <t>PITALITO</t>
  </si>
  <si>
    <t>PIVIJAY</t>
  </si>
  <si>
    <t>PLANADAS</t>
  </si>
  <si>
    <t>PLANETA RICA</t>
  </si>
  <si>
    <t>PLATO</t>
  </si>
  <si>
    <t>POLICARPA</t>
  </si>
  <si>
    <t>POLONUEVO</t>
  </si>
  <si>
    <t>PONEDERA</t>
  </si>
  <si>
    <t>POPAYÁN</t>
  </si>
  <si>
    <t>PORE</t>
  </si>
  <si>
    <t>POTOSÍ</t>
  </si>
  <si>
    <t>PRADERA</t>
  </si>
  <si>
    <t>PRADO</t>
  </si>
  <si>
    <t>PROVIDENCIA</t>
  </si>
  <si>
    <t>PUEBLO BELLO</t>
  </si>
  <si>
    <t>PUEBLO NUEVO</t>
  </si>
  <si>
    <t>PUEBLO RICO</t>
  </si>
  <si>
    <t>PUEBLORRICO</t>
  </si>
  <si>
    <t>PUEBLOVIEJO</t>
  </si>
  <si>
    <t>PUENTE NACIONAL</t>
  </si>
  <si>
    <t>PUERRES</t>
  </si>
  <si>
    <t>PUERTO ALEGRÍA (CD)</t>
  </si>
  <si>
    <t>PUERTO ARICA (CD)</t>
  </si>
  <si>
    <t>PUERTO ASÍS</t>
  </si>
  <si>
    <t>PUERTO BERRÍO</t>
  </si>
  <si>
    <t>PUERTO BOYACÁ</t>
  </si>
  <si>
    <t>PUERTO CAICEDO</t>
  </si>
  <si>
    <t>PUERTO CARREÑO</t>
  </si>
  <si>
    <t>PUERTO COLOMBIA</t>
  </si>
  <si>
    <t>PUERTO COLOMBIA (CD)</t>
  </si>
  <si>
    <t>PUERTO CONCORDIA</t>
  </si>
  <si>
    <t>PUERTO ESCONDIDO</t>
  </si>
  <si>
    <t>PUERTO GAITÁN</t>
  </si>
  <si>
    <t>PUERTO GUZMÁN</t>
  </si>
  <si>
    <t>PUERTO LIBERTADOR</t>
  </si>
  <si>
    <t>PUERTO LLERAS</t>
  </si>
  <si>
    <t>PUERTO LÓPEZ</t>
  </si>
  <si>
    <t>PUERTO NARE</t>
  </si>
  <si>
    <t>PUERTO NARIÑO</t>
  </si>
  <si>
    <t>PUERTO PARRA</t>
  </si>
  <si>
    <t>PUERTO RICO</t>
  </si>
  <si>
    <t>PUERTO RONDÓN</t>
  </si>
  <si>
    <t>PUERTO SALGAR</t>
  </si>
  <si>
    <t>PUERTO SANTANDER</t>
  </si>
  <si>
    <t>PUERTO SANTANDER (CD)</t>
  </si>
  <si>
    <t>PUERTO TEJADA</t>
  </si>
  <si>
    <t>PUERTO TRIUNFO</t>
  </si>
  <si>
    <t>PUERTO WILCHES</t>
  </si>
  <si>
    <t>PULÍ</t>
  </si>
  <si>
    <t>PUPIALES</t>
  </si>
  <si>
    <t>PURACÉ</t>
  </si>
  <si>
    <t>PURIFICACIÓN</t>
  </si>
  <si>
    <t>PURÍSIMA</t>
  </si>
  <si>
    <t>QUEBRADANEGRA</t>
  </si>
  <si>
    <t>QUETAME</t>
  </si>
  <si>
    <t>QUIBDÓ</t>
  </si>
  <si>
    <t>QUIMBAYA</t>
  </si>
  <si>
    <t>QUINCHÍA</t>
  </si>
  <si>
    <t>QUÍPAMA</t>
  </si>
  <si>
    <t>QUIPILE</t>
  </si>
  <si>
    <t>RAGONVALIA</t>
  </si>
  <si>
    <t>RAMIRIQUÍ</t>
  </si>
  <si>
    <t>RÁQUIRA</t>
  </si>
  <si>
    <t>RECETOR</t>
  </si>
  <si>
    <t>REGIDOR</t>
  </si>
  <si>
    <t>REMEDIOS</t>
  </si>
  <si>
    <t>REMOLINO</t>
  </si>
  <si>
    <t>REPELÓN</t>
  </si>
  <si>
    <t>RESTREPO</t>
  </si>
  <si>
    <t>RETIRO</t>
  </si>
  <si>
    <t>RICAURTE</t>
  </si>
  <si>
    <t>RÍO DE ORO</t>
  </si>
  <si>
    <t>RÍO IRO</t>
  </si>
  <si>
    <t>RÍO QUITO</t>
  </si>
  <si>
    <t>RÍO VIEJO</t>
  </si>
  <si>
    <t>RIOBLANCO</t>
  </si>
  <si>
    <t>RIOFRÍO</t>
  </si>
  <si>
    <t>RIOHACHA</t>
  </si>
  <si>
    <t>RIONEGRO</t>
  </si>
  <si>
    <t>RIOSUCIO</t>
  </si>
  <si>
    <t>RIVERA</t>
  </si>
  <si>
    <t>ROBERTO PAYÁN</t>
  </si>
  <si>
    <t>ROLDANILLO</t>
  </si>
  <si>
    <t>RONCESVALLES</t>
  </si>
  <si>
    <t>RONDÓN</t>
  </si>
  <si>
    <t>ROSAS</t>
  </si>
  <si>
    <t>ROVIRA</t>
  </si>
  <si>
    <t>SABANA DE TORRES</t>
  </si>
  <si>
    <t>SABANAGRANDE</t>
  </si>
  <si>
    <t>SABANALARGA</t>
  </si>
  <si>
    <t>SABANAS DE SAN ANGEL</t>
  </si>
  <si>
    <t>SABANETA</t>
  </si>
  <si>
    <t>SABOYÁ</t>
  </si>
  <si>
    <t>SÁCAMA</t>
  </si>
  <si>
    <t>SÁCHICA</t>
  </si>
  <si>
    <t>SAHAGÚN</t>
  </si>
  <si>
    <t>SALADOBLANCO</t>
  </si>
  <si>
    <t>SALAMINA</t>
  </si>
  <si>
    <t>SALAZAR</t>
  </si>
  <si>
    <t>SALDAÑA</t>
  </si>
  <si>
    <t>SALENTO</t>
  </si>
  <si>
    <t>SALGAR</t>
  </si>
  <si>
    <t>SAMACÁ</t>
  </si>
  <si>
    <t>SAMANÁ</t>
  </si>
  <si>
    <t>SAMANIEGO</t>
  </si>
  <si>
    <t>SAMPUÉS</t>
  </si>
  <si>
    <t>SAN AGUSTÍN</t>
  </si>
  <si>
    <t>SAN ALBERTO</t>
  </si>
  <si>
    <t>SAN ANDRÉS</t>
  </si>
  <si>
    <t>SAN ANDRÉS DE CUERQUÍA</t>
  </si>
  <si>
    <t>SAN ANDRES DE TUMACO</t>
  </si>
  <si>
    <t>SAN ANDRÉS SOTAVENTO</t>
  </si>
  <si>
    <t>SAN ANTERO</t>
  </si>
  <si>
    <t>SAN ANTONIO</t>
  </si>
  <si>
    <t>SAN ANTONIO DEL TEQUENDAMA</t>
  </si>
  <si>
    <t>SAN BENITO</t>
  </si>
  <si>
    <t>SAN BENITO ABAD</t>
  </si>
  <si>
    <t>SAN BERNARDO</t>
  </si>
  <si>
    <t>SAN BERNARDO DEL VIENTO</t>
  </si>
  <si>
    <t>SAN CALIXTO</t>
  </si>
  <si>
    <t>SAN CARLOS</t>
  </si>
  <si>
    <t>SAN CARLOS DE GUAROA</t>
  </si>
  <si>
    <t>SAN CAYETANO</t>
  </si>
  <si>
    <t>SAN CRISTÓBAL</t>
  </si>
  <si>
    <t>SAN DIEGO</t>
  </si>
  <si>
    <t>SAN EDUARDO</t>
  </si>
  <si>
    <t>SAN ESTANISLAO</t>
  </si>
  <si>
    <t>SAN FELIPE (CD)</t>
  </si>
  <si>
    <t>SAN FERNANDO</t>
  </si>
  <si>
    <t>SAN FRANCISCO</t>
  </si>
  <si>
    <t>SAN GIL</t>
  </si>
  <si>
    <t>SAN JACINTO</t>
  </si>
  <si>
    <t>SAN JACINTO DEL CAUCA</t>
  </si>
  <si>
    <t>SAN JERÓNIMO</t>
  </si>
  <si>
    <t>SAN JOAQUÍN</t>
  </si>
  <si>
    <t>SAN JOSÉ</t>
  </si>
  <si>
    <t>SAN JOSÉ DE LA MONTAÑA</t>
  </si>
  <si>
    <t>SAN JOSÉ DE MIRANDA</t>
  </si>
  <si>
    <t>SAN JOSÉ DE PARE</t>
  </si>
  <si>
    <t>SAN JOSÉ DEL FRAGUA</t>
  </si>
  <si>
    <t>SAN JOSÉ DEL GUAVIARE</t>
  </si>
  <si>
    <t>SAN JOSÉ DEL PALMAR</t>
  </si>
  <si>
    <t>SAN JUAN DE ARAMA</t>
  </si>
  <si>
    <t>SAN JUAN DE BETULIA</t>
  </si>
  <si>
    <t>SAN JUAN DE RÍO SECO</t>
  </si>
  <si>
    <t>SAN JUAN DE URABÁ</t>
  </si>
  <si>
    <t>SAN JUAN DEL CESAR</t>
  </si>
  <si>
    <t>SAN JUAN NEPOMUCENO</t>
  </si>
  <si>
    <t>SAN JUANITO</t>
  </si>
  <si>
    <t>SAN LORENZO</t>
  </si>
  <si>
    <t>SAN LUIS</t>
  </si>
  <si>
    <t>SAN LUIS DE GACENO</t>
  </si>
  <si>
    <t>SAN LUIS DE PALENQUE</t>
  </si>
  <si>
    <t>SAN LUIS DE SINCÉ</t>
  </si>
  <si>
    <t>SAN MARCOS</t>
  </si>
  <si>
    <t>SAN MARTÍN</t>
  </si>
  <si>
    <t>SAN MARTÍN DE LOBA</t>
  </si>
  <si>
    <t>SAN MATEO</t>
  </si>
  <si>
    <t>SAN MIGUEL</t>
  </si>
  <si>
    <t>SAN MIGUEL DE SEMA</t>
  </si>
  <si>
    <t>SAN ONOFRE</t>
  </si>
  <si>
    <t>SAN PABLO</t>
  </si>
  <si>
    <t>SAN PABLO DE BORBUR</t>
  </si>
  <si>
    <t>SAN PEDRO</t>
  </si>
  <si>
    <t>SAN PEDRO DE CARTAGO</t>
  </si>
  <si>
    <t>SAN PEDRO DE URABA</t>
  </si>
  <si>
    <t>SAN PELAYO</t>
  </si>
  <si>
    <t>SAN RAFAEL</t>
  </si>
  <si>
    <t>SAN ROQUE</t>
  </si>
  <si>
    <t>SAN SEBASTIÁN</t>
  </si>
  <si>
    <t>SAN SEBASTIÁN DE BUENAVISTA</t>
  </si>
  <si>
    <t>SAN VICENTE</t>
  </si>
  <si>
    <t>SAN VICENTE DE CHUCURÍ</t>
  </si>
  <si>
    <t>SAN VICENTE DEL CAGUÁN</t>
  </si>
  <si>
    <t>SAN ZENÓN</t>
  </si>
  <si>
    <t>SANDONÁ</t>
  </si>
  <si>
    <t>SANTA ANA</t>
  </si>
  <si>
    <t>SANTA BÁRBARA</t>
  </si>
  <si>
    <t>SANTA BÁRBARA DE ISCUANDE</t>
  </si>
  <si>
    <t>SANTA BÁRBARA DE PINTO</t>
  </si>
  <si>
    <t>SANTA CATALINA</t>
  </si>
  <si>
    <t>SANTA HELENA DEL OPÓN</t>
  </si>
  <si>
    <t>SANTA ISABEL</t>
  </si>
  <si>
    <t>SANTA LUCÍA</t>
  </si>
  <si>
    <t>SANTA MARÍA</t>
  </si>
  <si>
    <t>SANTA MARTA</t>
  </si>
  <si>
    <t>SANTA ROSA</t>
  </si>
  <si>
    <t>SANTA ROSA DE CABAL</t>
  </si>
  <si>
    <t>SANTA ROSA DE OSOS</t>
  </si>
  <si>
    <t>SANTA ROSA DE VITERBO</t>
  </si>
  <si>
    <t>SANTA ROSA DEL SUR</t>
  </si>
  <si>
    <t>SANTA ROSALÍA</t>
  </si>
  <si>
    <t>SANTA SOFÍA</t>
  </si>
  <si>
    <t>SANTACRUZ</t>
  </si>
  <si>
    <t>SANTAFÉ DE ANTIOQUIA</t>
  </si>
  <si>
    <t>SANTANA</t>
  </si>
  <si>
    <t>SANTANDER DE QUILICHAO</t>
  </si>
  <si>
    <t>SANTIAGO</t>
  </si>
  <si>
    <t>SANTIAGO DE TOLÚ</t>
  </si>
  <si>
    <t>SANTO DOMINGO</t>
  </si>
  <si>
    <t>SANTO TOMÁS</t>
  </si>
  <si>
    <t>SANTUARIO</t>
  </si>
  <si>
    <t>SAPUYES</t>
  </si>
  <si>
    <t>SARAVENA</t>
  </si>
  <si>
    <t>SARDINATA</t>
  </si>
  <si>
    <t>SASAIMA</t>
  </si>
  <si>
    <t>SATIVANORTE</t>
  </si>
  <si>
    <t>SATIVASUR</t>
  </si>
  <si>
    <t>SEGOVIA</t>
  </si>
  <si>
    <t>SESQUILÉ</t>
  </si>
  <si>
    <t>SEVILLA</t>
  </si>
  <si>
    <t>SIACHOQUE</t>
  </si>
  <si>
    <t>SIBATÉ</t>
  </si>
  <si>
    <t>SIBUNDOY</t>
  </si>
  <si>
    <t>SILOS</t>
  </si>
  <si>
    <t>SILVANIA</t>
  </si>
  <si>
    <t>SILVIA</t>
  </si>
  <si>
    <t>SIMACOTA</t>
  </si>
  <si>
    <t>SIMIJACA</t>
  </si>
  <si>
    <t>SIMITÍ</t>
  </si>
  <si>
    <t>SINCELEJO</t>
  </si>
  <si>
    <t>SIPÍ</t>
  </si>
  <si>
    <t>SITIONUEVO</t>
  </si>
  <si>
    <t>SOACHA</t>
  </si>
  <si>
    <t>SOATÁ</t>
  </si>
  <si>
    <t>SOCHA</t>
  </si>
  <si>
    <t>SOCORRO</t>
  </si>
  <si>
    <t>SOCOTÁ</t>
  </si>
  <si>
    <t>SOGAMOSO</t>
  </si>
  <si>
    <t>SOLANO</t>
  </si>
  <si>
    <t>SOLEDAD</t>
  </si>
  <si>
    <t>SOLITA</t>
  </si>
  <si>
    <t>SOMONDOCO</t>
  </si>
  <si>
    <t>SONSON</t>
  </si>
  <si>
    <t>SOPETRÁN</t>
  </si>
  <si>
    <t>SOPLAVIENTO</t>
  </si>
  <si>
    <t>SOPÓ</t>
  </si>
  <si>
    <t>SORA</t>
  </si>
  <si>
    <t>SORACÁ</t>
  </si>
  <si>
    <t>SOTAQUIRÁ</t>
  </si>
  <si>
    <t>SOTARA</t>
  </si>
  <si>
    <t>SUAITA</t>
  </si>
  <si>
    <t>SUAN</t>
  </si>
  <si>
    <t>SUÁREZ</t>
  </si>
  <si>
    <t>SUAZA</t>
  </si>
  <si>
    <t>SUBACHOQUE</t>
  </si>
  <si>
    <t>SUESCA</t>
  </si>
  <si>
    <t>SUPATÁ</t>
  </si>
  <si>
    <t>SUPÍA</t>
  </si>
  <si>
    <t>SURATÁ</t>
  </si>
  <si>
    <t>SUSA</t>
  </si>
  <si>
    <t>SUSACÓN</t>
  </si>
  <si>
    <t>SUTAMARCHÁN</t>
  </si>
  <si>
    <t>SUTATAUSA</t>
  </si>
  <si>
    <t>SUTATENZA</t>
  </si>
  <si>
    <t>TABIO</t>
  </si>
  <si>
    <t>TADÓ</t>
  </si>
  <si>
    <t>TALAIGUA NUEVO</t>
  </si>
  <si>
    <t>TAMALAMEQUE</t>
  </si>
  <si>
    <t>TÁMARA</t>
  </si>
  <si>
    <t>TAME</t>
  </si>
  <si>
    <t>TÁMESIS</t>
  </si>
  <si>
    <t>TAMINANGO</t>
  </si>
  <si>
    <t>TANGUA</t>
  </si>
  <si>
    <t>TARAIRA</t>
  </si>
  <si>
    <t>TARAPACÁ (CD)</t>
  </si>
  <si>
    <t>TARAZÁ</t>
  </si>
  <si>
    <t>TARQUI</t>
  </si>
  <si>
    <t>TARSO</t>
  </si>
  <si>
    <t>TASCO</t>
  </si>
  <si>
    <t>TAURAMENA</t>
  </si>
  <si>
    <t>TAUSA</t>
  </si>
  <si>
    <t>TELLO</t>
  </si>
  <si>
    <t>TENA</t>
  </si>
  <si>
    <t>TENERIFE</t>
  </si>
  <si>
    <t>TENJO</t>
  </si>
  <si>
    <t>TENZA</t>
  </si>
  <si>
    <t>TEORAMA</t>
  </si>
  <si>
    <t>TERUEL</t>
  </si>
  <si>
    <t>TESALIA</t>
  </si>
  <si>
    <t>TIBACUY</t>
  </si>
  <si>
    <t>TIBANÁ</t>
  </si>
  <si>
    <t>TIBASOSA</t>
  </si>
  <si>
    <t>TIBIRITA</t>
  </si>
  <si>
    <t>TIBÚ</t>
  </si>
  <si>
    <t>TIERRALTA</t>
  </si>
  <si>
    <t>TIMANÁ</t>
  </si>
  <si>
    <t>TIMBÍO</t>
  </si>
  <si>
    <t>TIMBIQUÍ</t>
  </si>
  <si>
    <t>TINJACÁ</t>
  </si>
  <si>
    <t>TIPACOQUE</t>
  </si>
  <si>
    <t>TIQUISIO</t>
  </si>
  <si>
    <t>TITIRIBÍ</t>
  </si>
  <si>
    <t>TOCA</t>
  </si>
  <si>
    <t>TOCAIMA</t>
  </si>
  <si>
    <t>TOCANCIPÁ</t>
  </si>
  <si>
    <t>TOGÜÍ</t>
  </si>
  <si>
    <t>TOLEDO</t>
  </si>
  <si>
    <t>TOLÚ VIEJO</t>
  </si>
  <si>
    <t>TONA</t>
  </si>
  <si>
    <t>TÓPAGA</t>
  </si>
  <si>
    <t>TOPAIPÍ</t>
  </si>
  <si>
    <t>TORIBIO</t>
  </si>
  <si>
    <t>TORO</t>
  </si>
  <si>
    <t>TOTA</t>
  </si>
  <si>
    <t>TOTORÓ</t>
  </si>
  <si>
    <t>TRINIDAD</t>
  </si>
  <si>
    <t>TRUJILLO</t>
  </si>
  <si>
    <t>TUBARÁ</t>
  </si>
  <si>
    <t>TULUÁ</t>
  </si>
  <si>
    <t xml:space="preserve">TUMACO </t>
  </si>
  <si>
    <t>TUNJA</t>
  </si>
  <si>
    <t>TUNUNGUÁ</t>
  </si>
  <si>
    <t>TÚQUERRES</t>
  </si>
  <si>
    <t>TURBACO</t>
  </si>
  <si>
    <t>TURBANÁ</t>
  </si>
  <si>
    <t>TURBO</t>
  </si>
  <si>
    <t>TURMEQUÉ</t>
  </si>
  <si>
    <t>TUTA</t>
  </si>
  <si>
    <t>TUTAZÁ</t>
  </si>
  <si>
    <t>UBALÁ</t>
  </si>
  <si>
    <t>UBAQUE</t>
  </si>
  <si>
    <t>ULLOA</t>
  </si>
  <si>
    <t>UMBITA</t>
  </si>
  <si>
    <t>UNE</t>
  </si>
  <si>
    <t>UNGUÍA</t>
  </si>
  <si>
    <t>UNIÓN PANAMERICANA</t>
  </si>
  <si>
    <t>URAMITA</t>
  </si>
  <si>
    <t>URIBE</t>
  </si>
  <si>
    <t>URIBIA</t>
  </si>
  <si>
    <t>URRAO</t>
  </si>
  <si>
    <t>URUMITA</t>
  </si>
  <si>
    <t>USIACURÍ</t>
  </si>
  <si>
    <t>ÚTICA</t>
  </si>
  <si>
    <t>VALDIVIA</t>
  </si>
  <si>
    <t>VALENCIA</t>
  </si>
  <si>
    <t>VALLE DE SAN JOSÉ</t>
  </si>
  <si>
    <t>VALLE DE SAN JUAN</t>
  </si>
  <si>
    <t>VALLE DEL GUAMUEZ</t>
  </si>
  <si>
    <t>VALLEDUPAR</t>
  </si>
  <si>
    <t>VALPARAÍSO</t>
  </si>
  <si>
    <t>VARIOS</t>
  </si>
  <si>
    <t>VEGACHÍ</t>
  </si>
  <si>
    <t>VÉLEZ</t>
  </si>
  <si>
    <t>VENADILLO</t>
  </si>
  <si>
    <t>VENECIA</t>
  </si>
  <si>
    <t>VENTAQUEMADA</t>
  </si>
  <si>
    <t>VERGARA</t>
  </si>
  <si>
    <t>VERSALLES</t>
  </si>
  <si>
    <t>VETAS</t>
  </si>
  <si>
    <t>VIANÍ</t>
  </si>
  <si>
    <t>VICTORIA</t>
  </si>
  <si>
    <t>VIGÍA DEL FUERTE</t>
  </si>
  <si>
    <t>VIJES</t>
  </si>
  <si>
    <t>VILLA CARO</t>
  </si>
  <si>
    <t>VILLA DE LEYVA</t>
  </si>
  <si>
    <t>VILLA DE SAN DIEGO DE UBATE</t>
  </si>
  <si>
    <t>VILLA DEL ROSARIO</t>
  </si>
  <si>
    <t>VILLA RICA</t>
  </si>
  <si>
    <t>VILLAGARZÓN</t>
  </si>
  <si>
    <t>VILLAGÓMEZ</t>
  </si>
  <si>
    <t>VILLAHERMOSA</t>
  </si>
  <si>
    <t>VILLAMARÍA</t>
  </si>
  <si>
    <t>VILLANUEVA</t>
  </si>
  <si>
    <t>VILLAPINZÓN</t>
  </si>
  <si>
    <t>VILLARRICA</t>
  </si>
  <si>
    <t>VILLAVICENCIO</t>
  </si>
  <si>
    <t>VILLAVIEJA</t>
  </si>
  <si>
    <t>VILLETA</t>
  </si>
  <si>
    <t>VIOTÁ</t>
  </si>
  <si>
    <t>VIRACACHÁ</t>
  </si>
  <si>
    <t>VISTAHERMOSA</t>
  </si>
  <si>
    <t>VITERBO</t>
  </si>
  <si>
    <t>YACOPÍ</t>
  </si>
  <si>
    <t>YACUANQUER</t>
  </si>
  <si>
    <t>YAGUARÁ</t>
  </si>
  <si>
    <t>YALÍ</t>
  </si>
  <si>
    <t>YARUMAL</t>
  </si>
  <si>
    <t>YAVARATÉ (CD)</t>
  </si>
  <si>
    <t>YOLOMBÓ</t>
  </si>
  <si>
    <t>YONDÓ</t>
  </si>
  <si>
    <t>YOPAL</t>
  </si>
  <si>
    <t>YOTOCO</t>
  </si>
  <si>
    <t>YUMBO</t>
  </si>
  <si>
    <t>ZAMBRANO</t>
  </si>
  <si>
    <t>ZAPATOCA</t>
  </si>
  <si>
    <t>ZAPAYÁN</t>
  </si>
  <si>
    <t>ZARAGOZA</t>
  </si>
  <si>
    <t>ZARZAL</t>
  </si>
  <si>
    <t>ZETAQUIRA</t>
  </si>
  <si>
    <t>ZIPACÓN</t>
  </si>
  <si>
    <t>ZIPAQUIRÁ</t>
  </si>
  <si>
    <t>ZONA BANANERA</t>
  </si>
  <si>
    <t>NOM_DPTO</t>
  </si>
  <si>
    <t>NOM_MPIO</t>
  </si>
  <si>
    <t>CONC_1</t>
  </si>
  <si>
    <t>COD_MPIO</t>
  </si>
  <si>
    <t>MEDELLIN</t>
  </si>
  <si>
    <t>ANTIOQUIA-MEDELLIN</t>
  </si>
  <si>
    <t>05001</t>
  </si>
  <si>
    <t>ANTIOQUIA-ABEJORRAL</t>
  </si>
  <si>
    <t>05002</t>
  </si>
  <si>
    <t>ABRIAQUI</t>
  </si>
  <si>
    <t>ANTIOQUIA-ABRIAQUI</t>
  </si>
  <si>
    <t>05004</t>
  </si>
  <si>
    <t>ALEJANDRIA</t>
  </si>
  <si>
    <t>ANTIOQUIA-ALEJANDRIA</t>
  </si>
  <si>
    <t>05021</t>
  </si>
  <si>
    <t>AMAGA</t>
  </si>
  <si>
    <t>ANTIOQUIA-AMAGA</t>
  </si>
  <si>
    <t>05030</t>
  </si>
  <si>
    <t>ANTIOQUIA-AMALFI</t>
  </si>
  <si>
    <t>05031</t>
  </si>
  <si>
    <t>ANTIOQUIA-ANDES</t>
  </si>
  <si>
    <t>05034</t>
  </si>
  <si>
    <t>ANGELOPOLIS</t>
  </si>
  <si>
    <t>ANTIOQUIA-ANGELOPOLIS</t>
  </si>
  <si>
    <t>05036</t>
  </si>
  <si>
    <t>ANTIOQUIA-ANGOSTURA</t>
  </si>
  <si>
    <t>05038</t>
  </si>
  <si>
    <t>ANORI</t>
  </si>
  <si>
    <t>ANTIOQUIA-ANORI</t>
  </si>
  <si>
    <t>05040</t>
  </si>
  <si>
    <t>SANTAFE_DE_ANTIOQUIA</t>
  </si>
  <si>
    <t>ANTIOQUIA-SANTAFE_DE_ANTIOQUIA</t>
  </si>
  <si>
    <t>05042</t>
  </si>
  <si>
    <t>ANTIOQUIA-ANZA</t>
  </si>
  <si>
    <t>05044</t>
  </si>
  <si>
    <t>APARTADO</t>
  </si>
  <si>
    <t>ANTIOQUIA-APARTADO</t>
  </si>
  <si>
    <t>05045</t>
  </si>
  <si>
    <t>ANTIOQUIA-ARBOLETES</t>
  </si>
  <si>
    <t>05051</t>
  </si>
  <si>
    <t>ANTIOQUIA-ARGELIA</t>
  </si>
  <si>
    <t>05055</t>
  </si>
  <si>
    <t>ANTIOQUIA-ARMENIA</t>
  </si>
  <si>
    <t>05059</t>
  </si>
  <si>
    <t>ANTIOQUIA-BARBOSA</t>
  </si>
  <si>
    <t>05079</t>
  </si>
  <si>
    <t>ANTIOQUIA-BELMIRA</t>
  </si>
  <si>
    <t>05086</t>
  </si>
  <si>
    <t>ANTIOQUIA-BELLO</t>
  </si>
  <si>
    <t>05088</t>
  </si>
  <si>
    <t>ANTIOQUIA-BETANIA</t>
  </si>
  <si>
    <t>05091</t>
  </si>
  <si>
    <t>ANTIOQUIA-BETULIA</t>
  </si>
  <si>
    <t>05093</t>
  </si>
  <si>
    <t>CIUDAD_BOLIVAR</t>
  </si>
  <si>
    <t>ANTIOQUIA-CIUDAD_BOLIVAR</t>
  </si>
  <si>
    <t>05101</t>
  </si>
  <si>
    <t>ANTIOQUIA-BRICEÑO</t>
  </si>
  <si>
    <t>05107</t>
  </si>
  <si>
    <t>BURITICA</t>
  </si>
  <si>
    <t>ANTIOQUIA-BURITICA</t>
  </si>
  <si>
    <t>05113</t>
  </si>
  <si>
    <t>CACERES</t>
  </si>
  <si>
    <t>ANTIOQUIA-CACERES</t>
  </si>
  <si>
    <t>05120</t>
  </si>
  <si>
    <t>ANTIOQUIA-CAICEDO</t>
  </si>
  <si>
    <t>05125</t>
  </si>
  <si>
    <t>ANTIOQUIA-CALDAS</t>
  </si>
  <si>
    <t>05129</t>
  </si>
  <si>
    <t>ANTIOQUIA-CAMPAMENTO</t>
  </si>
  <si>
    <t>05134</t>
  </si>
  <si>
    <t>ANTIOQUIA-CAÑASGORDAS</t>
  </si>
  <si>
    <t>05138</t>
  </si>
  <si>
    <t>CARACOLI</t>
  </si>
  <si>
    <t>ANTIOQUIA-CARACOLI</t>
  </si>
  <si>
    <t>05142</t>
  </si>
  <si>
    <t>ANTIOQUIA-CARAMANTA</t>
  </si>
  <si>
    <t>05145</t>
  </si>
  <si>
    <t>ANTIOQUIA-CAREPA</t>
  </si>
  <si>
    <t>05147</t>
  </si>
  <si>
    <t>EL_CARMEN_DE_VIBORAL</t>
  </si>
  <si>
    <t>ANTIOQUIA-EL_CARMEN_DE_VIBORAL</t>
  </si>
  <si>
    <t>05148</t>
  </si>
  <si>
    <t>ANTIOQUIA-CAROLINA</t>
  </si>
  <si>
    <t>05150</t>
  </si>
  <si>
    <t>ANTIOQUIA-CAUCASIA</t>
  </si>
  <si>
    <t>05154</t>
  </si>
  <si>
    <t>CHIGORODO</t>
  </si>
  <si>
    <t>ANTIOQUIA-CHIGORODO</t>
  </si>
  <si>
    <t>05172</t>
  </si>
  <si>
    <t>ANTIOQUIA-CISNEROS</t>
  </si>
  <si>
    <t>05190</t>
  </si>
  <si>
    <t>COCORNA</t>
  </si>
  <si>
    <t>ANTIOQUIA-COCORNA</t>
  </si>
  <si>
    <t>05197</t>
  </si>
  <si>
    <t>CONCEPCION</t>
  </si>
  <si>
    <t>ANTIOQUIA-CONCEPCION</t>
  </si>
  <si>
    <t>05206</t>
  </si>
  <si>
    <t>ANTIOQUIA-CONCORDIA</t>
  </si>
  <si>
    <t>05209</t>
  </si>
  <si>
    <t>ANTIOQUIA-COPACABANA</t>
  </si>
  <si>
    <t>05212</t>
  </si>
  <si>
    <t>ANTIOQUIA-DABEIBA</t>
  </si>
  <si>
    <t>05234</t>
  </si>
  <si>
    <t>DON_MATIAS</t>
  </si>
  <si>
    <t>ANTIOQUIA-DON_MATIAS</t>
  </si>
  <si>
    <t>05237</t>
  </si>
  <si>
    <t>EBEJICO</t>
  </si>
  <si>
    <t>ANTIOQUIA-EBEJICO</t>
  </si>
  <si>
    <t>05240</t>
  </si>
  <si>
    <t>EL_BAGRE</t>
  </si>
  <si>
    <t>ANTIOQUIA-EL_BAGRE</t>
  </si>
  <si>
    <t>05250</t>
  </si>
  <si>
    <t>ANTIOQUIA-ENTRERRIOS</t>
  </si>
  <si>
    <t>05264</t>
  </si>
  <si>
    <t>ANTIOQUIA-ENVIGADO</t>
  </si>
  <si>
    <t>05266</t>
  </si>
  <si>
    <t>ANTIOQUIA-FREDONIA</t>
  </si>
  <si>
    <t>05282</t>
  </si>
  <si>
    <t>ANTIOQUIA-FRONTINO</t>
  </si>
  <si>
    <t>05284</t>
  </si>
  <si>
    <t>ANTIOQUIA-GIRALDO</t>
  </si>
  <si>
    <t>05306</t>
  </si>
  <si>
    <t>ANTIOQUIA-GIRARDOTA</t>
  </si>
  <si>
    <t>05308</t>
  </si>
  <si>
    <t>GOMEZ_PLATA</t>
  </si>
  <si>
    <t>ANTIOQUIA-GOMEZ_PLATA</t>
  </si>
  <si>
    <t>05310</t>
  </si>
  <si>
    <t>ANTIOQUIA-GRANADA</t>
  </si>
  <si>
    <t>05313</t>
  </si>
  <si>
    <t>ANTIOQUIA-GUADALUPE</t>
  </si>
  <si>
    <t>05315</t>
  </si>
  <si>
    <t>ANTIOQUIA-GUARNE</t>
  </si>
  <si>
    <t>05318</t>
  </si>
  <si>
    <t>GUATAPE</t>
  </si>
  <si>
    <t>ANTIOQUIA-GUATAPE</t>
  </si>
  <si>
    <t>05321</t>
  </si>
  <si>
    <t>ANTIOQUIA-HELICONIA</t>
  </si>
  <si>
    <t>05347</t>
  </si>
  <si>
    <t>ANTIOQUIA-HISPANIA</t>
  </si>
  <si>
    <t>05353</t>
  </si>
  <si>
    <t>ANTIOQUIA-ITAGUI</t>
  </si>
  <si>
    <t>05360</t>
  </si>
  <si>
    <t>ANTIOQUIA-ITUANGO</t>
  </si>
  <si>
    <t>05361</t>
  </si>
  <si>
    <t>JARDIN</t>
  </si>
  <si>
    <t>ANTIOQUIA-JARDIN</t>
  </si>
  <si>
    <t>05364</t>
  </si>
  <si>
    <t>JERICO</t>
  </si>
  <si>
    <t>ANTIOQUIA-JERICO</t>
  </si>
  <si>
    <t>05368</t>
  </si>
  <si>
    <t>LA_CEJA</t>
  </si>
  <si>
    <t>ANTIOQUIA-LA_CEJA</t>
  </si>
  <si>
    <t>05376</t>
  </si>
  <si>
    <t>LA_ESTRELLA</t>
  </si>
  <si>
    <t>ANTIOQUIA-LA_ESTRELLA</t>
  </si>
  <si>
    <t>05380</t>
  </si>
  <si>
    <t>LA_PINTADA</t>
  </si>
  <si>
    <t>ANTIOQUIA-LA_PINTADA</t>
  </si>
  <si>
    <t>05390</t>
  </si>
  <si>
    <t>LA_UNION</t>
  </si>
  <si>
    <t>ANTIOQUIA-LA_UNION</t>
  </si>
  <si>
    <t>05400</t>
  </si>
  <si>
    <t>ANTIOQUIA-LIBORINA</t>
  </si>
  <si>
    <t>05411</t>
  </si>
  <si>
    <t>ANTIOQUIA-MACEO</t>
  </si>
  <si>
    <t>05425</t>
  </si>
  <si>
    <t>ANTIOQUIA-MARINILLA</t>
  </si>
  <si>
    <t>05440</t>
  </si>
  <si>
    <t>ANTIOQUIA-MONTEBELLO</t>
  </si>
  <si>
    <t>05467</t>
  </si>
  <si>
    <t>MURINDO</t>
  </si>
  <si>
    <t>ANTIOQUIA-MURINDO</t>
  </si>
  <si>
    <t>05475</t>
  </si>
  <si>
    <t>MUTATA</t>
  </si>
  <si>
    <t>ANTIOQUIA-MUTATA</t>
  </si>
  <si>
    <t>05480</t>
  </si>
  <si>
    <t>ANTIOQUIA-NARIÑO</t>
  </si>
  <si>
    <t>05483</t>
  </si>
  <si>
    <t>NECOCLI</t>
  </si>
  <si>
    <t>ANTIOQUIA-NECOCLI</t>
  </si>
  <si>
    <t>05490</t>
  </si>
  <si>
    <t>NECHI</t>
  </si>
  <si>
    <t>ANTIOQUIA-NECHI</t>
  </si>
  <si>
    <t>05495</t>
  </si>
  <si>
    <t>ANTIOQUIA-OLAYA</t>
  </si>
  <si>
    <t>05501</t>
  </si>
  <si>
    <t>ANTIOQUIA-PEÑOL</t>
  </si>
  <si>
    <t>05541</t>
  </si>
  <si>
    <t>ANTIOQUIA-PEQUE</t>
  </si>
  <si>
    <t>05543</t>
  </si>
  <si>
    <t>ANTIOQUIA-PUEBLORRICO</t>
  </si>
  <si>
    <t>05576</t>
  </si>
  <si>
    <t>PUERTO_BERRIO</t>
  </si>
  <si>
    <t>ANTIOQUIA-PUERTO_BERRIO</t>
  </si>
  <si>
    <t>05579</t>
  </si>
  <si>
    <t>PUERTO_NARE</t>
  </si>
  <si>
    <t>ANTIOQUIA-PUERTO_NARE</t>
  </si>
  <si>
    <t>05585</t>
  </si>
  <si>
    <t>PUERTO_TRIUNFO</t>
  </si>
  <si>
    <t>ANTIOQUIA-PUERTO_TRIUNFO</t>
  </si>
  <si>
    <t>05591</t>
  </si>
  <si>
    <t>ANTIOQUIA-REMEDIOS</t>
  </si>
  <si>
    <t>05604</t>
  </si>
  <si>
    <t>ANTIOQUIA-RETIRO</t>
  </si>
  <si>
    <t>05607</t>
  </si>
  <si>
    <t>ANTIOQUIA-RIONEGRO</t>
  </si>
  <si>
    <t>05615</t>
  </si>
  <si>
    <t>ANTIOQUIA-SABANALARGA</t>
  </si>
  <si>
    <t>05628</t>
  </si>
  <si>
    <t>ANTIOQUIA-SABANETA</t>
  </si>
  <si>
    <t>05631</t>
  </si>
  <si>
    <t>ANTIOQUIA-SALGAR</t>
  </si>
  <si>
    <t>05642</t>
  </si>
  <si>
    <t>SAN_ANDRES_DE_CUERQUIA</t>
  </si>
  <si>
    <t>ANTIOQUIA-SAN_ANDRES_DE_CUERQUIA</t>
  </si>
  <si>
    <t>05647</t>
  </si>
  <si>
    <t>SAN_CARLOS</t>
  </si>
  <si>
    <t>ANTIOQUIA-SAN_CARLOS</t>
  </si>
  <si>
    <t>05649</t>
  </si>
  <si>
    <t>SAN_FRANCISCO</t>
  </si>
  <si>
    <t>ANTIOQUIA-SAN_FRANCISCO</t>
  </si>
  <si>
    <t>05652</t>
  </si>
  <si>
    <t>SAN_JERONIMO</t>
  </si>
  <si>
    <t>ANTIOQUIA-SAN_JERONIMO</t>
  </si>
  <si>
    <t>05656</t>
  </si>
  <si>
    <t>SAN_JOSE_DE_LA_MONTAÑA</t>
  </si>
  <si>
    <t>ANTIOQUIA-SAN_JOSE_DE_LA_MONTAÑA</t>
  </si>
  <si>
    <t>05658</t>
  </si>
  <si>
    <t>SAN_JUAN_DE_URABA</t>
  </si>
  <si>
    <t>ANTIOQUIA-SAN_JUAN_DE_URABA</t>
  </si>
  <si>
    <t>05659</t>
  </si>
  <si>
    <t>SAN_LUIS</t>
  </si>
  <si>
    <t>ANTIOQUIA-SAN_LUIS</t>
  </si>
  <si>
    <t>05660</t>
  </si>
  <si>
    <t>SAN_PEDRO</t>
  </si>
  <si>
    <t>ANTIOQUIA-SAN_PEDRO</t>
  </si>
  <si>
    <t>05664</t>
  </si>
  <si>
    <t>SAN_PEDRO_DE_URABA</t>
  </si>
  <si>
    <t>ANTIOQUIA-SAN_PEDRO_DE_URABA</t>
  </si>
  <si>
    <t>05665</t>
  </si>
  <si>
    <t>SAN_RAFAEL</t>
  </si>
  <si>
    <t>ANTIOQUIA-SAN_RAFAEL</t>
  </si>
  <si>
    <t>05667</t>
  </si>
  <si>
    <t>SAN_ROQUE</t>
  </si>
  <si>
    <t>ANTIOQUIA-SAN_ROQUE</t>
  </si>
  <si>
    <t>05670</t>
  </si>
  <si>
    <t>SAN_VICENTE</t>
  </si>
  <si>
    <t>ANTIOQUIA-SAN_VICENTE</t>
  </si>
  <si>
    <t>05674</t>
  </si>
  <si>
    <t>SANTA_BARBARA</t>
  </si>
  <si>
    <t>ANTIOQUIA-SANTA_BARBARA</t>
  </si>
  <si>
    <t>05679</t>
  </si>
  <si>
    <t>SANTA_ROSA_DE_OSOS</t>
  </si>
  <si>
    <t>ANTIOQUIA-SANTA_ROSA_DE_OSOS</t>
  </si>
  <si>
    <t>05686</t>
  </si>
  <si>
    <t>SANTO_DOMINGO</t>
  </si>
  <si>
    <t>ANTIOQUIA-SANTO_DOMINGO</t>
  </si>
  <si>
    <t>05690</t>
  </si>
  <si>
    <t>EL_SANTUARIO</t>
  </si>
  <si>
    <t>ANTIOQUIA-EL_SANTUARIO</t>
  </si>
  <si>
    <t>05697</t>
  </si>
  <si>
    <t>ANTIOQUIA-SEGOVIA</t>
  </si>
  <si>
    <t>05736</t>
  </si>
  <si>
    <t>ANTIOQUIA-SONSON</t>
  </si>
  <si>
    <t>05756</t>
  </si>
  <si>
    <t>SOPETRAN</t>
  </si>
  <si>
    <t>ANTIOQUIA-SOPETRAN</t>
  </si>
  <si>
    <t>05761</t>
  </si>
  <si>
    <t>TAMESIS</t>
  </si>
  <si>
    <t>ANTIOQUIA-TAMESIS</t>
  </si>
  <si>
    <t>05789</t>
  </si>
  <si>
    <t>TARAZA</t>
  </si>
  <si>
    <t>ANTIOQUIA-TARAZA</t>
  </si>
  <si>
    <t>05790</t>
  </si>
  <si>
    <t>ANTIOQUIA-TARSO</t>
  </si>
  <si>
    <t>05792</t>
  </si>
  <si>
    <t>TITIRIBI</t>
  </si>
  <si>
    <t>ANTIOQUIA-TITIRIBI</t>
  </si>
  <si>
    <t>05809</t>
  </si>
  <si>
    <t>ANTIOQUIA-TOLEDO</t>
  </si>
  <si>
    <t>05819</t>
  </si>
  <si>
    <t>ANTIOQUIA-TURBO</t>
  </si>
  <si>
    <t>05837</t>
  </si>
  <si>
    <t>ANTIOQUIA-URAMITA</t>
  </si>
  <si>
    <t>05842</t>
  </si>
  <si>
    <t>ANTIOQUIA-URRAO</t>
  </si>
  <si>
    <t>05847</t>
  </si>
  <si>
    <t>ANTIOQUIA-VALDIVIA</t>
  </si>
  <si>
    <t>05854</t>
  </si>
  <si>
    <t>VALPARAISO</t>
  </si>
  <si>
    <t>ANTIOQUIA-VALPARAISO</t>
  </si>
  <si>
    <t>05856</t>
  </si>
  <si>
    <t>VEGACHI</t>
  </si>
  <si>
    <t>ANTIOQUIA-VEGACHI</t>
  </si>
  <si>
    <t>05858</t>
  </si>
  <si>
    <t>ANTIOQUIA-VENECIA</t>
  </si>
  <si>
    <t>05861</t>
  </si>
  <si>
    <t>VIGIA_DEL_FUERTE</t>
  </si>
  <si>
    <t>ANTIOQUIA-VIGIA_DEL_FUERTE</t>
  </si>
  <si>
    <t>05873</t>
  </si>
  <si>
    <t>YALI</t>
  </si>
  <si>
    <t>ANTIOQUIA-YALI</t>
  </si>
  <si>
    <t>05885</t>
  </si>
  <si>
    <t>ANTIOQUIA-YARUMAL</t>
  </si>
  <si>
    <t>05887</t>
  </si>
  <si>
    <t>YOLOMBO</t>
  </si>
  <si>
    <t>ANTIOQUIA-YOLOMBO</t>
  </si>
  <si>
    <t>05890</t>
  </si>
  <si>
    <t>YONDO</t>
  </si>
  <si>
    <t>ANTIOQUIA-YONDO</t>
  </si>
  <si>
    <t>05893</t>
  </si>
  <si>
    <t>ANTIOQUIA-ZARAGOZA</t>
  </si>
  <si>
    <t>05895</t>
  </si>
  <si>
    <t>ATLANTICO-BARRANQUILLA</t>
  </si>
  <si>
    <t>08001</t>
  </si>
  <si>
    <t>ATLANTICO-BARANOA</t>
  </si>
  <si>
    <t>08078</t>
  </si>
  <si>
    <t>CAMPO_DE_LA_CRUZ</t>
  </si>
  <si>
    <t>ATLANTICO-CAMPO_DE_LA_CRUZ</t>
  </si>
  <si>
    <t>08137</t>
  </si>
  <si>
    <t>ATLANTICO-CANDELARIA</t>
  </si>
  <si>
    <t>08141</t>
  </si>
  <si>
    <t>ATLANTICO-GALAPA</t>
  </si>
  <si>
    <t>08296</t>
  </si>
  <si>
    <t>JUAN_DE_ACOSTA</t>
  </si>
  <si>
    <t>ATLANTICO-JUAN_DE_ACOSTA</t>
  </si>
  <si>
    <t>08372</t>
  </si>
  <si>
    <t>ATLANTICO-LURUACO</t>
  </si>
  <si>
    <t>08421</t>
  </si>
  <si>
    <t>ATLANTICO-MALAMBO</t>
  </si>
  <si>
    <t>08433</t>
  </si>
  <si>
    <t>MANATI</t>
  </si>
  <si>
    <t>ATLANTICO-MANATI</t>
  </si>
  <si>
    <t>08436</t>
  </si>
  <si>
    <t>PALMAR_DE_VARELA</t>
  </si>
  <si>
    <t>ATLANTICO-PALMAR_DE_VARELA</t>
  </si>
  <si>
    <t>08520</t>
  </si>
  <si>
    <t>PIOJO</t>
  </si>
  <si>
    <t>ATLANTICO-PIOJO</t>
  </si>
  <si>
    <t>08549</t>
  </si>
  <si>
    <t>ATLANTICO-POLONUEVO</t>
  </si>
  <si>
    <t>08558</t>
  </si>
  <si>
    <t>ATLANTICO-PONEDERA</t>
  </si>
  <si>
    <t>08560</t>
  </si>
  <si>
    <t>PUERTO_COLOMBIA</t>
  </si>
  <si>
    <t>ATLANTICO-PUERTO_COLOMBIA</t>
  </si>
  <si>
    <t>08573</t>
  </si>
  <si>
    <t>REPELON</t>
  </si>
  <si>
    <t>ATLANTICO-REPELON</t>
  </si>
  <si>
    <t>08606</t>
  </si>
  <si>
    <t>ATLANTICO-SABANAGRANDE</t>
  </si>
  <si>
    <t>08634</t>
  </si>
  <si>
    <t>ATLANTICO-SABANALARGA</t>
  </si>
  <si>
    <t>08638</t>
  </si>
  <si>
    <t>SANTA_LUCIA</t>
  </si>
  <si>
    <t>ATLANTICO-SANTA_LUCIA</t>
  </si>
  <si>
    <t>08675</t>
  </si>
  <si>
    <t>SANTO_TOMAS</t>
  </si>
  <si>
    <t>ATLANTICO-SANTO_TOMAS</t>
  </si>
  <si>
    <t>08685</t>
  </si>
  <si>
    <t>ATLANTICO-SOLEDAD</t>
  </si>
  <si>
    <t>08758</t>
  </si>
  <si>
    <t>ATLANTICO-SUAN</t>
  </si>
  <si>
    <t>08770</t>
  </si>
  <si>
    <t>TUBARA</t>
  </si>
  <si>
    <t>ATLANTICO-TUBARA</t>
  </si>
  <si>
    <t>08832</t>
  </si>
  <si>
    <t>USIACURI</t>
  </si>
  <si>
    <t>ATLANTICO-USIACURI</t>
  </si>
  <si>
    <t>08849</t>
  </si>
  <si>
    <t>BOGOTA_D.C.-BOGOTA_D.C.</t>
  </si>
  <si>
    <t>11001</t>
  </si>
  <si>
    <t>BOLIVAR-CARTAGENA</t>
  </si>
  <si>
    <t>13001</t>
  </si>
  <si>
    <t>ACHI</t>
  </si>
  <si>
    <t>BOLIVAR-ACHI</t>
  </si>
  <si>
    <t>13006</t>
  </si>
  <si>
    <t>ALTOS_DEL_ROSARIO</t>
  </si>
  <si>
    <t>BOLIVAR-ALTOS_DEL_ROSARIO</t>
  </si>
  <si>
    <t>13030</t>
  </si>
  <si>
    <t>BOLIVAR-ARENAL</t>
  </si>
  <si>
    <t>13042</t>
  </si>
  <si>
    <t>BOLIVAR-ARJONA</t>
  </si>
  <si>
    <t>13052</t>
  </si>
  <si>
    <t>BOLIVAR-ARROYOHONDO</t>
  </si>
  <si>
    <t>13062</t>
  </si>
  <si>
    <t>BARRANCO_DE_LOBA</t>
  </si>
  <si>
    <t>BOLIVAR-BARRANCO_DE_LOBA</t>
  </si>
  <si>
    <t>13074</t>
  </si>
  <si>
    <t>BOLIVAR-CALAMAR</t>
  </si>
  <si>
    <t>13140</t>
  </si>
  <si>
    <t>BOLIVAR-CANTAGALLO</t>
  </si>
  <si>
    <t>13160</t>
  </si>
  <si>
    <t>BOLIVAR-CICUCO</t>
  </si>
  <si>
    <t>13188</t>
  </si>
  <si>
    <t>BOLIVAR-CORDOBA</t>
  </si>
  <si>
    <t>13212</t>
  </si>
  <si>
    <t>BOLIVAR-CLEMENCIA</t>
  </si>
  <si>
    <t>13222</t>
  </si>
  <si>
    <t>EL_CARMEN_DE_BOLIVAR</t>
  </si>
  <si>
    <t>BOLIVAR-EL_CARMEN_DE_BOLIVAR</t>
  </si>
  <si>
    <t>13244</t>
  </si>
  <si>
    <t>EL_GUAMO</t>
  </si>
  <si>
    <t>BOLIVAR-EL_GUAMO</t>
  </si>
  <si>
    <t>13248</t>
  </si>
  <si>
    <t>EL_PEÑON</t>
  </si>
  <si>
    <t>BOLIVAR-EL_PEÑON</t>
  </si>
  <si>
    <t>13268</t>
  </si>
  <si>
    <t>HATILLO_DE_LOBA</t>
  </si>
  <si>
    <t>BOLIVAR-HATILLO_DE_LOBA</t>
  </si>
  <si>
    <t>13300</t>
  </si>
  <si>
    <t>MAGANGUE</t>
  </si>
  <si>
    <t>BOLIVAR-MAGANGUE</t>
  </si>
  <si>
    <t>13430</t>
  </si>
  <si>
    <t>BOLIVAR-MAHATES</t>
  </si>
  <si>
    <t>13433</t>
  </si>
  <si>
    <t>BOLIVAR-MARGARITA</t>
  </si>
  <si>
    <t>13440</t>
  </si>
  <si>
    <t>MARIA_LA_BAJA</t>
  </si>
  <si>
    <t>BOLIVAR-MARIA_LA_BAJA</t>
  </si>
  <si>
    <t>13442</t>
  </si>
  <si>
    <t>BOLIVAR-MONTECRISTO</t>
  </si>
  <si>
    <t>13458</t>
  </si>
  <si>
    <t>MOMPOS</t>
  </si>
  <si>
    <t>BOLIVAR-MOMPOS</t>
  </si>
  <si>
    <t>13468</t>
  </si>
  <si>
    <t>BOLIVAR-MORALES</t>
  </si>
  <si>
    <t>13473</t>
  </si>
  <si>
    <t>NOROSI_(1)</t>
  </si>
  <si>
    <t>BOLIVAR-NOROSI_(1)</t>
  </si>
  <si>
    <t>13490</t>
  </si>
  <si>
    <t>BOLIVAR-PINILLOS</t>
  </si>
  <si>
    <t>13549</t>
  </si>
  <si>
    <t>BOLIVAR-REGIDOR</t>
  </si>
  <si>
    <t>13580</t>
  </si>
  <si>
    <t>RIO_VIEJO_(1)(3)</t>
  </si>
  <si>
    <t>BOLIVAR-RIO_VIEJO_(1)(3)</t>
  </si>
  <si>
    <t>13600</t>
  </si>
  <si>
    <t>SAN_CRISTOBAL</t>
  </si>
  <si>
    <t>BOLIVAR-SAN_CRISTOBAL</t>
  </si>
  <si>
    <t>13620</t>
  </si>
  <si>
    <t>SAN_ESTANISLAO</t>
  </si>
  <si>
    <t>BOLIVAR-SAN_ESTANISLAO</t>
  </si>
  <si>
    <t>13647</t>
  </si>
  <si>
    <t>SAN_FERNANDO</t>
  </si>
  <si>
    <t>BOLIVAR-SAN_FERNANDO</t>
  </si>
  <si>
    <t>13650</t>
  </si>
  <si>
    <t>SAN_JACINTO</t>
  </si>
  <si>
    <t>BOLIVAR-SAN_JACINTO</t>
  </si>
  <si>
    <t>13654</t>
  </si>
  <si>
    <t>SAN_JACINTO_DEL_CAUCA</t>
  </si>
  <si>
    <t>BOLIVAR-SAN_JACINTO_DEL_CAUCA</t>
  </si>
  <si>
    <t>13655</t>
  </si>
  <si>
    <t>SAN_JUAN_NEPOMUCENO</t>
  </si>
  <si>
    <t>BOLIVAR-SAN_JUAN_NEPOMUCENO</t>
  </si>
  <si>
    <t>13657</t>
  </si>
  <si>
    <t>SAN_MARTIN_DE_LOBA</t>
  </si>
  <si>
    <t>BOLIVAR-SAN_MARTIN_DE_LOBA</t>
  </si>
  <si>
    <t>13667</t>
  </si>
  <si>
    <t>SAN_PABLO</t>
  </si>
  <si>
    <t>BOLIVAR-SAN_PABLO</t>
  </si>
  <si>
    <t>13670</t>
  </si>
  <si>
    <t>SANTA_CATALINA</t>
  </si>
  <si>
    <t>BOLIVAR-SANTA_CATALINA</t>
  </si>
  <si>
    <t>13673</t>
  </si>
  <si>
    <t>SANTA_ROSA</t>
  </si>
  <si>
    <t>BOLIVAR-SANTA_ROSA</t>
  </si>
  <si>
    <t>13683</t>
  </si>
  <si>
    <t>SANTA_ROSA_DEL_SUR</t>
  </si>
  <si>
    <t>BOLIVAR-SANTA_ROSA_DEL_SUR</t>
  </si>
  <si>
    <t>13688</t>
  </si>
  <si>
    <t>SIMITI</t>
  </si>
  <si>
    <t>BOLIVAR-SIMITI</t>
  </si>
  <si>
    <t>13744</t>
  </si>
  <si>
    <t>BOLIVAR-SOPLAVIENTO</t>
  </si>
  <si>
    <t>13760</t>
  </si>
  <si>
    <t>TALAIGUA_NUEVO</t>
  </si>
  <si>
    <t>BOLIVAR-TALAIGUA_NUEVO</t>
  </si>
  <si>
    <t>13780</t>
  </si>
  <si>
    <t>BOLIVAR-TIQUISIO</t>
  </si>
  <si>
    <t>13810</t>
  </si>
  <si>
    <t>BOLIVAR-TURBACO</t>
  </si>
  <si>
    <t>13836</t>
  </si>
  <si>
    <t>TURBANA</t>
  </si>
  <si>
    <t>BOLIVAR-TURBANA</t>
  </si>
  <si>
    <t>13838</t>
  </si>
  <si>
    <t>BOLIVAR-VILLANUEVA</t>
  </si>
  <si>
    <t>13873</t>
  </si>
  <si>
    <t>BOLIVAR-ZAMBRANO</t>
  </si>
  <si>
    <t>13894</t>
  </si>
  <si>
    <t>BOYACA-TUNJA</t>
  </si>
  <si>
    <t>15001</t>
  </si>
  <si>
    <t>BOYACA-ALMEIDA</t>
  </si>
  <si>
    <t>15022</t>
  </si>
  <si>
    <t>BOYACA-AQUITANIA</t>
  </si>
  <si>
    <t>15047</t>
  </si>
  <si>
    <t>BOYACA-ARCABUCO</t>
  </si>
  <si>
    <t>15051</t>
  </si>
  <si>
    <t>BELEN</t>
  </si>
  <si>
    <t>BOYACA-BELEN</t>
  </si>
  <si>
    <t>15087</t>
  </si>
  <si>
    <t>BOYACA-BERBEO</t>
  </si>
  <si>
    <t>15090</t>
  </si>
  <si>
    <t>BETEITIVA</t>
  </si>
  <si>
    <t>BOYACA-BETEITIVA</t>
  </si>
  <si>
    <t>15092</t>
  </si>
  <si>
    <t>BOYACA-BOAVITA</t>
  </si>
  <si>
    <t>15097</t>
  </si>
  <si>
    <t>BOYACA-BOYACA</t>
  </si>
  <si>
    <t>15104</t>
  </si>
  <si>
    <t>BOYACA-BRICEÑO</t>
  </si>
  <si>
    <t>15106</t>
  </si>
  <si>
    <t>BOYACA-BUENAVISTA</t>
  </si>
  <si>
    <t>15109</t>
  </si>
  <si>
    <t>BUSBANZA</t>
  </si>
  <si>
    <t>BOYACA-BUSBANZA</t>
  </si>
  <si>
    <t>15114</t>
  </si>
  <si>
    <t>BOYACA-CALDAS</t>
  </si>
  <si>
    <t>15131</t>
  </si>
  <si>
    <t>BOYACA-CAMPOHERMOSO</t>
  </si>
  <si>
    <t>15135</t>
  </si>
  <si>
    <t>BOYACA-CERINZA</t>
  </si>
  <si>
    <t>15162</t>
  </si>
  <si>
    <t>BOYACA-CHINAVITA</t>
  </si>
  <si>
    <t>15172</t>
  </si>
  <si>
    <t>CHIQUINQUIRA</t>
  </si>
  <si>
    <t>BOYACA-CHIQUINQUIRA</t>
  </si>
  <si>
    <t>15176</t>
  </si>
  <si>
    <t>BOYACA-CHISCAS</t>
  </si>
  <si>
    <t>15180</t>
  </si>
  <si>
    <t>BOYACA-CHITA</t>
  </si>
  <si>
    <t>15183</t>
  </si>
  <si>
    <t>BOYACA-CHITARAQUE</t>
  </si>
  <si>
    <t>15185</t>
  </si>
  <si>
    <t>CHIVATA</t>
  </si>
  <si>
    <t>BOYACA-CHIVATA</t>
  </si>
  <si>
    <t>15187</t>
  </si>
  <si>
    <t>CIENEGA</t>
  </si>
  <si>
    <t>BOYACA-CIENEGA</t>
  </si>
  <si>
    <t>15189</t>
  </si>
  <si>
    <t>COMBITA</t>
  </si>
  <si>
    <t>BOYACA-COMBITA</t>
  </si>
  <si>
    <t>15204</t>
  </si>
  <si>
    <t>BOYACA-COPER</t>
  </si>
  <si>
    <t>15212</t>
  </si>
  <si>
    <t>BOYACA-CORRALES</t>
  </si>
  <si>
    <t>15215</t>
  </si>
  <si>
    <t>COVARACHIA</t>
  </si>
  <si>
    <t>BOYACA-COVARACHIA</t>
  </si>
  <si>
    <t>15218</t>
  </si>
  <si>
    <t>CUBARA</t>
  </si>
  <si>
    <t>BOYACA-CUBARA</t>
  </si>
  <si>
    <t>15223</t>
  </si>
  <si>
    <t>BOYACA-CUCAITA</t>
  </si>
  <si>
    <t>15224</t>
  </si>
  <si>
    <t>CUITIVA</t>
  </si>
  <si>
    <t>BOYACA-CUITIVA</t>
  </si>
  <si>
    <t>15226</t>
  </si>
  <si>
    <t>CHIQUIZA</t>
  </si>
  <si>
    <t>BOYACA-CHIQUIZA</t>
  </si>
  <si>
    <t>15232</t>
  </si>
  <si>
    <t>BOYACA-CHIVOR</t>
  </si>
  <si>
    <t>15236</t>
  </si>
  <si>
    <t>BOYACA-DUITAMA</t>
  </si>
  <si>
    <t>15238</t>
  </si>
  <si>
    <t>EL_COCUY</t>
  </si>
  <si>
    <t>BOYACA-EL_COCUY</t>
  </si>
  <si>
    <t>15244</t>
  </si>
  <si>
    <t>EL_ESPINO</t>
  </si>
  <si>
    <t>BOYACA-EL_ESPINO</t>
  </si>
  <si>
    <t>15248</t>
  </si>
  <si>
    <t>BOYACA-FIRAVITOBA</t>
  </si>
  <si>
    <t>15272</t>
  </si>
  <si>
    <t>BOYACA-FLORESTA</t>
  </si>
  <si>
    <t>15276</t>
  </si>
  <si>
    <t>GACHANTIVA</t>
  </si>
  <si>
    <t>BOYACA-GACHANTIVA</t>
  </si>
  <si>
    <t>15293</t>
  </si>
  <si>
    <t>BOYACA-GAMEZA</t>
  </si>
  <si>
    <t>15296</t>
  </si>
  <si>
    <t>BOYACA-GARAGOA</t>
  </si>
  <si>
    <t>15299</t>
  </si>
  <si>
    <t>BOYACA-GUACAMAYAS</t>
  </si>
  <si>
    <t>15317</t>
  </si>
  <si>
    <t>BOYACA-GUATEQUE</t>
  </si>
  <si>
    <t>15322</t>
  </si>
  <si>
    <t>GUAYATA</t>
  </si>
  <si>
    <t>BOYACA-GUAYATA</t>
  </si>
  <si>
    <t>15325</t>
  </si>
  <si>
    <t>GÜICAN</t>
  </si>
  <si>
    <t>BOYACA-GÜICAN</t>
  </si>
  <si>
    <t>15332</t>
  </si>
  <si>
    <t>BOYACA-IZA</t>
  </si>
  <si>
    <t>15362</t>
  </si>
  <si>
    <t>BOYACA-JENESANO</t>
  </si>
  <si>
    <t>15367</t>
  </si>
  <si>
    <t>BOYACA-JERICO</t>
  </si>
  <si>
    <t>15368</t>
  </si>
  <si>
    <t>BOYACA-LABRANZAGRANDE</t>
  </si>
  <si>
    <t>15377</t>
  </si>
  <si>
    <t>LA_CAPILLA</t>
  </si>
  <si>
    <t>BOYACA-LA_CAPILLA</t>
  </si>
  <si>
    <t>15380</t>
  </si>
  <si>
    <t>LA_VICTORIA</t>
  </si>
  <si>
    <t>BOYACA-LA_VICTORIA</t>
  </si>
  <si>
    <t>15401</t>
  </si>
  <si>
    <t>LA_UVITA</t>
  </si>
  <si>
    <t>BOYACA-LA_UVITA</t>
  </si>
  <si>
    <t>15403</t>
  </si>
  <si>
    <t>VILLA_DE_LEYVA</t>
  </si>
  <si>
    <t>BOYACA-VILLA_DE_LEYVA</t>
  </si>
  <si>
    <t>15407</t>
  </si>
  <si>
    <t>BOYACA-MACANAL</t>
  </si>
  <si>
    <t>15425</t>
  </si>
  <si>
    <t>MARIPI</t>
  </si>
  <si>
    <t>BOYACA-MARIPI</t>
  </si>
  <si>
    <t>15442</t>
  </si>
  <si>
    <t>BOYACA-MIRAFLORES</t>
  </si>
  <si>
    <t>15455</t>
  </si>
  <si>
    <t>BOYACA-MONGUA</t>
  </si>
  <si>
    <t>15464</t>
  </si>
  <si>
    <t>MONGUI</t>
  </si>
  <si>
    <t>BOYACA-MONGUI</t>
  </si>
  <si>
    <t>15466</t>
  </si>
  <si>
    <t>MONIQUIRA</t>
  </si>
  <si>
    <t>BOYACA-MONIQUIRA</t>
  </si>
  <si>
    <t>15469</t>
  </si>
  <si>
    <t>BOYACA-MOTAVITA</t>
  </si>
  <si>
    <t>15476</t>
  </si>
  <si>
    <t>BOYACA-MUZO</t>
  </si>
  <si>
    <t>15480</t>
  </si>
  <si>
    <t>BOYACA-NOBSA</t>
  </si>
  <si>
    <t>15491</t>
  </si>
  <si>
    <t>NUEVO_COLON</t>
  </si>
  <si>
    <t>BOYACA-NUEVO_COLON</t>
  </si>
  <si>
    <t>15494</t>
  </si>
  <si>
    <t>OICATA</t>
  </si>
  <si>
    <t>BOYACA-OICATA</t>
  </si>
  <si>
    <t>15500</t>
  </si>
  <si>
    <t>BOYACA-OTANCHE</t>
  </si>
  <si>
    <t>15507</t>
  </si>
  <si>
    <t>BOYACA-PACHAVITA</t>
  </si>
  <si>
    <t>15511</t>
  </si>
  <si>
    <t>BOYACA-PAEZ</t>
  </si>
  <si>
    <t>15514</t>
  </si>
  <si>
    <t>BOYACA-PAIPA</t>
  </si>
  <si>
    <t>15516</t>
  </si>
  <si>
    <t>BOYACA-PAJARITO</t>
  </si>
  <si>
    <t>15518</t>
  </si>
  <si>
    <t>BOYACA-PANQUEBA</t>
  </si>
  <si>
    <t>15522</t>
  </si>
  <si>
    <t>BOYACA-PAUNA</t>
  </si>
  <si>
    <t>15531</t>
  </si>
  <si>
    <t>BOYACA-PAYA</t>
  </si>
  <si>
    <t>15533</t>
  </si>
  <si>
    <t>PAZ_DE_RIO</t>
  </si>
  <si>
    <t>BOYACA-PAZ_DE_RIO</t>
  </si>
  <si>
    <t>15537</t>
  </si>
  <si>
    <t>BOYACA-PESCA</t>
  </si>
  <si>
    <t>15542</t>
  </si>
  <si>
    <t>BOYACA-PISBA</t>
  </si>
  <si>
    <t>15550</t>
  </si>
  <si>
    <t>PUERTO_BOYACA</t>
  </si>
  <si>
    <t>BOYACA-PUERTO_BOYACA</t>
  </si>
  <si>
    <t>15572</t>
  </si>
  <si>
    <t>QUIPAMA</t>
  </si>
  <si>
    <t>BOYACA-QUIPAMA</t>
  </si>
  <si>
    <t>15580</t>
  </si>
  <si>
    <t>RAMIRIQUI</t>
  </si>
  <si>
    <t>BOYACA-RAMIRIQUI</t>
  </si>
  <si>
    <t>15599</t>
  </si>
  <si>
    <t>RAQUIRA</t>
  </si>
  <si>
    <t>BOYACA-RAQUIRA</t>
  </si>
  <si>
    <t>15600</t>
  </si>
  <si>
    <t>RONDON</t>
  </si>
  <si>
    <t>BOYACA-RONDON</t>
  </si>
  <si>
    <t>15621</t>
  </si>
  <si>
    <t>SABOYA</t>
  </si>
  <si>
    <t>BOYACA-SABOYA</t>
  </si>
  <si>
    <t>15632</t>
  </si>
  <si>
    <t>SACHICA</t>
  </si>
  <si>
    <t>BOYACA-SACHICA</t>
  </si>
  <si>
    <t>15638</t>
  </si>
  <si>
    <t>SAMACA</t>
  </si>
  <si>
    <t>BOYACA-SAMACA</t>
  </si>
  <si>
    <t>15646</t>
  </si>
  <si>
    <t>SAN_EDUARDO</t>
  </si>
  <si>
    <t>BOYACA-SAN_EDUARDO</t>
  </si>
  <si>
    <t>15660</t>
  </si>
  <si>
    <t>SAN_JOSE_DE_PARE</t>
  </si>
  <si>
    <t>BOYACA-SAN_JOSE_DE_PARE</t>
  </si>
  <si>
    <t>15664</t>
  </si>
  <si>
    <t>SAN_LUIS_DE_GACENO</t>
  </si>
  <si>
    <t>BOYACA-SAN_LUIS_DE_GACENO</t>
  </si>
  <si>
    <t>15667</t>
  </si>
  <si>
    <t>SAN_MATEO</t>
  </si>
  <si>
    <t>BOYACA-SAN_MATEO</t>
  </si>
  <si>
    <t>15673</t>
  </si>
  <si>
    <t>SAN_MIGUEL_DE_SEMA</t>
  </si>
  <si>
    <t>BOYACA-SAN_MIGUEL_DE_SEMA</t>
  </si>
  <si>
    <t>15676</t>
  </si>
  <si>
    <t>SAN_PABLO_DE_BORBUR</t>
  </si>
  <si>
    <t>BOYACA-SAN_PABLO_DE_BORBUR</t>
  </si>
  <si>
    <t>15681</t>
  </si>
  <si>
    <t>BOYACA-SANTANA</t>
  </si>
  <si>
    <t>15686</t>
  </si>
  <si>
    <t>SANTA_MARIA</t>
  </si>
  <si>
    <t>BOYACA-SANTA_MARIA</t>
  </si>
  <si>
    <t>15690</t>
  </si>
  <si>
    <t>SANTA_ROSA_DE_VITERBO</t>
  </si>
  <si>
    <t>BOYACA-SANTA_ROSA_DE_VITERBO</t>
  </si>
  <si>
    <t>15693</t>
  </si>
  <si>
    <t>SANTA_SOFIA</t>
  </si>
  <si>
    <t>BOYACA-SANTA_SOFIA</t>
  </si>
  <si>
    <t>15696</t>
  </si>
  <si>
    <t>BOYACA-SATIVANORTE</t>
  </si>
  <si>
    <t>15720</t>
  </si>
  <si>
    <t>BOYACA-SATIVASUR</t>
  </si>
  <si>
    <t>15723</t>
  </si>
  <si>
    <t>BOYACA-SIACHOQUE</t>
  </si>
  <si>
    <t>15740</t>
  </si>
  <si>
    <t>SOATA</t>
  </si>
  <si>
    <t>BOYACA-SOATA</t>
  </si>
  <si>
    <t>15753</t>
  </si>
  <si>
    <t>SOCOTA</t>
  </si>
  <si>
    <t>BOYACA-SOCOTA</t>
  </si>
  <si>
    <t>15755</t>
  </si>
  <si>
    <t>BOYACA-SOCHA</t>
  </si>
  <si>
    <t>15757</t>
  </si>
  <si>
    <t>BOYACA-SOGAMOSO</t>
  </si>
  <si>
    <t>15759</t>
  </si>
  <si>
    <t>BOYACA-SOMONDOCO</t>
  </si>
  <si>
    <t>15761</t>
  </si>
  <si>
    <t>BOYACA-SORA</t>
  </si>
  <si>
    <t>15762</t>
  </si>
  <si>
    <t>SOTAQUIRA</t>
  </si>
  <si>
    <t>BOYACA-SOTAQUIRA</t>
  </si>
  <si>
    <t>15763</t>
  </si>
  <si>
    <t>SORACA</t>
  </si>
  <si>
    <t>BOYACA-SORACA</t>
  </si>
  <si>
    <t>15764</t>
  </si>
  <si>
    <t>SUSACON</t>
  </si>
  <si>
    <t>BOYACA-SUSACON</t>
  </si>
  <si>
    <t>15774</t>
  </si>
  <si>
    <t>SUTAMARCHAN</t>
  </si>
  <si>
    <t>BOYACA-SUTAMARCHAN</t>
  </si>
  <si>
    <t>15776</t>
  </si>
  <si>
    <t>BOYACA-SUTATENZA</t>
  </si>
  <si>
    <t>15778</t>
  </si>
  <si>
    <t>BOYACA-TASCO</t>
  </si>
  <si>
    <t>15790</t>
  </si>
  <si>
    <t>BOYACA-TENZA</t>
  </si>
  <si>
    <t>15798</t>
  </si>
  <si>
    <t>TIBANA</t>
  </si>
  <si>
    <t>BOYACA-TIBANA</t>
  </si>
  <si>
    <t>15804</t>
  </si>
  <si>
    <t>BOYACA-TIBASOSA</t>
  </si>
  <si>
    <t>15806</t>
  </si>
  <si>
    <t>TINJACA</t>
  </si>
  <si>
    <t>BOYACA-TINJACA</t>
  </si>
  <si>
    <t>15808</t>
  </si>
  <si>
    <t>BOYACA-TIPACOQUE</t>
  </si>
  <si>
    <t>15810</t>
  </si>
  <si>
    <t>BOYACA-TOCA</t>
  </si>
  <si>
    <t>15814</t>
  </si>
  <si>
    <t>TOGÜI</t>
  </si>
  <si>
    <t>BOYACA-TOGÜI</t>
  </si>
  <si>
    <t>15816</t>
  </si>
  <si>
    <t>TOPAGA</t>
  </si>
  <si>
    <t>BOYACA-TOPAGA</t>
  </si>
  <si>
    <t>15820</t>
  </si>
  <si>
    <t>BOYACA-TOTA</t>
  </si>
  <si>
    <t>15822</t>
  </si>
  <si>
    <t>TUNUNGUA</t>
  </si>
  <si>
    <t>BOYACA-TUNUNGUA</t>
  </si>
  <si>
    <t>15832</t>
  </si>
  <si>
    <t>TURMEQUE</t>
  </si>
  <si>
    <t>BOYACA-TURMEQUE</t>
  </si>
  <si>
    <t>15835</t>
  </si>
  <si>
    <t>BOYACA-TUTA</t>
  </si>
  <si>
    <t>15837</t>
  </si>
  <si>
    <t>TUTAZA</t>
  </si>
  <si>
    <t>BOYACA-TUTAZA</t>
  </si>
  <si>
    <t>15839</t>
  </si>
  <si>
    <t>BOYACA-UMBITA</t>
  </si>
  <si>
    <t>15842</t>
  </si>
  <si>
    <t>BOYACA-VENTAQUEMADA</t>
  </si>
  <si>
    <t>15861</t>
  </si>
  <si>
    <t>VIRACACHA</t>
  </si>
  <si>
    <t>BOYACA-VIRACACHA</t>
  </si>
  <si>
    <t>15879</t>
  </si>
  <si>
    <t>BOYACA-ZETAQUIRA</t>
  </si>
  <si>
    <t>15897</t>
  </si>
  <si>
    <t>CALDAS-MANIZALES</t>
  </si>
  <si>
    <t>17001</t>
  </si>
  <si>
    <t>CALDAS-AGUADAS</t>
  </si>
  <si>
    <t>17013</t>
  </si>
  <si>
    <t>CALDAS-ANSERMA</t>
  </si>
  <si>
    <t>17042</t>
  </si>
  <si>
    <t>CALDAS-ARANZAZU</t>
  </si>
  <si>
    <t>17050</t>
  </si>
  <si>
    <t>BELALCAZAR</t>
  </si>
  <si>
    <t>CALDAS-BELALCAZAR</t>
  </si>
  <si>
    <t>17088</t>
  </si>
  <si>
    <t>CHINCHINA</t>
  </si>
  <si>
    <t>CALDAS-CHINCHINA</t>
  </si>
  <si>
    <t>17174</t>
  </si>
  <si>
    <t>CALDAS-FILADELFIA</t>
  </si>
  <si>
    <t>17272</t>
  </si>
  <si>
    <t>LA_DORADA</t>
  </si>
  <si>
    <t>CALDAS-LA_DORADA</t>
  </si>
  <si>
    <t>17380</t>
  </si>
  <si>
    <t>LA_MERCED</t>
  </si>
  <si>
    <t>CALDAS-LA_MERCED</t>
  </si>
  <si>
    <t>17388</t>
  </si>
  <si>
    <t>CALDAS-MANZANARES</t>
  </si>
  <si>
    <t>17433</t>
  </si>
  <si>
    <t>CALDAS-MARMATO</t>
  </si>
  <si>
    <t>17442</t>
  </si>
  <si>
    <t>CALDAS-MARQUETALIA</t>
  </si>
  <si>
    <t>17444</t>
  </si>
  <si>
    <t>CALDAS-MARULANDA</t>
  </si>
  <si>
    <t>17446</t>
  </si>
  <si>
    <t>CALDAS-NEIRA</t>
  </si>
  <si>
    <t>17486</t>
  </si>
  <si>
    <t>CALDAS-NORCASIA</t>
  </si>
  <si>
    <t>17495</t>
  </si>
  <si>
    <t>PACORA</t>
  </si>
  <si>
    <t>CALDAS-PACORA</t>
  </si>
  <si>
    <t>17513</t>
  </si>
  <si>
    <t>CALDAS-PALESTINA</t>
  </si>
  <si>
    <t>17524</t>
  </si>
  <si>
    <t>CALDAS-PENSILVANIA</t>
  </si>
  <si>
    <t>17541</t>
  </si>
  <si>
    <t>CALDAS-RIOSUCIO</t>
  </si>
  <si>
    <t>17614</t>
  </si>
  <si>
    <t>CALDAS-RISARALDA</t>
  </si>
  <si>
    <t>17616</t>
  </si>
  <si>
    <t>CALDAS-SALAMINA</t>
  </si>
  <si>
    <t>17653</t>
  </si>
  <si>
    <t>SAMANA</t>
  </si>
  <si>
    <t>CALDAS-SAMANA</t>
  </si>
  <si>
    <t>17662</t>
  </si>
  <si>
    <t>SAN_JOSE</t>
  </si>
  <si>
    <t>CALDAS-SAN_JOSE</t>
  </si>
  <si>
    <t>17665</t>
  </si>
  <si>
    <t>SUPIA</t>
  </si>
  <si>
    <t>CALDAS-SUPIA</t>
  </si>
  <si>
    <t>17777</t>
  </si>
  <si>
    <t>CALDAS-VICTORIA</t>
  </si>
  <si>
    <t>17867</t>
  </si>
  <si>
    <t>VILLAMARIA</t>
  </si>
  <si>
    <t>CALDAS-VILLAMARIA</t>
  </si>
  <si>
    <t>17873</t>
  </si>
  <si>
    <t>CALDAS-VITERBO</t>
  </si>
  <si>
    <t>17877</t>
  </si>
  <si>
    <t>CAQUETA-FLORENCIA</t>
  </si>
  <si>
    <t>18001</t>
  </si>
  <si>
    <t>CAQUETA-ALBANIA</t>
  </si>
  <si>
    <t>18029</t>
  </si>
  <si>
    <t>BELEN_DE_LOS_ANDAQUIES</t>
  </si>
  <si>
    <t>CAQUETA-BELEN_DE_LOS_ANDAQUIES</t>
  </si>
  <si>
    <t>18094</t>
  </si>
  <si>
    <t>CARTAGENA_DEL_CHAIRA</t>
  </si>
  <si>
    <t>CAQUETA-CARTAGENA_DEL_CHAIRA</t>
  </si>
  <si>
    <t>18150</t>
  </si>
  <si>
    <t>CAQUETA-CURILLO</t>
  </si>
  <si>
    <t>18205</t>
  </si>
  <si>
    <t>EL_DONCELLO</t>
  </si>
  <si>
    <t>CAQUETA-EL_DONCELLO</t>
  </si>
  <si>
    <t>18247</t>
  </si>
  <si>
    <t>EL_PAUJIL</t>
  </si>
  <si>
    <t>CAQUETA-EL_PAUJIL</t>
  </si>
  <si>
    <t>18256</t>
  </si>
  <si>
    <t>LA_MONTAÑITA</t>
  </si>
  <si>
    <t>CAQUETA-LA_MONTAÑITA</t>
  </si>
  <si>
    <t>18410</t>
  </si>
  <si>
    <t>MILAN</t>
  </si>
  <si>
    <t>CAQUETA-MILAN</t>
  </si>
  <si>
    <t>18460</t>
  </si>
  <si>
    <t>CAQUETA-MORELIA</t>
  </si>
  <si>
    <t>18479</t>
  </si>
  <si>
    <t>PUERTO_RICO</t>
  </si>
  <si>
    <t>CAQUETA-PUERTO_RICO</t>
  </si>
  <si>
    <t>18592</t>
  </si>
  <si>
    <t>SAN_JOSE_DEL_FRAGUA</t>
  </si>
  <si>
    <t>CAQUETA-SAN_JOSE_DEL_FRAGUA</t>
  </si>
  <si>
    <t>18610</t>
  </si>
  <si>
    <t>SAN_VICENTE_DEL_CAGUAN</t>
  </si>
  <si>
    <t>CAQUETA-SAN_VICENTE_DEL_CAGUAN</t>
  </si>
  <si>
    <t>18753</t>
  </si>
  <si>
    <t>CAQUETA-SOLANO</t>
  </si>
  <si>
    <t>18756</t>
  </si>
  <si>
    <t>CAQUETA-SOLITA</t>
  </si>
  <si>
    <t>18785</t>
  </si>
  <si>
    <t>CAQUETA-VALPARAISO</t>
  </si>
  <si>
    <t>18860</t>
  </si>
  <si>
    <t>POPAYAN</t>
  </si>
  <si>
    <t>CAUCA-POPAYAN</t>
  </si>
  <si>
    <t>19001</t>
  </si>
  <si>
    <t>CAUCA-ALMAGUER</t>
  </si>
  <si>
    <t>19022</t>
  </si>
  <si>
    <t>CAUCA-ARGELIA</t>
  </si>
  <si>
    <t>19050</t>
  </si>
  <si>
    <t>CAUCA-BALBOA</t>
  </si>
  <si>
    <t>19075</t>
  </si>
  <si>
    <t>CAUCA-BOLIVAR</t>
  </si>
  <si>
    <t>19100</t>
  </si>
  <si>
    <t>BUENOS_AIRES</t>
  </si>
  <si>
    <t>CAUCA-BUENOS_AIRES</t>
  </si>
  <si>
    <t>19110</t>
  </si>
  <si>
    <t>CAJIBIO</t>
  </si>
  <si>
    <t>CAUCA-CAJIBIO</t>
  </si>
  <si>
    <t>19130</t>
  </si>
  <si>
    <t>CAUCA-CALDONO</t>
  </si>
  <si>
    <t>19137</t>
  </si>
  <si>
    <t>CAUCA-CALOTO</t>
  </si>
  <si>
    <t>19142</t>
  </si>
  <si>
    <t>CAUCA-CORINTO</t>
  </si>
  <si>
    <t>19212</t>
  </si>
  <si>
    <t>EL_TAMBO</t>
  </si>
  <si>
    <t>CAUCA-EL_TAMBO</t>
  </si>
  <si>
    <t>19256</t>
  </si>
  <si>
    <t>CAUCA-FLORENCIA</t>
  </si>
  <si>
    <t>19290</t>
  </si>
  <si>
    <t>GUACHENE</t>
  </si>
  <si>
    <t>CAUCA-GUACHENE</t>
  </si>
  <si>
    <t>19300</t>
  </si>
  <si>
    <t>CAUCA-GUAPI</t>
  </si>
  <si>
    <t>19318</t>
  </si>
  <si>
    <t>INZA</t>
  </si>
  <si>
    <t>CAUCA-INZA</t>
  </si>
  <si>
    <t>19355</t>
  </si>
  <si>
    <t>JAMBALO</t>
  </si>
  <si>
    <t>CAUCA-JAMBALO</t>
  </si>
  <si>
    <t>19364</t>
  </si>
  <si>
    <t>LA_SIERRA</t>
  </si>
  <si>
    <t>CAUCA-LA_SIERRA</t>
  </si>
  <si>
    <t>19392</t>
  </si>
  <si>
    <t>LA_VEGA</t>
  </si>
  <si>
    <t>CAUCA-LA_VEGA</t>
  </si>
  <si>
    <t>19397</t>
  </si>
  <si>
    <t>LOPEZ</t>
  </si>
  <si>
    <t>CAUCA-LOPEZ</t>
  </si>
  <si>
    <t>19418</t>
  </si>
  <si>
    <t>CAUCA-MERCADERES</t>
  </si>
  <si>
    <t>19450</t>
  </si>
  <si>
    <t>CAUCA-MIRANDA</t>
  </si>
  <si>
    <t>19455</t>
  </si>
  <si>
    <t>CAUCA-MORALES</t>
  </si>
  <si>
    <t>19473</t>
  </si>
  <si>
    <t>CAUCA-PADILLA</t>
  </si>
  <si>
    <t>19513</t>
  </si>
  <si>
    <t>CAUCA-PAEZ</t>
  </si>
  <si>
    <t>19517</t>
  </si>
  <si>
    <t>PATIA</t>
  </si>
  <si>
    <t>CAUCA-PATIA</t>
  </si>
  <si>
    <t>19532</t>
  </si>
  <si>
    <t>CAUCA-PIAMONTE</t>
  </si>
  <si>
    <t>19533</t>
  </si>
  <si>
    <t>PIENDAMO</t>
  </si>
  <si>
    <t>CAUCA-PIENDAMO</t>
  </si>
  <si>
    <t>19548</t>
  </si>
  <si>
    <t>PUERTO_TEJADA</t>
  </si>
  <si>
    <t>CAUCA-PUERTO_TEJADA</t>
  </si>
  <si>
    <t>19573</t>
  </si>
  <si>
    <t>PURACE</t>
  </si>
  <si>
    <t>CAUCA-PURACE</t>
  </si>
  <si>
    <t>19585</t>
  </si>
  <si>
    <t>CAUCA-ROSAS</t>
  </si>
  <si>
    <t>19622</t>
  </si>
  <si>
    <t>SAN_SEBASTIAN</t>
  </si>
  <si>
    <t>CAUCA-SAN_SEBASTIAN</t>
  </si>
  <si>
    <t>19693</t>
  </si>
  <si>
    <t>SANTANDER_DE_QUILICHAO</t>
  </si>
  <si>
    <t>CAUCA-SANTANDER_DE_QUILICHAO</t>
  </si>
  <si>
    <t>19698</t>
  </si>
  <si>
    <t>CAUCA-SANTA_ROSA</t>
  </si>
  <si>
    <t>19701</t>
  </si>
  <si>
    <t>CAUCA-SILVIA</t>
  </si>
  <si>
    <t>19743</t>
  </si>
  <si>
    <t>CAUCA-SOTARA</t>
  </si>
  <si>
    <t>19760</t>
  </si>
  <si>
    <t>SUAREZ</t>
  </si>
  <si>
    <t>CAUCA-SUAREZ</t>
  </si>
  <si>
    <t>19780</t>
  </si>
  <si>
    <t>CAUCA-SUCRE</t>
  </si>
  <si>
    <t>19785</t>
  </si>
  <si>
    <t>TIMBIO</t>
  </si>
  <si>
    <t>CAUCA-TIMBIO</t>
  </si>
  <si>
    <t>19807</t>
  </si>
  <si>
    <t>TIMBIQUI</t>
  </si>
  <si>
    <t>CAUCA-TIMBIQUI</t>
  </si>
  <si>
    <t>19809</t>
  </si>
  <si>
    <t>CAUCA-TORIBIO</t>
  </si>
  <si>
    <t>19821</t>
  </si>
  <si>
    <t>TOTORO</t>
  </si>
  <si>
    <t>CAUCA-TOTORO</t>
  </si>
  <si>
    <t>19824</t>
  </si>
  <si>
    <t>VILLA_RICA</t>
  </si>
  <si>
    <t>CAUCA-VILLA_RICA</t>
  </si>
  <si>
    <t>19845</t>
  </si>
  <si>
    <t>CESAR-VALLEDUPAR</t>
  </si>
  <si>
    <t>20001</t>
  </si>
  <si>
    <t>CESAR-AGUACHICA</t>
  </si>
  <si>
    <t>20011</t>
  </si>
  <si>
    <t>AGUSTIN_CODAZZI</t>
  </si>
  <si>
    <t>CESAR-AGUSTIN_CODAZZI</t>
  </si>
  <si>
    <t>20013</t>
  </si>
  <si>
    <t>CESAR-ASTREA</t>
  </si>
  <si>
    <t>20032</t>
  </si>
  <si>
    <t>CESAR-BECERRIL</t>
  </si>
  <si>
    <t>20045</t>
  </si>
  <si>
    <t>CESAR-BOSCONIA</t>
  </si>
  <si>
    <t>20060</t>
  </si>
  <si>
    <t>CESAR-CHIMICHAGUA</t>
  </si>
  <si>
    <t>20175</t>
  </si>
  <si>
    <t>CHIRIGUANA</t>
  </si>
  <si>
    <t>CESAR-CHIRIGUANA</t>
  </si>
  <si>
    <t>20178</t>
  </si>
  <si>
    <t>CURUMANI</t>
  </si>
  <si>
    <t>CESAR-CURUMANI</t>
  </si>
  <si>
    <t>20228</t>
  </si>
  <si>
    <t>EL_COPEY</t>
  </si>
  <si>
    <t>CESAR-EL_COPEY</t>
  </si>
  <si>
    <t>20238</t>
  </si>
  <si>
    <t>EL_PASO</t>
  </si>
  <si>
    <t>CESAR-EL_PASO</t>
  </si>
  <si>
    <t>20250</t>
  </si>
  <si>
    <t>CESAR-GAMARRA</t>
  </si>
  <si>
    <t>20295</t>
  </si>
  <si>
    <t>GONZALEZ</t>
  </si>
  <si>
    <t>CESAR-GONZALEZ</t>
  </si>
  <si>
    <t>20310</t>
  </si>
  <si>
    <t>LA_GLORIA</t>
  </si>
  <si>
    <t>CESAR-LA_GLORIA</t>
  </si>
  <si>
    <t>20383</t>
  </si>
  <si>
    <t>LA_JAGUA_DE_IBIRICO</t>
  </si>
  <si>
    <t>CESAR-LA_JAGUA_DE_IBIRICO</t>
  </si>
  <si>
    <t>20400</t>
  </si>
  <si>
    <t>CESAR-MANAURE</t>
  </si>
  <si>
    <t>20443</t>
  </si>
  <si>
    <t>CESAR-PAILITAS</t>
  </si>
  <si>
    <t>20517</t>
  </si>
  <si>
    <t>CESAR-PELAYA</t>
  </si>
  <si>
    <t>20550</t>
  </si>
  <si>
    <t>PUEBLO_BELLO</t>
  </si>
  <si>
    <t>CESAR-PUEBLO_BELLO</t>
  </si>
  <si>
    <t>20570</t>
  </si>
  <si>
    <t>RIO_DE_ORO</t>
  </si>
  <si>
    <t>CESAR-RIO_DE_ORO</t>
  </si>
  <si>
    <t>20614</t>
  </si>
  <si>
    <t>LA_PAZ</t>
  </si>
  <si>
    <t>CESAR-LA_PAZ</t>
  </si>
  <si>
    <t>20621</t>
  </si>
  <si>
    <t>SAN_ALBERTO</t>
  </si>
  <si>
    <t>CESAR-SAN_ALBERTO</t>
  </si>
  <si>
    <t>20710</t>
  </si>
  <si>
    <t>SAN_DIEGO</t>
  </si>
  <si>
    <t>CESAR-SAN_DIEGO</t>
  </si>
  <si>
    <t>20750</t>
  </si>
  <si>
    <t>SAN_MARTIN</t>
  </si>
  <si>
    <t>CESAR-SAN_MARTIN</t>
  </si>
  <si>
    <t>20770</t>
  </si>
  <si>
    <t>CESAR-TAMALAMEQUE</t>
  </si>
  <si>
    <t>20787</t>
  </si>
  <si>
    <t>MONTERIA</t>
  </si>
  <si>
    <t>CORDOBA-MONTERIA</t>
  </si>
  <si>
    <t>23001</t>
  </si>
  <si>
    <t>CORDOBA-AYAPEL</t>
  </si>
  <si>
    <t>23068</t>
  </si>
  <si>
    <t>CORDOBA-BUENAVISTA</t>
  </si>
  <si>
    <t>23079</t>
  </si>
  <si>
    <t>CORDOBA-CANALETE</t>
  </si>
  <si>
    <t>23090</t>
  </si>
  <si>
    <t>CERETE</t>
  </si>
  <si>
    <t>CORDOBA-CERETE</t>
  </si>
  <si>
    <t>23162</t>
  </si>
  <si>
    <t>CORDOBA-CHIMA</t>
  </si>
  <si>
    <t>23168</t>
  </si>
  <si>
    <t>CHINU</t>
  </si>
  <si>
    <t>CORDOBA-CHINU</t>
  </si>
  <si>
    <t>23182</t>
  </si>
  <si>
    <t>CIENAGA_DE_ORO</t>
  </si>
  <si>
    <t>CORDOBA-CIENAGA_DE_ORO</t>
  </si>
  <si>
    <t>23189</t>
  </si>
  <si>
    <t>CORDOBA-COTORRA</t>
  </si>
  <si>
    <t>23300</t>
  </si>
  <si>
    <t>LA_APARTADA</t>
  </si>
  <si>
    <t>CORDOBA-LA_APARTADA</t>
  </si>
  <si>
    <t>23350</t>
  </si>
  <si>
    <t>CORDOBA-LORICA</t>
  </si>
  <si>
    <t>23417</t>
  </si>
  <si>
    <t>LOS_CORDOBAS</t>
  </si>
  <si>
    <t>CORDOBA-LOS_CORDOBAS</t>
  </si>
  <si>
    <t>23419</t>
  </si>
  <si>
    <t>CORDOBA-MOMIL</t>
  </si>
  <si>
    <t>23464</t>
  </si>
  <si>
    <t>MONTELIBANO</t>
  </si>
  <si>
    <t>CORDOBA-MONTELIBANO</t>
  </si>
  <si>
    <t>23466</t>
  </si>
  <si>
    <t>CORDOBA-MOÑITOS</t>
  </si>
  <si>
    <t>23500</t>
  </si>
  <si>
    <t>PLANETA_RICA</t>
  </si>
  <si>
    <t>CORDOBA-PLANETA_RICA</t>
  </si>
  <si>
    <t>23555</t>
  </si>
  <si>
    <t>PUEBLO_NUEVO</t>
  </si>
  <si>
    <t>CORDOBA-PUEBLO_NUEVO</t>
  </si>
  <si>
    <t>23570</t>
  </si>
  <si>
    <t>PUERTO_ESCONDIDO</t>
  </si>
  <si>
    <t>CORDOBA-PUERTO_ESCONDIDO</t>
  </si>
  <si>
    <t>23574</t>
  </si>
  <si>
    <t>PUERTO_LIBERTADOR</t>
  </si>
  <si>
    <t>CORDOBA-PUERTO_LIBERTADOR</t>
  </si>
  <si>
    <t>23580</t>
  </si>
  <si>
    <t>PURISIMA</t>
  </si>
  <si>
    <t>CORDOBA-PURISIMA</t>
  </si>
  <si>
    <t>23586</t>
  </si>
  <si>
    <t>SAHAGUN</t>
  </si>
  <si>
    <t>CORDOBA-SAHAGUN</t>
  </si>
  <si>
    <t>23660</t>
  </si>
  <si>
    <t>SAN_ANDRES_SOTAVENTO</t>
  </si>
  <si>
    <t>CORDOBA-SAN_ANDRES_SOTAVENTO</t>
  </si>
  <si>
    <t>23670</t>
  </si>
  <si>
    <t>SAN_ANTERO</t>
  </si>
  <si>
    <t>CORDOBA-SAN_ANTERO</t>
  </si>
  <si>
    <t>23672</t>
  </si>
  <si>
    <t>SAN_BERNARDO_DEL_VIENTO</t>
  </si>
  <si>
    <t>CORDOBA-SAN_BERNARDO_DEL_VIENTO</t>
  </si>
  <si>
    <t>23675</t>
  </si>
  <si>
    <t>CORDOBA-SAN_CARLOS</t>
  </si>
  <si>
    <t>23678</t>
  </si>
  <si>
    <t>SAN_JOSE_DE_URE</t>
  </si>
  <si>
    <t>CORDOBA-SAN_JOSE_DE_URE</t>
  </si>
  <si>
    <t>23682</t>
  </si>
  <si>
    <t>SAN_PELAYO</t>
  </si>
  <si>
    <t>CORDOBA-SAN_PELAYO</t>
  </si>
  <si>
    <t>23686</t>
  </si>
  <si>
    <t>CORDOBA-TIERRALTA</t>
  </si>
  <si>
    <t>23807</t>
  </si>
  <si>
    <t>TUCHIN</t>
  </si>
  <si>
    <t>CORDOBA-TUCHIN</t>
  </si>
  <si>
    <t>23815</t>
  </si>
  <si>
    <t>CORDOBA-VALENCIA</t>
  </si>
  <si>
    <t>23855</t>
  </si>
  <si>
    <t>AGUA_DE_DIOS</t>
  </si>
  <si>
    <t>CUNDINAMARCA-AGUA_DE_DIOS</t>
  </si>
  <si>
    <t>25001</t>
  </si>
  <si>
    <t>ALBAN</t>
  </si>
  <si>
    <t>CUNDINAMARCA-ALBAN</t>
  </si>
  <si>
    <t>25019</t>
  </si>
  <si>
    <t>CUNDINAMARCA-ANAPOIMA</t>
  </si>
  <si>
    <t>25035</t>
  </si>
  <si>
    <t>CUNDINAMARCA-ANOLAIMA</t>
  </si>
  <si>
    <t>25040</t>
  </si>
  <si>
    <t>ARBELAEZ</t>
  </si>
  <si>
    <t>CUNDINAMARCA-ARBELAEZ</t>
  </si>
  <si>
    <t>25053</t>
  </si>
  <si>
    <t>BELTRAN</t>
  </si>
  <si>
    <t>CUNDINAMARCA-BELTRAN</t>
  </si>
  <si>
    <t>25086</t>
  </si>
  <si>
    <t>CUNDINAMARCA-BITUIMA</t>
  </si>
  <si>
    <t>25095</t>
  </si>
  <si>
    <t>BOJACA</t>
  </si>
  <si>
    <t>CUNDINAMARCA-BOJACA</t>
  </si>
  <si>
    <t>25099</t>
  </si>
  <si>
    <t>CUNDINAMARCA-CABRERA</t>
  </si>
  <si>
    <t>25120</t>
  </si>
  <si>
    <t>CUNDINAMARCA-CACHIPAY</t>
  </si>
  <si>
    <t>25123</t>
  </si>
  <si>
    <t>CAJICA</t>
  </si>
  <si>
    <t>CUNDINAMARCA-CAJICA</t>
  </si>
  <si>
    <t>25126</t>
  </si>
  <si>
    <t>CAPARRAPI</t>
  </si>
  <si>
    <t>CUNDINAMARCA-CAPARRAPI</t>
  </si>
  <si>
    <t>25148</t>
  </si>
  <si>
    <t>CUNDINAMARCA-CAQUEZA</t>
  </si>
  <si>
    <t>25151</t>
  </si>
  <si>
    <t>CARMEN_DE_CARUPA</t>
  </si>
  <si>
    <t>CUNDINAMARCA-CARMEN_DE_CARUPA</t>
  </si>
  <si>
    <t>25154</t>
  </si>
  <si>
    <t>CHAGUANI</t>
  </si>
  <si>
    <t>CUNDINAMARCA-CHAGUANI</t>
  </si>
  <si>
    <t>25168</t>
  </si>
  <si>
    <t>CHIA</t>
  </si>
  <si>
    <t>CUNDINAMARCA-CHIA</t>
  </si>
  <si>
    <t>25175</t>
  </si>
  <si>
    <t>CUNDINAMARCA-CHIPAQUE</t>
  </si>
  <si>
    <t>25178</t>
  </si>
  <si>
    <t>CHOACHI</t>
  </si>
  <si>
    <t>CUNDINAMARCA-CHOACHI</t>
  </si>
  <si>
    <t>25181</t>
  </si>
  <si>
    <t>CHOCONTA</t>
  </si>
  <si>
    <t>CUNDINAMARCA-CHOCONTA</t>
  </si>
  <si>
    <t>25183</t>
  </si>
  <si>
    <t>CUNDINAMARCA-COGUA</t>
  </si>
  <si>
    <t>25200</t>
  </si>
  <si>
    <t>CUNDINAMARCA-COTA</t>
  </si>
  <si>
    <t>25214</t>
  </si>
  <si>
    <t>CUCUNUBA</t>
  </si>
  <si>
    <t>CUNDINAMARCA-CUCUNUBA</t>
  </si>
  <si>
    <t>25224</t>
  </si>
  <si>
    <t>EL_COLEGIO</t>
  </si>
  <si>
    <t>CUNDINAMARCA-EL_COLEGIO</t>
  </si>
  <si>
    <t>25245</t>
  </si>
  <si>
    <t>CUNDINAMARCA-EL_PEÑON</t>
  </si>
  <si>
    <t>25258</t>
  </si>
  <si>
    <t>EL_ROSAL</t>
  </si>
  <si>
    <t>CUNDINAMARCA-EL_ROSAL</t>
  </si>
  <si>
    <t>25260</t>
  </si>
  <si>
    <t>FACATATIVA</t>
  </si>
  <si>
    <t>CUNDINAMARCA-FACATATIVA</t>
  </si>
  <si>
    <t>25269</t>
  </si>
  <si>
    <t>CUNDINAMARCA-FOMEQUE</t>
  </si>
  <si>
    <t>25279</t>
  </si>
  <si>
    <t>CUNDINAMARCA-FOSCA</t>
  </si>
  <si>
    <t>25281</t>
  </si>
  <si>
    <t>CUNDINAMARCA-FUNZA</t>
  </si>
  <si>
    <t>25286</t>
  </si>
  <si>
    <t>FUQUENE</t>
  </si>
  <si>
    <t>CUNDINAMARCA-FUQUENE</t>
  </si>
  <si>
    <t>25288</t>
  </si>
  <si>
    <t>FUSAGASUGA</t>
  </si>
  <si>
    <t>CUNDINAMARCA-FUSAGASUGA</t>
  </si>
  <si>
    <t>25290</t>
  </si>
  <si>
    <t>CUNDINAMARCA-GACHALA</t>
  </si>
  <si>
    <t>25293</t>
  </si>
  <si>
    <t>GACHANCIPA</t>
  </si>
  <si>
    <t>CUNDINAMARCA-GACHANCIPA</t>
  </si>
  <si>
    <t>25295</t>
  </si>
  <si>
    <t>GACHETA</t>
  </si>
  <si>
    <t>CUNDINAMARCA-GACHETA</t>
  </si>
  <si>
    <t>25297</t>
  </si>
  <si>
    <t>CUNDINAMARCA-GAMA</t>
  </si>
  <si>
    <t>25299</t>
  </si>
  <si>
    <t>CUNDINAMARCA-GIRARDOT</t>
  </si>
  <si>
    <t>25307</t>
  </si>
  <si>
    <t>CUNDINAMARCA-GRANADA</t>
  </si>
  <si>
    <t>25312</t>
  </si>
  <si>
    <t>GUACHETA</t>
  </si>
  <si>
    <t>CUNDINAMARCA-GUACHETA</t>
  </si>
  <si>
    <t>25317</t>
  </si>
  <si>
    <t>CUNDINAMARCA-GUADUAS</t>
  </si>
  <si>
    <t>25320</t>
  </si>
  <si>
    <t>CUNDINAMARCA-GUASCA</t>
  </si>
  <si>
    <t>25322</t>
  </si>
  <si>
    <t>GUATAQUI</t>
  </si>
  <si>
    <t>CUNDINAMARCA-GUATAQUI</t>
  </si>
  <si>
    <t>25324</t>
  </si>
  <si>
    <t>CUNDINAMARCA-GUATAVITA</t>
  </si>
  <si>
    <t>25326</t>
  </si>
  <si>
    <t>GUAYABAL_DE_SIQUIMA</t>
  </si>
  <si>
    <t>CUNDINAMARCA-GUAYABAL_DE_SIQUIMA</t>
  </si>
  <si>
    <t>25328</t>
  </si>
  <si>
    <t>CUNDINAMARCA-GUAYABETAL</t>
  </si>
  <si>
    <t>25335</t>
  </si>
  <si>
    <t>GUTIERREZ</t>
  </si>
  <si>
    <t>CUNDINAMARCA-GUTIERREZ</t>
  </si>
  <si>
    <t>25339</t>
  </si>
  <si>
    <t>JERUSALEN</t>
  </si>
  <si>
    <t>CUNDINAMARCA-JERUSALEN</t>
  </si>
  <si>
    <t>25368</t>
  </si>
  <si>
    <t>JUNIN</t>
  </si>
  <si>
    <t>CUNDINAMARCA-JUNIN</t>
  </si>
  <si>
    <t>25372</t>
  </si>
  <si>
    <t>LA_CALERA</t>
  </si>
  <si>
    <t>CUNDINAMARCA-LA_CALERA</t>
  </si>
  <si>
    <t>25377</t>
  </si>
  <si>
    <t>LA_MESA</t>
  </si>
  <si>
    <t>CUNDINAMARCA-LA_MESA</t>
  </si>
  <si>
    <t>25386</t>
  </si>
  <si>
    <t>LA_PALMA</t>
  </si>
  <si>
    <t>CUNDINAMARCA-LA_PALMA</t>
  </si>
  <si>
    <t>25394</t>
  </si>
  <si>
    <t>LA_PEÑA</t>
  </si>
  <si>
    <t>CUNDINAMARCA-LA_PEÑA</t>
  </si>
  <si>
    <t>25398</t>
  </si>
  <si>
    <t>CUNDINAMARCA-LA_VEGA</t>
  </si>
  <si>
    <t>25402</t>
  </si>
  <si>
    <t>CUNDINAMARCA-LENGUAZAQUE</t>
  </si>
  <si>
    <t>25407</t>
  </si>
  <si>
    <t>CUNDINAMARCA-MACHETA</t>
  </si>
  <si>
    <t>25426</t>
  </si>
  <si>
    <t>CUNDINAMARCA-MADRID</t>
  </si>
  <si>
    <t>25430</t>
  </si>
  <si>
    <t>CUNDINAMARCA-MANTA</t>
  </si>
  <si>
    <t>25436</t>
  </si>
  <si>
    <t>CUNDINAMARCA-MEDINA</t>
  </si>
  <si>
    <t>25438</t>
  </si>
  <si>
    <t>CUNDINAMARCA-MOSQUERA</t>
  </si>
  <si>
    <t>25473</t>
  </si>
  <si>
    <t>CUNDINAMARCA-NARIÑO</t>
  </si>
  <si>
    <t>25483</t>
  </si>
  <si>
    <t>NEMOCON</t>
  </si>
  <si>
    <t>CUNDINAMARCA-NEMOCON</t>
  </si>
  <si>
    <t>25486</t>
  </si>
  <si>
    <t>CUNDINAMARCA-NILO</t>
  </si>
  <si>
    <t>25488</t>
  </si>
  <si>
    <t>CUNDINAMARCA-NIMAIMA</t>
  </si>
  <si>
    <t>25489</t>
  </si>
  <si>
    <t>CUNDINAMARCA-NOCAIMA</t>
  </si>
  <si>
    <t>25491</t>
  </si>
  <si>
    <t>CUNDINAMARCA-VENECIA</t>
  </si>
  <si>
    <t>25506</t>
  </si>
  <si>
    <t>CUNDINAMARCA-PACHO</t>
  </si>
  <si>
    <t>25513</t>
  </si>
  <si>
    <t>CUNDINAMARCA-PAIME</t>
  </si>
  <si>
    <t>25518</t>
  </si>
  <si>
    <t>CUNDINAMARCA-PANDI</t>
  </si>
  <si>
    <t>25524</t>
  </si>
  <si>
    <t>CUNDINAMARCA-PARATEBUENO</t>
  </si>
  <si>
    <t>25530</t>
  </si>
  <si>
    <t>CUNDINAMARCA-PASCA</t>
  </si>
  <si>
    <t>25535</t>
  </si>
  <si>
    <t>PUERTO_SALGAR</t>
  </si>
  <si>
    <t>CUNDINAMARCA-PUERTO_SALGAR</t>
  </si>
  <si>
    <t>25572</t>
  </si>
  <si>
    <t>PULI</t>
  </si>
  <si>
    <t>CUNDINAMARCA-PULI</t>
  </si>
  <si>
    <t>25580</t>
  </si>
  <si>
    <t>CUNDINAMARCA-QUEBRADANEGRA</t>
  </si>
  <si>
    <t>25592</t>
  </si>
  <si>
    <t>CUNDINAMARCA-QUETAME</t>
  </si>
  <si>
    <t>25594</t>
  </si>
  <si>
    <t>CUNDINAMARCA-QUIPILE</t>
  </si>
  <si>
    <t>25596</t>
  </si>
  <si>
    <t>CUNDINAMARCA-APULO</t>
  </si>
  <si>
    <t>25599</t>
  </si>
  <si>
    <t>CUNDINAMARCA-RICAURTE</t>
  </si>
  <si>
    <t>25612</t>
  </si>
  <si>
    <t>SAN_ANTONIO_DEL_TEQUENDAMA</t>
  </si>
  <si>
    <t>CUNDINAMARCA-SAN_ANTONIO_DEL_TEQUENDAMA</t>
  </si>
  <si>
    <t>25645</t>
  </si>
  <si>
    <t>SAN_BERNARDO</t>
  </si>
  <si>
    <t>CUNDINAMARCA-SAN_BERNARDO</t>
  </si>
  <si>
    <t>25649</t>
  </si>
  <si>
    <t>SAN_CAYETANO</t>
  </si>
  <si>
    <t>CUNDINAMARCA-SAN_CAYETANO</t>
  </si>
  <si>
    <t>25653</t>
  </si>
  <si>
    <t>CUNDINAMARCA-SAN_FRANCISCO</t>
  </si>
  <si>
    <t>25658</t>
  </si>
  <si>
    <t>SAN_JUAN_DE_RIO_SECO</t>
  </si>
  <si>
    <t>CUNDINAMARCA-SAN_JUAN_DE_RIO_SECO</t>
  </si>
  <si>
    <t>25662</t>
  </si>
  <si>
    <t>CUNDINAMARCA-SASAIMA</t>
  </si>
  <si>
    <t>25718</t>
  </si>
  <si>
    <t>SESQUILE</t>
  </si>
  <si>
    <t>CUNDINAMARCA-SESQUILE</t>
  </si>
  <si>
    <t>25736</t>
  </si>
  <si>
    <t>SIBATE</t>
  </si>
  <si>
    <t>CUNDINAMARCA-SIBATE</t>
  </si>
  <si>
    <t>25740</t>
  </si>
  <si>
    <t>CUNDINAMARCA-SILVANIA</t>
  </si>
  <si>
    <t>25743</t>
  </si>
  <si>
    <t>CUNDINAMARCA-SIMIJACA</t>
  </si>
  <si>
    <t>25745</t>
  </si>
  <si>
    <t>CUNDINAMARCA-SOACHA</t>
  </si>
  <si>
    <t>25754</t>
  </si>
  <si>
    <t>SOPO</t>
  </si>
  <si>
    <t>CUNDINAMARCA-SOPO</t>
  </si>
  <si>
    <t>25758</t>
  </si>
  <si>
    <t>CUNDINAMARCA-SUBACHOQUE</t>
  </si>
  <si>
    <t>25769</t>
  </si>
  <si>
    <t>CUNDINAMARCA-SUESCA</t>
  </si>
  <si>
    <t>25772</t>
  </si>
  <si>
    <t>SUPATA</t>
  </si>
  <si>
    <t>CUNDINAMARCA-SUPATA</t>
  </si>
  <si>
    <t>25777</t>
  </si>
  <si>
    <t>CUNDINAMARCA-SUSA</t>
  </si>
  <si>
    <t>25779</t>
  </si>
  <si>
    <t>CUNDINAMARCA-SUTATAUSA</t>
  </si>
  <si>
    <t>25781</t>
  </si>
  <si>
    <t>CUNDINAMARCA-TABIO</t>
  </si>
  <si>
    <t>25785</t>
  </si>
  <si>
    <t>CUNDINAMARCA-TAUSA</t>
  </si>
  <si>
    <t>25793</t>
  </si>
  <si>
    <t>CUNDINAMARCA-TENA</t>
  </si>
  <si>
    <t>25797</t>
  </si>
  <si>
    <t>CUNDINAMARCA-TENJO</t>
  </si>
  <si>
    <t>25799</t>
  </si>
  <si>
    <t>CUNDINAMARCA-TIBACUY</t>
  </si>
  <si>
    <t>25805</t>
  </si>
  <si>
    <t>CUNDINAMARCA-TIBIRITA</t>
  </si>
  <si>
    <t>25807</t>
  </si>
  <si>
    <t>CUNDINAMARCA-TOCAIMA</t>
  </si>
  <si>
    <t>25815</t>
  </si>
  <si>
    <t>TOCANCIPA</t>
  </si>
  <si>
    <t>CUNDINAMARCA-TOCANCIPA</t>
  </si>
  <si>
    <t>25817</t>
  </si>
  <si>
    <t>TOPAIPI</t>
  </si>
  <si>
    <t>CUNDINAMARCA-TOPAIPI</t>
  </si>
  <si>
    <t>25823</t>
  </si>
  <si>
    <t>UBALA</t>
  </si>
  <si>
    <t>CUNDINAMARCA-UBALA</t>
  </si>
  <si>
    <t>25839</t>
  </si>
  <si>
    <t>CUNDINAMARCA-UBAQUE</t>
  </si>
  <si>
    <t>25841</t>
  </si>
  <si>
    <t>VILLA_DE_SAN_DIEGO_DE_UBATE</t>
  </si>
  <si>
    <t>CUNDINAMARCA-VILLA_DE_SAN_DIEGO_DE_UBATE</t>
  </si>
  <si>
    <t>25843</t>
  </si>
  <si>
    <t>CUNDINAMARCA-UNE</t>
  </si>
  <si>
    <t>25845</t>
  </si>
  <si>
    <t>UTICA</t>
  </si>
  <si>
    <t>CUNDINAMARCA-UTICA</t>
  </si>
  <si>
    <t>25851</t>
  </si>
  <si>
    <t>CUNDINAMARCA-VERGARA</t>
  </si>
  <si>
    <t>25862</t>
  </si>
  <si>
    <t>VIANI</t>
  </si>
  <si>
    <t>CUNDINAMARCA-VIANI</t>
  </si>
  <si>
    <t>25867</t>
  </si>
  <si>
    <t>VILLAGOMEZ</t>
  </si>
  <si>
    <t>CUNDINAMARCA-VILLAGOMEZ</t>
  </si>
  <si>
    <t>25871</t>
  </si>
  <si>
    <t>VILLAPINZON</t>
  </si>
  <si>
    <t>CUNDINAMARCA-VILLAPINZON</t>
  </si>
  <si>
    <t>25873</t>
  </si>
  <si>
    <t>CUNDINAMARCA-VILLETA</t>
  </si>
  <si>
    <t>25875</t>
  </si>
  <si>
    <t>VIOTA</t>
  </si>
  <si>
    <t>CUNDINAMARCA-VIOTA</t>
  </si>
  <si>
    <t>25878</t>
  </si>
  <si>
    <t>YACOPI</t>
  </si>
  <si>
    <t>CUNDINAMARCA-YACOPI</t>
  </si>
  <si>
    <t>25885</t>
  </si>
  <si>
    <t>ZIPACON</t>
  </si>
  <si>
    <t>CUNDINAMARCA-ZIPACON</t>
  </si>
  <si>
    <t>25898</t>
  </si>
  <si>
    <t>ZIPAQUIRA</t>
  </si>
  <si>
    <t>CUNDINAMARCA-ZIPAQUIRA</t>
  </si>
  <si>
    <t>25899</t>
  </si>
  <si>
    <t>QUIBDO</t>
  </si>
  <si>
    <t>CHOCO-QUIBDO</t>
  </si>
  <si>
    <t>27001</t>
  </si>
  <si>
    <t>ACANDI</t>
  </si>
  <si>
    <t>CHOCO-ACANDI</t>
  </si>
  <si>
    <t>27006</t>
  </si>
  <si>
    <t>ALTO_BAUDO</t>
  </si>
  <si>
    <t>CHOCO-ALTO_BAUDO</t>
  </si>
  <si>
    <t>27025</t>
  </si>
  <si>
    <t>CHOCO-ATRATO</t>
  </si>
  <si>
    <t>27050</t>
  </si>
  <si>
    <t>BAGADO</t>
  </si>
  <si>
    <t>CHOCO-BAGADO</t>
  </si>
  <si>
    <t>27073</t>
  </si>
  <si>
    <t>BAHIA_SOLANO</t>
  </si>
  <si>
    <t>CHOCO-BAHIA_SOLANO</t>
  </si>
  <si>
    <t>27075</t>
  </si>
  <si>
    <t>BAJO_BAUDO</t>
  </si>
  <si>
    <t>CHOCO-BAJO_BAUDO</t>
  </si>
  <si>
    <t>27077</t>
  </si>
  <si>
    <t>CHOCO-BOJAYA</t>
  </si>
  <si>
    <t>27099</t>
  </si>
  <si>
    <t>EL_CANTON_DEL_SAN_PABLO</t>
  </si>
  <si>
    <t>CHOCO-EL_CANTON_DEL_SAN_PABLO</t>
  </si>
  <si>
    <t>27135</t>
  </si>
  <si>
    <t>CARMEN_DEL_DARIEN</t>
  </si>
  <si>
    <t>CHOCO-CARMEN_DEL_DARIEN</t>
  </si>
  <si>
    <t>27150</t>
  </si>
  <si>
    <t>CERTEGUI</t>
  </si>
  <si>
    <t>CHOCO-CERTEGUI</t>
  </si>
  <si>
    <t>27160</t>
  </si>
  <si>
    <t>CHOCO-CONDOTO</t>
  </si>
  <si>
    <t>27205</t>
  </si>
  <si>
    <t>EL_CARMEN_DE_ATRATO</t>
  </si>
  <si>
    <t>CHOCO-EL_CARMEN_DE_ATRATO</t>
  </si>
  <si>
    <t>27245</t>
  </si>
  <si>
    <t>EL_LITORAL_DEL_SAN_JUAN</t>
  </si>
  <si>
    <t>CHOCO-EL_LITORAL_DEL_SAN_JUAN</t>
  </si>
  <si>
    <t>27250</t>
  </si>
  <si>
    <t>CHOCO-ISTMINA</t>
  </si>
  <si>
    <t>27361</t>
  </si>
  <si>
    <t>JURADO</t>
  </si>
  <si>
    <t>CHOCO-JURADO</t>
  </si>
  <si>
    <t>27372</t>
  </si>
  <si>
    <t>LLORO</t>
  </si>
  <si>
    <t>CHOCO-LLORO</t>
  </si>
  <si>
    <t>27413</t>
  </si>
  <si>
    <t>MEDIO_ATRATO</t>
  </si>
  <si>
    <t>CHOCO-MEDIO_ATRATO</t>
  </si>
  <si>
    <t>27425</t>
  </si>
  <si>
    <t>MEDIO_BAUDO</t>
  </si>
  <si>
    <t>CHOCO-MEDIO_BAUDO</t>
  </si>
  <si>
    <t>27430</t>
  </si>
  <si>
    <t>MEDIO_SAN_JUAN</t>
  </si>
  <si>
    <t>CHOCO-MEDIO_SAN_JUAN</t>
  </si>
  <si>
    <t>27450</t>
  </si>
  <si>
    <t>NOVITA</t>
  </si>
  <si>
    <t>CHOCO-NOVITA</t>
  </si>
  <si>
    <t>27491</t>
  </si>
  <si>
    <t>NUQUI</t>
  </si>
  <si>
    <t>CHOCO-NUQUI</t>
  </si>
  <si>
    <t>27495</t>
  </si>
  <si>
    <t>RIO_IRO</t>
  </si>
  <si>
    <t>CHOCO-RIO_IRO</t>
  </si>
  <si>
    <t>27580</t>
  </si>
  <si>
    <t>RIO_QUITO</t>
  </si>
  <si>
    <t>CHOCO-RIO_QUITO</t>
  </si>
  <si>
    <t>27600</t>
  </si>
  <si>
    <t>CHOCO-RIOSUCIO</t>
  </si>
  <si>
    <t>27615</t>
  </si>
  <si>
    <t>SAN_JOSE_DEL_PALMAR</t>
  </si>
  <si>
    <t>CHOCO-SAN_JOSE_DEL_PALMAR</t>
  </si>
  <si>
    <t>27660</t>
  </si>
  <si>
    <t>SIPI</t>
  </si>
  <si>
    <t>CHOCO-SIPI</t>
  </si>
  <si>
    <t>27745</t>
  </si>
  <si>
    <t>TADO</t>
  </si>
  <si>
    <t>CHOCO-TADO</t>
  </si>
  <si>
    <t>27787</t>
  </si>
  <si>
    <t>UNGUIA</t>
  </si>
  <si>
    <t>CHOCO-UNGUIA</t>
  </si>
  <si>
    <t>27800</t>
  </si>
  <si>
    <t>UNION_PANAMERICANA</t>
  </si>
  <si>
    <t>CHOCO-UNION_PANAMERICANA</t>
  </si>
  <si>
    <t>27810</t>
  </si>
  <si>
    <t>HUILA-NEIVA</t>
  </si>
  <si>
    <t>41001</t>
  </si>
  <si>
    <t>HUILA-ACEVEDO</t>
  </si>
  <si>
    <t>41006</t>
  </si>
  <si>
    <t>HUILA-AGRADO</t>
  </si>
  <si>
    <t>41013</t>
  </si>
  <si>
    <t>HUILA-AIPE</t>
  </si>
  <si>
    <t>41016</t>
  </si>
  <si>
    <t>HUILA-ALGECIRAS</t>
  </si>
  <si>
    <t>41020</t>
  </si>
  <si>
    <t>HUILA-ALTAMIRA</t>
  </si>
  <si>
    <t>41026</t>
  </si>
  <si>
    <t>HUILA-BARAYA</t>
  </si>
  <si>
    <t>41078</t>
  </si>
  <si>
    <t>HUILA-CAMPOALEGRE</t>
  </si>
  <si>
    <t>41132</t>
  </si>
  <si>
    <t>HUILA-COLOMBIA</t>
  </si>
  <si>
    <t>41206</t>
  </si>
  <si>
    <t>ELIAS</t>
  </si>
  <si>
    <t>HUILA-ELIAS</t>
  </si>
  <si>
    <t>41244</t>
  </si>
  <si>
    <t>GARZON</t>
  </si>
  <si>
    <t>HUILA-GARZON</t>
  </si>
  <si>
    <t>41298</t>
  </si>
  <si>
    <t>HUILA-GIGANTE</t>
  </si>
  <si>
    <t>41306</t>
  </si>
  <si>
    <t>HUILA-GUADALUPE</t>
  </si>
  <si>
    <t>41319</t>
  </si>
  <si>
    <t>HUILA-HOBO</t>
  </si>
  <si>
    <t>41349</t>
  </si>
  <si>
    <t>HUILA-IQUIRA</t>
  </si>
  <si>
    <t>41357</t>
  </si>
  <si>
    <t>HUILA-ISNOS</t>
  </si>
  <si>
    <t>41359</t>
  </si>
  <si>
    <t>LA_ARGENTINA</t>
  </si>
  <si>
    <t>HUILA-LA_ARGENTINA</t>
  </si>
  <si>
    <t>41378</t>
  </si>
  <si>
    <t>LA_PLATA</t>
  </si>
  <si>
    <t>HUILA-LA_PLATA</t>
  </si>
  <si>
    <t>41396</t>
  </si>
  <si>
    <t>NATAGA</t>
  </si>
  <si>
    <t>HUILA-NATAGA</t>
  </si>
  <si>
    <t>41483</t>
  </si>
  <si>
    <t>HUILA-OPORAPA</t>
  </si>
  <si>
    <t>41503</t>
  </si>
  <si>
    <t>HUILA-PAICOL</t>
  </si>
  <si>
    <t>41518</t>
  </si>
  <si>
    <t>HUILA-PALERMO</t>
  </si>
  <si>
    <t>41524</t>
  </si>
  <si>
    <t>HUILA-PALESTINA</t>
  </si>
  <si>
    <t>41530</t>
  </si>
  <si>
    <t>HUILA-PITAL</t>
  </si>
  <si>
    <t>41548</t>
  </si>
  <si>
    <t>HUILA-PITALITO</t>
  </si>
  <si>
    <t>41551</t>
  </si>
  <si>
    <t>HUILA-RIVERA</t>
  </si>
  <si>
    <t>41615</t>
  </si>
  <si>
    <t>HUILA-SALADOBLANCO</t>
  </si>
  <si>
    <t>41660</t>
  </si>
  <si>
    <t>SAN_AGUSTIN</t>
  </si>
  <si>
    <t>HUILA-SAN_AGUSTIN</t>
  </si>
  <si>
    <t>41668</t>
  </si>
  <si>
    <t>HUILA-SANTA_MARIA</t>
  </si>
  <si>
    <t>41676</t>
  </si>
  <si>
    <t>HUILA-SUAZA</t>
  </si>
  <si>
    <t>41770</t>
  </si>
  <si>
    <t>HUILA-TARQUI</t>
  </si>
  <si>
    <t>41791</t>
  </si>
  <si>
    <t>HUILA-TESALIA</t>
  </si>
  <si>
    <t>41797</t>
  </si>
  <si>
    <t>HUILA-TELLO</t>
  </si>
  <si>
    <t>41799</t>
  </si>
  <si>
    <t>HUILA-TERUEL</t>
  </si>
  <si>
    <t>41801</t>
  </si>
  <si>
    <t>TIMANA</t>
  </si>
  <si>
    <t>HUILA-TIMANA</t>
  </si>
  <si>
    <t>41807</t>
  </si>
  <si>
    <t>HUILA-VILLAVIEJA</t>
  </si>
  <si>
    <t>41872</t>
  </si>
  <si>
    <t>YAGUARA</t>
  </si>
  <si>
    <t>HUILA-YAGUARA</t>
  </si>
  <si>
    <t>41885</t>
  </si>
  <si>
    <t>LA_GUAJIRA-RIOHACHA</t>
  </si>
  <si>
    <t>44001</t>
  </si>
  <si>
    <t>LA_GUAJIRA-ALBANIA</t>
  </si>
  <si>
    <t>44035</t>
  </si>
  <si>
    <t>LA_GUAJIRA-BARRANCAS</t>
  </si>
  <si>
    <t>44078</t>
  </si>
  <si>
    <t>LA_GUAJIRA-DIBULLA</t>
  </si>
  <si>
    <t>44090</t>
  </si>
  <si>
    <t>DISTRACCION</t>
  </si>
  <si>
    <t>LA_GUAJIRA-DISTRACCION</t>
  </si>
  <si>
    <t>44098</t>
  </si>
  <si>
    <t>EL_MOLINO</t>
  </si>
  <si>
    <t>LA_GUAJIRA-EL_MOLINO</t>
  </si>
  <si>
    <t>44110</t>
  </si>
  <si>
    <t>LA_GUAJIRA-FONSECA</t>
  </si>
  <si>
    <t>44279</t>
  </si>
  <si>
    <t>LA_GUAJIRA-HATONUEVO</t>
  </si>
  <si>
    <t>44378</t>
  </si>
  <si>
    <t>LA_JAGUA_DEL_PILAR</t>
  </si>
  <si>
    <t>LA_GUAJIRA-LA_JAGUA_DEL_PILAR</t>
  </si>
  <si>
    <t>44420</t>
  </si>
  <si>
    <t>LA_GUAJIRA-MAICAO</t>
  </si>
  <si>
    <t>44430</t>
  </si>
  <si>
    <t>LA_GUAJIRA-MANAURE</t>
  </si>
  <si>
    <t>44560</t>
  </si>
  <si>
    <t>SAN_JUAN_DEL_CESAR</t>
  </si>
  <si>
    <t>LA_GUAJIRA-SAN_JUAN_DEL_CESAR</t>
  </si>
  <si>
    <t>44650</t>
  </si>
  <si>
    <t>LA_GUAJIRA-URIBIA</t>
  </si>
  <si>
    <t>44847</t>
  </si>
  <si>
    <t>LA_GUAJIRA-URUMITA</t>
  </si>
  <si>
    <t>44855</t>
  </si>
  <si>
    <t>LA_GUAJIRA-VILLANUEVA</t>
  </si>
  <si>
    <t>44874</t>
  </si>
  <si>
    <t>SANTA_MARTA</t>
  </si>
  <si>
    <t>MAGDALENA-SANTA_MARTA</t>
  </si>
  <si>
    <t>47001</t>
  </si>
  <si>
    <t>MAGDALENA-ALGARROBO</t>
  </si>
  <si>
    <t>47030</t>
  </si>
  <si>
    <t>MAGDALENA-ARACATACA</t>
  </si>
  <si>
    <t>47053</t>
  </si>
  <si>
    <t>ARIGUANI</t>
  </si>
  <si>
    <t>MAGDALENA-ARIGUANI</t>
  </si>
  <si>
    <t>47058</t>
  </si>
  <si>
    <t>CERRO_SAN_ANTONIO</t>
  </si>
  <si>
    <t>MAGDALENA-CERRO_SAN_ANTONIO</t>
  </si>
  <si>
    <t>47161</t>
  </si>
  <si>
    <t>CHIVOLO</t>
  </si>
  <si>
    <t>MAGDALENA-CHIVOLO</t>
  </si>
  <si>
    <t>47170</t>
  </si>
  <si>
    <t>CIENAGA</t>
  </si>
  <si>
    <t>MAGDALENA-CIENAGA</t>
  </si>
  <si>
    <t>47189</t>
  </si>
  <si>
    <t>MAGDALENA-CONCORDIA</t>
  </si>
  <si>
    <t>47205</t>
  </si>
  <si>
    <t>EL_BANCO</t>
  </si>
  <si>
    <t>MAGDALENA-EL_BANCO</t>
  </si>
  <si>
    <t>47245</t>
  </si>
  <si>
    <t>EL_PIÑON</t>
  </si>
  <si>
    <t>MAGDALENA-EL_PIÑON</t>
  </si>
  <si>
    <t>47258</t>
  </si>
  <si>
    <t>EL_RETEN</t>
  </si>
  <si>
    <t>MAGDALENA-EL_RETEN</t>
  </si>
  <si>
    <t>47268</t>
  </si>
  <si>
    <t>FUNDACION</t>
  </si>
  <si>
    <t>MAGDALENA-FUNDACION</t>
  </si>
  <si>
    <t>47288</t>
  </si>
  <si>
    <t>MAGDALENA-GUAMAL</t>
  </si>
  <si>
    <t>47318</t>
  </si>
  <si>
    <t>NUEVA_GRANADA</t>
  </si>
  <si>
    <t>MAGDALENA-NUEVA_GRANADA</t>
  </si>
  <si>
    <t>47460</t>
  </si>
  <si>
    <t>MAGDALENA-PEDRAZA</t>
  </si>
  <si>
    <t>47541</t>
  </si>
  <si>
    <t>PIJIÑO_DEL_CARMEN</t>
  </si>
  <si>
    <t>MAGDALENA-PIJIÑO_DEL_CARMEN</t>
  </si>
  <si>
    <t>47545</t>
  </si>
  <si>
    <t>MAGDALENA-PIVIJAY</t>
  </si>
  <si>
    <t>47551</t>
  </si>
  <si>
    <t>MAGDALENA-PLATO</t>
  </si>
  <si>
    <t>47555</t>
  </si>
  <si>
    <t>MAGDALENA-PUEBLOVIEJO</t>
  </si>
  <si>
    <t>47570</t>
  </si>
  <si>
    <t>MAGDALENA-REMOLINO</t>
  </si>
  <si>
    <t>47605</t>
  </si>
  <si>
    <t>SABANAS_DE_SAN_ANGEL</t>
  </si>
  <si>
    <t>MAGDALENA-SABANAS_DE_SAN_ANGEL</t>
  </si>
  <si>
    <t>47660</t>
  </si>
  <si>
    <t>MAGDALENA-SALAMINA</t>
  </si>
  <si>
    <t>47675</t>
  </si>
  <si>
    <t>SAN_SEBASTIAN_DE_BUENAVISTA</t>
  </si>
  <si>
    <t>MAGDALENA-SAN_SEBASTIAN_DE_BUENAVISTA</t>
  </si>
  <si>
    <t>47692</t>
  </si>
  <si>
    <t>SAN_ZENON</t>
  </si>
  <si>
    <t>MAGDALENA-SAN_ZENON</t>
  </si>
  <si>
    <t>47703</t>
  </si>
  <si>
    <t>SANTA_ANA</t>
  </si>
  <si>
    <t>MAGDALENA-SANTA_ANA</t>
  </si>
  <si>
    <t>47707</t>
  </si>
  <si>
    <t>SANTA_BARBARA_DE_PINTO</t>
  </si>
  <si>
    <t>MAGDALENA-SANTA_BARBARA_DE_PINTO</t>
  </si>
  <si>
    <t>47720</t>
  </si>
  <si>
    <t>MAGDALENA-SITIONUEVO</t>
  </si>
  <si>
    <t>47745</t>
  </si>
  <si>
    <t>MAGDALENA-TENERIFE</t>
  </si>
  <si>
    <t>47798</t>
  </si>
  <si>
    <t>ZAPAYAN</t>
  </si>
  <si>
    <t>MAGDALENA-ZAPAYAN</t>
  </si>
  <si>
    <t>47960</t>
  </si>
  <si>
    <t>ZONA_BANANERA</t>
  </si>
  <si>
    <t>MAGDALENA-ZONA_BANANERA</t>
  </si>
  <si>
    <t>47980</t>
  </si>
  <si>
    <t>META-VILLAVICENCIO</t>
  </si>
  <si>
    <t>50001</t>
  </si>
  <si>
    <t>ACACIAS</t>
  </si>
  <si>
    <t>META-ACACIAS</t>
  </si>
  <si>
    <t>50006</t>
  </si>
  <si>
    <t>BARRANCA_DE_UPIA</t>
  </si>
  <si>
    <t>META-BARRANCA_DE_UPIA</t>
  </si>
  <si>
    <t>50110</t>
  </si>
  <si>
    <t>META-CABUYARO</t>
  </si>
  <si>
    <t>50124</t>
  </si>
  <si>
    <t>CASTILLA_LA_NUEVA</t>
  </si>
  <si>
    <t>META-CASTILLA_LA_NUEVA</t>
  </si>
  <si>
    <t>50150</t>
  </si>
  <si>
    <t>META-CUBARRAL</t>
  </si>
  <si>
    <t>50223</t>
  </si>
  <si>
    <t>META-CUMARAL</t>
  </si>
  <si>
    <t>50226</t>
  </si>
  <si>
    <t>EL_CALVARIO</t>
  </si>
  <si>
    <t>META-EL_CALVARIO</t>
  </si>
  <si>
    <t>50245</t>
  </si>
  <si>
    <t>EL_CASTILLO</t>
  </si>
  <si>
    <t>META-EL_CASTILLO</t>
  </si>
  <si>
    <t>50251</t>
  </si>
  <si>
    <t>EL_DORADO</t>
  </si>
  <si>
    <t>META-EL_DORADO</t>
  </si>
  <si>
    <t>50270</t>
  </si>
  <si>
    <t>FUENTE_DE_ORO</t>
  </si>
  <si>
    <t>META-FUENTE_DE_ORO</t>
  </si>
  <si>
    <t>50287</t>
  </si>
  <si>
    <t>META-GRANADA</t>
  </si>
  <si>
    <t>50313</t>
  </si>
  <si>
    <t>META-GUAMAL</t>
  </si>
  <si>
    <t>50318</t>
  </si>
  <si>
    <t>MAPIRIPAN</t>
  </si>
  <si>
    <t>META-MAPIRIPAN</t>
  </si>
  <si>
    <t>50325</t>
  </si>
  <si>
    <t>META-MESETAS</t>
  </si>
  <si>
    <t>50330</t>
  </si>
  <si>
    <t>LA_MACARENA</t>
  </si>
  <si>
    <t>META-LA_MACARENA</t>
  </si>
  <si>
    <t>50350</t>
  </si>
  <si>
    <t>META-URIBE</t>
  </si>
  <si>
    <t>50370</t>
  </si>
  <si>
    <t>LEJANIAS</t>
  </si>
  <si>
    <t>META-LEJANIAS</t>
  </si>
  <si>
    <t>50400</t>
  </si>
  <si>
    <t>PUERTO_CONCORDIA</t>
  </si>
  <si>
    <t>META-PUERTO_CONCORDIA</t>
  </si>
  <si>
    <t>50450</t>
  </si>
  <si>
    <t>PUERTO_GAITAN</t>
  </si>
  <si>
    <t>META-PUERTO_GAITAN</t>
  </si>
  <si>
    <t>50568</t>
  </si>
  <si>
    <t>PUERTO_LOPEZ</t>
  </si>
  <si>
    <t>META-PUERTO_LOPEZ</t>
  </si>
  <si>
    <t>50573</t>
  </si>
  <si>
    <t>PUERTO_LLERAS</t>
  </si>
  <si>
    <t>META-PUERTO_LLERAS</t>
  </si>
  <si>
    <t>50577</t>
  </si>
  <si>
    <t>META-PUERTO_RICO</t>
  </si>
  <si>
    <t>50590</t>
  </si>
  <si>
    <t>META-RESTREPO</t>
  </si>
  <si>
    <t>50606</t>
  </si>
  <si>
    <t>SAN_CARLOS_DE_GUAROA</t>
  </si>
  <si>
    <t>META-SAN_CARLOS_DE_GUAROA</t>
  </si>
  <si>
    <t>50680</t>
  </si>
  <si>
    <t>SAN_JUAN_DE_ARAMA</t>
  </si>
  <si>
    <t>META-SAN_JUAN_DE_ARAMA</t>
  </si>
  <si>
    <t>50683</t>
  </si>
  <si>
    <t>SAN_JUANITO</t>
  </si>
  <si>
    <t>META-SAN_JUANITO</t>
  </si>
  <si>
    <t>50686</t>
  </si>
  <si>
    <t>META-SAN_MARTIN</t>
  </si>
  <si>
    <t>50689</t>
  </si>
  <si>
    <t>META-VISTAHERMOSA</t>
  </si>
  <si>
    <t>50711</t>
  </si>
  <si>
    <t>NARIÑO-PASTO</t>
  </si>
  <si>
    <t>52001</t>
  </si>
  <si>
    <t>NARIÑO-ALBAN</t>
  </si>
  <si>
    <t>52019</t>
  </si>
  <si>
    <t>NARIÑO-ALDANA</t>
  </si>
  <si>
    <t>52022</t>
  </si>
  <si>
    <t>ANCUYA</t>
  </si>
  <si>
    <t>NARIÑO-ANCUYA</t>
  </si>
  <si>
    <t>52036</t>
  </si>
  <si>
    <t>NARIÑO-ARBOLEDA</t>
  </si>
  <si>
    <t>52051</t>
  </si>
  <si>
    <t>NARIÑO-BARBACOAS</t>
  </si>
  <si>
    <t>52079</t>
  </si>
  <si>
    <t>NARIÑO-BELEN</t>
  </si>
  <si>
    <t>52083</t>
  </si>
  <si>
    <t>NARIÑO-BUESACO</t>
  </si>
  <si>
    <t>52110</t>
  </si>
  <si>
    <t>COLON</t>
  </si>
  <si>
    <t>NARIÑO-COLON</t>
  </si>
  <si>
    <t>52203</t>
  </si>
  <si>
    <t>NARIÑO-CONSACA</t>
  </si>
  <si>
    <t>52207</t>
  </si>
  <si>
    <t>NARIÑO-CONTADERO</t>
  </si>
  <si>
    <t>52210</t>
  </si>
  <si>
    <t>NARIÑO-CORDOBA</t>
  </si>
  <si>
    <t>52215</t>
  </si>
  <si>
    <t>NARIÑO-CUASPUD</t>
  </si>
  <si>
    <t>52224</t>
  </si>
  <si>
    <t>NARIÑO-CUMBAL</t>
  </si>
  <si>
    <t>52227</t>
  </si>
  <si>
    <t>NARIÑO-CUMBITARA</t>
  </si>
  <si>
    <t>52233</t>
  </si>
  <si>
    <t>CHACHAGÜI</t>
  </si>
  <si>
    <t>NARIÑO-CHACHAGÜI</t>
  </si>
  <si>
    <t>52240</t>
  </si>
  <si>
    <t>EL_CHARCO</t>
  </si>
  <si>
    <t>NARIÑO-EL_CHARCO</t>
  </si>
  <si>
    <t>52250</t>
  </si>
  <si>
    <t>EL_PEÑOL</t>
  </si>
  <si>
    <t>NARIÑO-EL_PEÑOL</t>
  </si>
  <si>
    <t>52254</t>
  </si>
  <si>
    <t>EL_ROSARIO</t>
  </si>
  <si>
    <t>NARIÑO-EL_ROSARIO</t>
  </si>
  <si>
    <t>52256</t>
  </si>
  <si>
    <t>EL_TABLON_DE_GOMEZ</t>
  </si>
  <si>
    <t>NARIÑO-EL_TABLON_DE_GOMEZ</t>
  </si>
  <si>
    <t>52258</t>
  </si>
  <si>
    <t>NARIÑO-EL_TAMBO</t>
  </si>
  <si>
    <t>52260</t>
  </si>
  <si>
    <t>NARIÑO-FUNES</t>
  </si>
  <si>
    <t>52287</t>
  </si>
  <si>
    <t>NARIÑO-GUACHUCAL</t>
  </si>
  <si>
    <t>52317</t>
  </si>
  <si>
    <t>NARIÑO-GUAITARILLA</t>
  </si>
  <si>
    <t>52320</t>
  </si>
  <si>
    <t>GUALMATAN</t>
  </si>
  <si>
    <t>NARIÑO-GUALMATAN</t>
  </si>
  <si>
    <t>52323</t>
  </si>
  <si>
    <t>NARIÑO-ILES</t>
  </si>
  <si>
    <t>52352</t>
  </si>
  <si>
    <t>IMUES</t>
  </si>
  <si>
    <t>NARIÑO-IMUES</t>
  </si>
  <si>
    <t>52354</t>
  </si>
  <si>
    <t>NARIÑO-IPIALES</t>
  </si>
  <si>
    <t>52356</t>
  </si>
  <si>
    <t>LA_CRUZ</t>
  </si>
  <si>
    <t>NARIÑO-LA_CRUZ</t>
  </si>
  <si>
    <t>52378</t>
  </si>
  <si>
    <t>LA_FLORIDA</t>
  </si>
  <si>
    <t>NARIÑO-LA_FLORIDA</t>
  </si>
  <si>
    <t>52381</t>
  </si>
  <si>
    <t>LA_LLANADA</t>
  </si>
  <si>
    <t>NARIÑO-LA_LLANADA</t>
  </si>
  <si>
    <t>52385</t>
  </si>
  <si>
    <t>LA_TOLA</t>
  </si>
  <si>
    <t>NARIÑO-LA_TOLA</t>
  </si>
  <si>
    <t>52390</t>
  </si>
  <si>
    <t>NARIÑO-LA_UNION</t>
  </si>
  <si>
    <t>52399</t>
  </si>
  <si>
    <t>NARIÑO-LEIVA</t>
  </si>
  <si>
    <t>52405</t>
  </si>
  <si>
    <t>NARIÑO-LINARES</t>
  </si>
  <si>
    <t>52411</t>
  </si>
  <si>
    <t>LOS_ANDES</t>
  </si>
  <si>
    <t>NARIÑO-LOS_ANDES</t>
  </si>
  <si>
    <t>52418</t>
  </si>
  <si>
    <t>NARIÑO-MAGÜI</t>
  </si>
  <si>
    <t>52427</t>
  </si>
  <si>
    <t>NARIÑO-MALLAMA</t>
  </si>
  <si>
    <t>52435</t>
  </si>
  <si>
    <t>NARIÑO-MOSQUERA</t>
  </si>
  <si>
    <t>52473</t>
  </si>
  <si>
    <t>NARIÑO-NARIÑO</t>
  </si>
  <si>
    <t>52480</t>
  </si>
  <si>
    <t>OLAYA_HERRERA</t>
  </si>
  <si>
    <t>NARIÑO-OLAYA_HERRERA</t>
  </si>
  <si>
    <t>52490</t>
  </si>
  <si>
    <t>NARIÑO-OSPINA</t>
  </si>
  <si>
    <t>52506</t>
  </si>
  <si>
    <t>FRANCISCO_PIZARRO</t>
  </si>
  <si>
    <t>NARIÑO-FRANCISCO_PIZARRO</t>
  </si>
  <si>
    <t>52520</t>
  </si>
  <si>
    <t>NARIÑO-POLICARPA</t>
  </si>
  <si>
    <t>52540</t>
  </si>
  <si>
    <t>POTOSI</t>
  </si>
  <si>
    <t>NARIÑO-POTOSI</t>
  </si>
  <si>
    <t>52560</t>
  </si>
  <si>
    <t>NARIÑO-PROVIDENCIA</t>
  </si>
  <si>
    <t>52565</t>
  </si>
  <si>
    <t>NARIÑO-PUERRES</t>
  </si>
  <si>
    <t>52573</t>
  </si>
  <si>
    <t>NARIÑO-PUPIALES</t>
  </si>
  <si>
    <t>52585</t>
  </si>
  <si>
    <t>NARIÑO-RICAURTE</t>
  </si>
  <si>
    <t>52612</t>
  </si>
  <si>
    <t>ROBERTO_PAYAN</t>
  </si>
  <si>
    <t>NARIÑO-ROBERTO_PAYAN</t>
  </si>
  <si>
    <t>52621</t>
  </si>
  <si>
    <t>NARIÑO-SAMANIEGO</t>
  </si>
  <si>
    <t>52678</t>
  </si>
  <si>
    <t>SANDONA</t>
  </si>
  <si>
    <t>NARIÑO-SANDONA</t>
  </si>
  <si>
    <t>52683</t>
  </si>
  <si>
    <t>NARIÑO-SAN_BERNARDO</t>
  </si>
  <si>
    <t>52685</t>
  </si>
  <si>
    <t>SAN_LORENZO</t>
  </si>
  <si>
    <t>NARIÑO-SAN_LORENZO</t>
  </si>
  <si>
    <t>52687</t>
  </si>
  <si>
    <t>NARIÑO-SAN_PABLO</t>
  </si>
  <si>
    <t>52693</t>
  </si>
  <si>
    <t>SAN_PEDRO_DE_CARTAGO</t>
  </si>
  <si>
    <t>NARIÑO-SAN_PEDRO_DE_CARTAGO</t>
  </si>
  <si>
    <t>52694</t>
  </si>
  <si>
    <t>NARIÑO-SANTA_BARBARA</t>
  </si>
  <si>
    <t>52696</t>
  </si>
  <si>
    <t>NARIÑO-SANTACRUZ</t>
  </si>
  <si>
    <t>52699</t>
  </si>
  <si>
    <t>NARIÑO-SAPUYES</t>
  </si>
  <si>
    <t>52720</t>
  </si>
  <si>
    <t>NARIÑO-TAMINANGO</t>
  </si>
  <si>
    <t>52786</t>
  </si>
  <si>
    <t>NARIÑO-TANGUA</t>
  </si>
  <si>
    <t>52788</t>
  </si>
  <si>
    <t>NARIÑO-SAN_ANDRES_DE_TUMACO</t>
  </si>
  <si>
    <t>52835</t>
  </si>
  <si>
    <t>TUQUERRES</t>
  </si>
  <si>
    <t>NARIÑO-TUQUERRES</t>
  </si>
  <si>
    <t>52838</t>
  </si>
  <si>
    <t>NARIÑO-YACUANQUER</t>
  </si>
  <si>
    <t>52885</t>
  </si>
  <si>
    <t>CUCUTA</t>
  </si>
  <si>
    <t>NORTE_DE_SANTANDER-CUCUTA</t>
  </si>
  <si>
    <t>54001</t>
  </si>
  <si>
    <t>NORTE_DE_SANTANDER-ABREGO</t>
  </si>
  <si>
    <t>54003</t>
  </si>
  <si>
    <t>NORTE_DE_SANTANDER-ARBOLEDAS</t>
  </si>
  <si>
    <t>54051</t>
  </si>
  <si>
    <t>NORTE_DE_SANTANDER-BOCHALEMA</t>
  </si>
  <si>
    <t>54099</t>
  </si>
  <si>
    <t>NORTE_DE_SANTANDER-BUCARASICA</t>
  </si>
  <si>
    <t>54109</t>
  </si>
  <si>
    <t>CACOTA</t>
  </si>
  <si>
    <t>NORTE_DE_SANTANDER-CACOTA</t>
  </si>
  <si>
    <t>54125</t>
  </si>
  <si>
    <t>CACHIRA</t>
  </si>
  <si>
    <t>NORTE_DE_SANTANDER-CACHIRA</t>
  </si>
  <si>
    <t>54128</t>
  </si>
  <si>
    <t>CHINACOTA</t>
  </si>
  <si>
    <t>NORTE_DE_SANTANDER-CHINACOTA</t>
  </si>
  <si>
    <t>54172</t>
  </si>
  <si>
    <t>CHITAGA</t>
  </si>
  <si>
    <t>NORTE_DE_SANTANDER-CHITAGA</t>
  </si>
  <si>
    <t>54174</t>
  </si>
  <si>
    <t>CONVENCION</t>
  </si>
  <si>
    <t>NORTE_DE_SANTANDER-CONVENCION</t>
  </si>
  <si>
    <t>54206</t>
  </si>
  <si>
    <t>NORTE_DE_SANTANDER-CUCUTILLA</t>
  </si>
  <si>
    <t>54223</t>
  </si>
  <si>
    <t>NORTE_DE_SANTANDER-DURANIA</t>
  </si>
  <si>
    <t>54239</t>
  </si>
  <si>
    <t>EL_CARMEN</t>
  </si>
  <si>
    <t>NORTE_DE_SANTANDER-EL_CARMEN</t>
  </si>
  <si>
    <t>54245</t>
  </si>
  <si>
    <t>EL_TARRA</t>
  </si>
  <si>
    <t>NORTE_DE_SANTANDER-EL_TARRA</t>
  </si>
  <si>
    <t>54250</t>
  </si>
  <si>
    <t>EL_ZULIA</t>
  </si>
  <si>
    <t>NORTE_DE_SANTANDER-EL_ZULIA</t>
  </si>
  <si>
    <t>54261</t>
  </si>
  <si>
    <t>NORTE_DE_SANTANDER-GRAMALOTE</t>
  </si>
  <si>
    <t>54313</t>
  </si>
  <si>
    <t>HACARI</t>
  </si>
  <si>
    <t>NORTE_DE_SANTANDER-HACARI</t>
  </si>
  <si>
    <t>54344</t>
  </si>
  <si>
    <t>HERRAN</t>
  </si>
  <si>
    <t>NORTE_DE_SANTANDER-HERRAN</t>
  </si>
  <si>
    <t>54347</t>
  </si>
  <si>
    <t>NORTE_DE_SANTANDER-LABATECA</t>
  </si>
  <si>
    <t>54377</t>
  </si>
  <si>
    <t>LA_ESPERANZA</t>
  </si>
  <si>
    <t>NORTE_DE_SANTANDER-LA_ESPERANZA</t>
  </si>
  <si>
    <t>54385</t>
  </si>
  <si>
    <t>LA_PLAYA</t>
  </si>
  <si>
    <t>NORTE_DE_SANTANDER-LA_PLAYA</t>
  </si>
  <si>
    <t>54398</t>
  </si>
  <si>
    <t>LOS_PATIOS</t>
  </si>
  <si>
    <t>NORTE_DE_SANTANDER-LOS_PATIOS</t>
  </si>
  <si>
    <t>54405</t>
  </si>
  <si>
    <t>NORTE_DE_SANTANDER-LOURDES</t>
  </si>
  <si>
    <t>54418</t>
  </si>
  <si>
    <t>NORTE_DE_SANTANDER-MUTISCUA</t>
  </si>
  <si>
    <t>54480</t>
  </si>
  <si>
    <t>NORTE_DE_SANTANDER-OCAÑA</t>
  </si>
  <si>
    <t>54498</t>
  </si>
  <si>
    <t>NORTE_DE_SANTANDER-PAMPLONA</t>
  </si>
  <si>
    <t>54518</t>
  </si>
  <si>
    <t>NORTE_DE_SANTANDER-PAMPLONITA</t>
  </si>
  <si>
    <t>54520</t>
  </si>
  <si>
    <t>PUERTO_SANTANDER</t>
  </si>
  <si>
    <t>NORTE_DE_SANTANDER-PUERTO_SANTANDER</t>
  </si>
  <si>
    <t>54553</t>
  </si>
  <si>
    <t>NORTE_DE_SANTANDER-RAGONVALIA</t>
  </si>
  <si>
    <t>54599</t>
  </si>
  <si>
    <t>NORTE_DE_SANTANDER-SALAZAR</t>
  </si>
  <si>
    <t>54660</t>
  </si>
  <si>
    <t>SAN_CALIXTO</t>
  </si>
  <si>
    <t>NORTE_DE_SANTANDER-SAN_CALIXTO</t>
  </si>
  <si>
    <t>54670</t>
  </si>
  <si>
    <t>NORTE_DE_SANTANDER-SAN_CAYETANO</t>
  </si>
  <si>
    <t>54673</t>
  </si>
  <si>
    <t>NORTE_DE_SANTANDER-SANTIAGO</t>
  </si>
  <si>
    <t>54680</t>
  </si>
  <si>
    <t>NORTE_DE_SANTANDER-SARDINATA</t>
  </si>
  <si>
    <t>54720</t>
  </si>
  <si>
    <t>NORTE_DE_SANTANDER-SILOS</t>
  </si>
  <si>
    <t>54743</t>
  </si>
  <si>
    <t>NORTE_DE_SANTANDER-TEORAMA</t>
  </si>
  <si>
    <t>54800</t>
  </si>
  <si>
    <t>TIBU</t>
  </si>
  <si>
    <t>NORTE_DE_SANTANDER-TIBU</t>
  </si>
  <si>
    <t>54810</t>
  </si>
  <si>
    <t>NORTE_DE_SANTANDER-TOLEDO</t>
  </si>
  <si>
    <t>54820</t>
  </si>
  <si>
    <t>VILLA_CARO</t>
  </si>
  <si>
    <t>NORTE_DE_SANTANDER-VILLA_CARO</t>
  </si>
  <si>
    <t>54871</t>
  </si>
  <si>
    <t>VILLA_DEL_ROSARIO</t>
  </si>
  <si>
    <t>NORTE_DE_SANTANDER-VILLA_DEL_ROSARIO</t>
  </si>
  <si>
    <t>54874</t>
  </si>
  <si>
    <t>QUINDIO-ARMENIA</t>
  </si>
  <si>
    <t>63001</t>
  </si>
  <si>
    <t>QUINDIO-BUENAVISTA</t>
  </si>
  <si>
    <t>63111</t>
  </si>
  <si>
    <t>QUINDIO-CALARCA</t>
  </si>
  <si>
    <t>63130</t>
  </si>
  <si>
    <t>QUINDIO-CIRCASIA</t>
  </si>
  <si>
    <t>63190</t>
  </si>
  <si>
    <t>QUINDIO-CORDOBA</t>
  </si>
  <si>
    <t>63212</t>
  </si>
  <si>
    <t>QUINDIO-FILANDIA</t>
  </si>
  <si>
    <t>63272</t>
  </si>
  <si>
    <t>GENOVA</t>
  </si>
  <si>
    <t>QUINDIO-GENOVA</t>
  </si>
  <si>
    <t>63302</t>
  </si>
  <si>
    <t>LA_TEBAIDA</t>
  </si>
  <si>
    <t>QUINDIO-LA_TEBAIDA</t>
  </si>
  <si>
    <t>63401</t>
  </si>
  <si>
    <t>QUINDIO-MONTENEGRO</t>
  </si>
  <si>
    <t>63470</t>
  </si>
  <si>
    <t>QUINDIO-PIJAO</t>
  </si>
  <si>
    <t>63548</t>
  </si>
  <si>
    <t>QUINDIO-QUIMBAYA</t>
  </si>
  <si>
    <t>63594</t>
  </si>
  <si>
    <t>QUINDIO-SALENTO</t>
  </si>
  <si>
    <t>63690</t>
  </si>
  <si>
    <t>RISARALDA-PEREIRA</t>
  </si>
  <si>
    <t>66001</t>
  </si>
  <si>
    <t>APIA</t>
  </si>
  <si>
    <t>RISARALDA-APIA</t>
  </si>
  <si>
    <t>66045</t>
  </si>
  <si>
    <t>RISARALDA-BALBOA</t>
  </si>
  <si>
    <t>66075</t>
  </si>
  <si>
    <t>BELEN_DE_UMBRIA</t>
  </si>
  <si>
    <t>RISARALDA-BELEN_DE_UMBRIA</t>
  </si>
  <si>
    <t>66088</t>
  </si>
  <si>
    <t>RISARALDA-DOSQUEBRADAS</t>
  </si>
  <si>
    <t>66170</t>
  </si>
  <si>
    <t>GUATICA</t>
  </si>
  <si>
    <t>RISARALDA-GUATICA</t>
  </si>
  <si>
    <t>66318</t>
  </si>
  <si>
    <t>LA_CELIA</t>
  </si>
  <si>
    <t>RISARALDA-LA_CELIA</t>
  </si>
  <si>
    <t>66383</t>
  </si>
  <si>
    <t>LA_VIRGINIA</t>
  </si>
  <si>
    <t>RISARALDA-LA_VIRGINIA</t>
  </si>
  <si>
    <t>66400</t>
  </si>
  <si>
    <t>RISARALDA-MARSELLA</t>
  </si>
  <si>
    <t>66440</t>
  </si>
  <si>
    <t>MISTRATO</t>
  </si>
  <si>
    <t>RISARALDA-MISTRATO</t>
  </si>
  <si>
    <t>66456</t>
  </si>
  <si>
    <t>PUEBLO_RICO</t>
  </si>
  <si>
    <t>RISARALDA-PUEBLO_RICO</t>
  </si>
  <si>
    <t>66572</t>
  </si>
  <si>
    <t>QUINCHIA</t>
  </si>
  <si>
    <t>RISARALDA-QUINCHIA</t>
  </si>
  <si>
    <t>66594</t>
  </si>
  <si>
    <t>SANTA_ROSA_DE_CABAL</t>
  </si>
  <si>
    <t>RISARALDA-SANTA_ROSA_DE_CABAL</t>
  </si>
  <si>
    <t>66682</t>
  </si>
  <si>
    <t>RISARALDA-SANTUARIO</t>
  </si>
  <si>
    <t>66687</t>
  </si>
  <si>
    <t>SANTANDER-BUCARAMANGA</t>
  </si>
  <si>
    <t>68001</t>
  </si>
  <si>
    <t>SANTANDER-AGUADA</t>
  </si>
  <si>
    <t>68013</t>
  </si>
  <si>
    <t>SANTANDER-ALBANIA</t>
  </si>
  <si>
    <t>68020</t>
  </si>
  <si>
    <t>SANTANDER-ARATOCA</t>
  </si>
  <si>
    <t>68051</t>
  </si>
  <si>
    <t>SANTANDER-BARBOSA</t>
  </si>
  <si>
    <t>68077</t>
  </si>
  <si>
    <t>SANTANDER-BARICHARA</t>
  </si>
  <si>
    <t>68079</t>
  </si>
  <si>
    <t>SANTANDER-BARRANCABERMEJA</t>
  </si>
  <si>
    <t>68081</t>
  </si>
  <si>
    <t>SANTANDER-BETULIA</t>
  </si>
  <si>
    <t>68092</t>
  </si>
  <si>
    <t>SANTANDER-BOLIVAR</t>
  </si>
  <si>
    <t>68101</t>
  </si>
  <si>
    <t>SANTANDER-CABRERA</t>
  </si>
  <si>
    <t>68121</t>
  </si>
  <si>
    <t>SANTANDER-CALIFORNIA</t>
  </si>
  <si>
    <t>68132</t>
  </si>
  <si>
    <t>SANTANDER-CAPITANEJO</t>
  </si>
  <si>
    <t>68147</t>
  </si>
  <si>
    <t>CARCASI</t>
  </si>
  <si>
    <t>SANTANDER-CARCASI</t>
  </si>
  <si>
    <t>68152</t>
  </si>
  <si>
    <t>CEPITA</t>
  </si>
  <si>
    <t>SANTANDER-CEPITA</t>
  </si>
  <si>
    <t>68160</t>
  </si>
  <si>
    <t>SANTANDER-CERRITO</t>
  </si>
  <si>
    <t>68162</t>
  </si>
  <si>
    <t>CHARALA</t>
  </si>
  <si>
    <t>SANTANDER-CHARALA</t>
  </si>
  <si>
    <t>68167</t>
  </si>
  <si>
    <t>SANTANDER-CHARTA</t>
  </si>
  <si>
    <t>68169</t>
  </si>
  <si>
    <t>SANTANDER-CHIMA</t>
  </si>
  <si>
    <t>68176</t>
  </si>
  <si>
    <t>CHIPATA</t>
  </si>
  <si>
    <t>SANTANDER-CHIPATA</t>
  </si>
  <si>
    <t>68179</t>
  </si>
  <si>
    <t>SANTANDER-CIMITARRA</t>
  </si>
  <si>
    <t>68190</t>
  </si>
  <si>
    <t>SANTANDER-CONCEPCION</t>
  </si>
  <si>
    <t>68207</t>
  </si>
  <si>
    <t>SANTANDER-CONFINES</t>
  </si>
  <si>
    <t>68209</t>
  </si>
  <si>
    <t>CONTRATACION</t>
  </si>
  <si>
    <t>SANTANDER-CONTRATACION</t>
  </si>
  <si>
    <t>68211</t>
  </si>
  <si>
    <t>SANTANDER-COROMORO</t>
  </si>
  <si>
    <t>68217</t>
  </si>
  <si>
    <t>CURITI</t>
  </si>
  <si>
    <t>SANTANDER-CURITI</t>
  </si>
  <si>
    <t>68229</t>
  </si>
  <si>
    <t>EL_CARMEN_DE_CHUCURI</t>
  </si>
  <si>
    <t>SANTANDER-EL_CARMEN_DE_CHUCURI</t>
  </si>
  <si>
    <t>68235</t>
  </si>
  <si>
    <t>EL_GUACAMAYO</t>
  </si>
  <si>
    <t>SANTANDER-EL_GUACAMAYO</t>
  </si>
  <si>
    <t>68245</t>
  </si>
  <si>
    <t>SANTANDER-EL_PEÑON</t>
  </si>
  <si>
    <t>68250</t>
  </si>
  <si>
    <t>EL_PLAYON</t>
  </si>
  <si>
    <t>SANTANDER-EL_PLAYON</t>
  </si>
  <si>
    <t>68255</t>
  </si>
  <si>
    <t>SANTANDER-ENCINO</t>
  </si>
  <si>
    <t>68264</t>
  </si>
  <si>
    <t>SANTANDER-ENCISO</t>
  </si>
  <si>
    <t>68266</t>
  </si>
  <si>
    <t>FLORIAN</t>
  </si>
  <si>
    <t>SANTANDER-FLORIAN</t>
  </si>
  <si>
    <t>68271</t>
  </si>
  <si>
    <t>SANTANDER-FLORIDABLANCA</t>
  </si>
  <si>
    <t>68276</t>
  </si>
  <si>
    <t>GALAN</t>
  </si>
  <si>
    <t>SANTANDER-GALAN</t>
  </si>
  <si>
    <t>68296</t>
  </si>
  <si>
    <t>SANTANDER-GAMBITA</t>
  </si>
  <si>
    <t>68298</t>
  </si>
  <si>
    <t>GIRON</t>
  </si>
  <si>
    <t>SANTANDER-GIRON</t>
  </si>
  <si>
    <t>68307</t>
  </si>
  <si>
    <t>SANTANDER-GUACA</t>
  </si>
  <si>
    <t>68318</t>
  </si>
  <si>
    <t>SANTANDER-GUADALUPE</t>
  </si>
  <si>
    <t>68320</t>
  </si>
  <si>
    <t>GUAPOTA</t>
  </si>
  <si>
    <t>SANTANDER-GUAPOTA</t>
  </si>
  <si>
    <t>68322</t>
  </si>
  <si>
    <t>GUAVATA</t>
  </si>
  <si>
    <t>SANTANDER-GUAVATA</t>
  </si>
  <si>
    <t>68324</t>
  </si>
  <si>
    <t>SANTANDER-GÜEPSA</t>
  </si>
  <si>
    <t>68327</t>
  </si>
  <si>
    <t>SANTANDER-HATO</t>
  </si>
  <si>
    <t>68344</t>
  </si>
  <si>
    <t>JESUS_MARIA</t>
  </si>
  <si>
    <t>SANTANDER-JESUS_MARIA</t>
  </si>
  <si>
    <t>68368</t>
  </si>
  <si>
    <t>JORDAN</t>
  </si>
  <si>
    <t>SANTANDER-JORDAN</t>
  </si>
  <si>
    <t>68370</t>
  </si>
  <si>
    <t>LA_BELLEZA</t>
  </si>
  <si>
    <t>SANTANDER-LA_BELLEZA</t>
  </si>
  <si>
    <t>68377</t>
  </si>
  <si>
    <t>LANDAZURI</t>
  </si>
  <si>
    <t>SANTANDER-LANDAZURI</t>
  </si>
  <si>
    <t>68385</t>
  </si>
  <si>
    <t>SANTANDER-LA_PAZ</t>
  </si>
  <si>
    <t>68397</t>
  </si>
  <si>
    <t>LEBRIJA</t>
  </si>
  <si>
    <t>SANTANDER-LEBRIJA</t>
  </si>
  <si>
    <t>68406</t>
  </si>
  <si>
    <t>LOS_SANTOS</t>
  </si>
  <si>
    <t>SANTANDER-LOS_SANTOS</t>
  </si>
  <si>
    <t>68418</t>
  </si>
  <si>
    <t>SANTANDER-MACARAVITA</t>
  </si>
  <si>
    <t>68425</t>
  </si>
  <si>
    <t>MALAGA</t>
  </si>
  <si>
    <t>SANTANDER-MALAGA</t>
  </si>
  <si>
    <t>68432</t>
  </si>
  <si>
    <t>SANTANDER-MATANZA</t>
  </si>
  <si>
    <t>68444</t>
  </si>
  <si>
    <t>SANTANDER-MOGOTES</t>
  </si>
  <si>
    <t>68464</t>
  </si>
  <si>
    <t>SANTANDER-MOLAGAVITA</t>
  </si>
  <si>
    <t>68468</t>
  </si>
  <si>
    <t>SANTANDER-OCAMONTE</t>
  </si>
  <si>
    <t>68498</t>
  </si>
  <si>
    <t>SANTANDER-OIBA</t>
  </si>
  <si>
    <t>68500</t>
  </si>
  <si>
    <t>SANTANDER-ONZAGA</t>
  </si>
  <si>
    <t>68502</t>
  </si>
  <si>
    <t>SANTANDER-PALMAR</t>
  </si>
  <si>
    <t>68522</t>
  </si>
  <si>
    <t>PALMAS_DEL_SOCORRO</t>
  </si>
  <si>
    <t>SANTANDER-PALMAS_DEL_SOCORRO</t>
  </si>
  <si>
    <t>68524</t>
  </si>
  <si>
    <t>PARAMO</t>
  </si>
  <si>
    <t>SANTANDER-PARAMO</t>
  </si>
  <si>
    <t>68533</t>
  </si>
  <si>
    <t>SANTANDER-PIEDECUESTA</t>
  </si>
  <si>
    <t>68547</t>
  </si>
  <si>
    <t>SANTANDER-PINCHOTE</t>
  </si>
  <si>
    <t>68549</t>
  </si>
  <si>
    <t>PUENTE_NACIONAL</t>
  </si>
  <si>
    <t>SANTANDER-PUENTE_NACIONAL</t>
  </si>
  <si>
    <t>68572</t>
  </si>
  <si>
    <t>PUERTO_PARRA</t>
  </si>
  <si>
    <t>SANTANDER-PUERTO_PARRA</t>
  </si>
  <si>
    <t>68573</t>
  </si>
  <si>
    <t>PUERTO_WILCHES</t>
  </si>
  <si>
    <t>SANTANDER-PUERTO_WILCHES</t>
  </si>
  <si>
    <t>68575</t>
  </si>
  <si>
    <t>SANTANDER-RIONEGRO</t>
  </si>
  <si>
    <t>68615</t>
  </si>
  <si>
    <t>SABANA_DE_TORRES</t>
  </si>
  <si>
    <t>SANTANDER-SABANA_DE_TORRES</t>
  </si>
  <si>
    <t>68655</t>
  </si>
  <si>
    <t>SAN_ANDRES</t>
  </si>
  <si>
    <t>SANTANDER-SAN_ANDRES</t>
  </si>
  <si>
    <t>68669</t>
  </si>
  <si>
    <t>SAN_BENITO</t>
  </si>
  <si>
    <t>SANTANDER-SAN_BENITO</t>
  </si>
  <si>
    <t>68673</t>
  </si>
  <si>
    <t>SAN_GIL</t>
  </si>
  <si>
    <t>SANTANDER-SAN_GIL</t>
  </si>
  <si>
    <t>68679</t>
  </si>
  <si>
    <t>SAN_JOAQUIN</t>
  </si>
  <si>
    <t>SANTANDER-SAN_JOAQUIN</t>
  </si>
  <si>
    <t>68682</t>
  </si>
  <si>
    <t>SAN_JOSE_DE_MIRANDA</t>
  </si>
  <si>
    <t>SANTANDER-SAN_JOSE_DE_MIRANDA</t>
  </si>
  <si>
    <t>68684</t>
  </si>
  <si>
    <t>SAN_MIGUEL</t>
  </si>
  <si>
    <t>SANTANDER-SAN_MIGUEL</t>
  </si>
  <si>
    <t>68686</t>
  </si>
  <si>
    <t>SAN_VICENTE_DE_CHUCURI</t>
  </si>
  <si>
    <t>SANTANDER-SAN_VICENTE_DE_CHUCURI</t>
  </si>
  <si>
    <t>68689</t>
  </si>
  <si>
    <t>SANTANDER-SANTA_BARBARA</t>
  </si>
  <si>
    <t>68705</t>
  </si>
  <si>
    <t>SANTA_HELENA_DEL_OPON</t>
  </si>
  <si>
    <t>SANTANDER-SANTA_HELENA_DEL_OPON</t>
  </si>
  <si>
    <t>68720</t>
  </si>
  <si>
    <t>SANTANDER-SIMACOTA</t>
  </si>
  <si>
    <t>68745</t>
  </si>
  <si>
    <t>SANTANDER-SOCORRO</t>
  </si>
  <si>
    <t>68755</t>
  </si>
  <si>
    <t>SANTANDER-SUAITA</t>
  </si>
  <si>
    <t>68770</t>
  </si>
  <si>
    <t>SANTANDER-SUCRE</t>
  </si>
  <si>
    <t>68773</t>
  </si>
  <si>
    <t>SURATA</t>
  </si>
  <si>
    <t>SANTANDER-SURATA</t>
  </si>
  <si>
    <t>68780</t>
  </si>
  <si>
    <t>SANTANDER-TONA</t>
  </si>
  <si>
    <t>68820</t>
  </si>
  <si>
    <t>VALLE_DE_SAN_JOSE</t>
  </si>
  <si>
    <t>SANTANDER-VALLE_DE_SAN_JOSE</t>
  </si>
  <si>
    <t>68855</t>
  </si>
  <si>
    <t>VELEZ</t>
  </si>
  <si>
    <t>SANTANDER-VELEZ</t>
  </si>
  <si>
    <t>68861</t>
  </si>
  <si>
    <t>SANTANDER-VETAS</t>
  </si>
  <si>
    <t>68867</t>
  </si>
  <si>
    <t>SANTANDER-VILLANUEVA</t>
  </si>
  <si>
    <t>68872</t>
  </si>
  <si>
    <t>SANTANDER-ZAPATOCA</t>
  </si>
  <si>
    <t>68895</t>
  </si>
  <si>
    <t>SUCRE-SINCELEJO</t>
  </si>
  <si>
    <t>70001</t>
  </si>
  <si>
    <t>SUCRE-BUENAVISTA</t>
  </si>
  <si>
    <t>70110</t>
  </si>
  <si>
    <t>SUCRE-CAIMITO</t>
  </si>
  <si>
    <t>70124</t>
  </si>
  <si>
    <t>SUCRE-COLOSO</t>
  </si>
  <si>
    <t>70204</t>
  </si>
  <si>
    <t>SUCRE-COROZAL</t>
  </si>
  <si>
    <t>70215</t>
  </si>
  <si>
    <t>SUCRE-COVEÑAS</t>
  </si>
  <si>
    <t>70221</t>
  </si>
  <si>
    <t>CHALAN</t>
  </si>
  <si>
    <t>SUCRE-CHALAN</t>
  </si>
  <si>
    <t>70230</t>
  </si>
  <si>
    <t>EL_ROBLE</t>
  </si>
  <si>
    <t>SUCRE-EL_ROBLE</t>
  </si>
  <si>
    <t>70233</t>
  </si>
  <si>
    <t>SUCRE-GALERAS</t>
  </si>
  <si>
    <t>70235</t>
  </si>
  <si>
    <t>SUCRE-GUARANDA</t>
  </si>
  <si>
    <t>70265</t>
  </si>
  <si>
    <t>SUCRE-LA_UNION</t>
  </si>
  <si>
    <t>70400</t>
  </si>
  <si>
    <t>LOS_PALMITOS</t>
  </si>
  <si>
    <t>SUCRE-LOS_PALMITOS</t>
  </si>
  <si>
    <t>70418</t>
  </si>
  <si>
    <t>SUCRE-MAJAGUAL</t>
  </si>
  <si>
    <t>70429</t>
  </si>
  <si>
    <t>SUCRE-MORROA</t>
  </si>
  <si>
    <t>70473</t>
  </si>
  <si>
    <t>SUCRE-OVEJAS</t>
  </si>
  <si>
    <t>70508</t>
  </si>
  <si>
    <t>SUCRE-PALMITO</t>
  </si>
  <si>
    <t>70523</t>
  </si>
  <si>
    <t>SAMPUES</t>
  </si>
  <si>
    <t>SUCRE-SAMPUES</t>
  </si>
  <si>
    <t>70670</t>
  </si>
  <si>
    <t>SAN_BENITO_ABAD</t>
  </si>
  <si>
    <t>SUCRE-SAN_BENITO_ABAD</t>
  </si>
  <si>
    <t>70678</t>
  </si>
  <si>
    <t>SAN_JUAN_DE_BETULIA</t>
  </si>
  <si>
    <t>SUCRE-SAN_JUAN_DE_BETULIA</t>
  </si>
  <si>
    <t>70702</t>
  </si>
  <si>
    <t>SAN_MARCOS</t>
  </si>
  <si>
    <t>SUCRE-SAN_MARCOS</t>
  </si>
  <si>
    <t>70708</t>
  </si>
  <si>
    <t>SAN_ONOFRE</t>
  </si>
  <si>
    <t>SUCRE-SAN_ONOFRE</t>
  </si>
  <si>
    <t>70713</t>
  </si>
  <si>
    <t>SUCRE-SAN_PEDRO</t>
  </si>
  <si>
    <t>70717</t>
  </si>
  <si>
    <t>SAN_LUIS_DE_SINCE</t>
  </si>
  <si>
    <t>SUCRE-SAN_LUIS_DE_SINCE</t>
  </si>
  <si>
    <t>70742</t>
  </si>
  <si>
    <t>SUCRE-SUCRE</t>
  </si>
  <si>
    <t>70771</t>
  </si>
  <si>
    <t>SANTIAGO_DE_TOLU</t>
  </si>
  <si>
    <t>SUCRE-SANTIAGO_DE_TOLU</t>
  </si>
  <si>
    <t>70820</t>
  </si>
  <si>
    <t>TOLU_VIEJO</t>
  </si>
  <si>
    <t>SUCRE-TOLU_VIEJO</t>
  </si>
  <si>
    <t>70823</t>
  </si>
  <si>
    <t>IBAGUE</t>
  </si>
  <si>
    <t>TOLIMA-IBAGUE</t>
  </si>
  <si>
    <t>73001</t>
  </si>
  <si>
    <t>TOLIMA-ALPUJARRA</t>
  </si>
  <si>
    <t>73024</t>
  </si>
  <si>
    <t>TOLIMA-ALVARADO</t>
  </si>
  <si>
    <t>73026</t>
  </si>
  <si>
    <t>TOLIMA-AMBALEMA</t>
  </si>
  <si>
    <t>73030</t>
  </si>
  <si>
    <t>ANZOATEGUI</t>
  </si>
  <si>
    <t>TOLIMA-ANZOATEGUI</t>
  </si>
  <si>
    <t>73043</t>
  </si>
  <si>
    <t>TOLIMA-ARMERO</t>
  </si>
  <si>
    <t>73055</t>
  </si>
  <si>
    <t>TOLIMA-ATACO</t>
  </si>
  <si>
    <t>73067</t>
  </si>
  <si>
    <t>TOLIMA-CAJAMARCA</t>
  </si>
  <si>
    <t>73124</t>
  </si>
  <si>
    <t>CARMEN_DE_APICALA</t>
  </si>
  <si>
    <t>TOLIMA-CARMEN_DE_APICALA</t>
  </si>
  <si>
    <t>73148</t>
  </si>
  <si>
    <t>TOLIMA-CASABIANCA</t>
  </si>
  <si>
    <t>73152</t>
  </si>
  <si>
    <t>TOLIMA-CHAPARRAL</t>
  </si>
  <si>
    <t>73168</t>
  </si>
  <si>
    <t>TOLIMA-COELLO</t>
  </si>
  <si>
    <t>73200</t>
  </si>
  <si>
    <t>TOLIMA-COYAIMA</t>
  </si>
  <si>
    <t>73217</t>
  </si>
  <si>
    <t>TOLIMA-CUNDAY</t>
  </si>
  <si>
    <t>73226</t>
  </si>
  <si>
    <t>TOLIMA-DOLORES</t>
  </si>
  <si>
    <t>73236</t>
  </si>
  <si>
    <t>TOLIMA-ESPINAL</t>
  </si>
  <si>
    <t>73268</t>
  </si>
  <si>
    <t>TOLIMA-FALAN</t>
  </si>
  <si>
    <t>73270</t>
  </si>
  <si>
    <t>TOLIMA-FLANDES</t>
  </si>
  <si>
    <t>73275</t>
  </si>
  <si>
    <t>TOLIMA-FRESNO</t>
  </si>
  <si>
    <t>73283</t>
  </si>
  <si>
    <t>TOLIMA-GUAMO</t>
  </si>
  <si>
    <t>73319</t>
  </si>
  <si>
    <t>TOLIMA-HERVEO</t>
  </si>
  <si>
    <t>73347</t>
  </si>
  <si>
    <t>TOLIMA-HONDA</t>
  </si>
  <si>
    <t>73349</t>
  </si>
  <si>
    <t>TOLIMA-ICONONZO</t>
  </si>
  <si>
    <t>73352</t>
  </si>
  <si>
    <t>LERIDA</t>
  </si>
  <si>
    <t>TOLIMA-LERIDA</t>
  </si>
  <si>
    <t>73408</t>
  </si>
  <si>
    <t>LIBANO</t>
  </si>
  <si>
    <t>TOLIMA-LIBANO</t>
  </si>
  <si>
    <t>73411</t>
  </si>
  <si>
    <t>TOLIMA-MARIQUITA</t>
  </si>
  <si>
    <t>73443</t>
  </si>
  <si>
    <t>TOLIMA-MELGAR</t>
  </si>
  <si>
    <t>73449</t>
  </si>
  <si>
    <t>TOLIMA-MURILLO</t>
  </si>
  <si>
    <t>73461</t>
  </si>
  <si>
    <t>TOLIMA-NATAGAIMA</t>
  </si>
  <si>
    <t>73483</t>
  </si>
  <si>
    <t>TOLIMA-ORTEGA</t>
  </si>
  <si>
    <t>73504</t>
  </si>
  <si>
    <t>TOLIMA-PALOCABILDO</t>
  </si>
  <si>
    <t>73520</t>
  </si>
  <si>
    <t>TOLIMA-PIEDRAS</t>
  </si>
  <si>
    <t>73547</t>
  </si>
  <si>
    <t>TOLIMA-PLANADAS</t>
  </si>
  <si>
    <t>73555</t>
  </si>
  <si>
    <t>TOLIMA-PRADO</t>
  </si>
  <si>
    <t>73563</t>
  </si>
  <si>
    <t>PURIFICACION</t>
  </si>
  <si>
    <t>TOLIMA-PURIFICACION</t>
  </si>
  <si>
    <t>73585</t>
  </si>
  <si>
    <t>TOLIMA-RIOBLANCO</t>
  </si>
  <si>
    <t>73616</t>
  </si>
  <si>
    <t>TOLIMA-RONCESVALLES</t>
  </si>
  <si>
    <t>73622</t>
  </si>
  <si>
    <t>TOLIMA-ROVIRA</t>
  </si>
  <si>
    <t>73624</t>
  </si>
  <si>
    <t>TOLIMA-SALDAÑA</t>
  </si>
  <si>
    <t>73671</t>
  </si>
  <si>
    <t>SAN_ANTONIO</t>
  </si>
  <si>
    <t>TOLIMA-SAN_ANTONIO</t>
  </si>
  <si>
    <t>73675</t>
  </si>
  <si>
    <t>TOLIMA-SAN_LUIS</t>
  </si>
  <si>
    <t>73678</t>
  </si>
  <si>
    <t>SANTA_ISABEL</t>
  </si>
  <si>
    <t>TOLIMA-SANTA_ISABEL</t>
  </si>
  <si>
    <t>73686</t>
  </si>
  <si>
    <t>TOLIMA-SUAREZ</t>
  </si>
  <si>
    <t>73770</t>
  </si>
  <si>
    <t>VALLE_DE_SAN_JUAN</t>
  </si>
  <si>
    <t>TOLIMA-VALLE_DE_SAN_JUAN</t>
  </si>
  <si>
    <t>73854</t>
  </si>
  <si>
    <t>TOLIMA-VENADILLO</t>
  </si>
  <si>
    <t>73861</t>
  </si>
  <si>
    <t>TOLIMA-VILLAHERMOSA</t>
  </si>
  <si>
    <t>73870</t>
  </si>
  <si>
    <t>TOLIMA-VILLARRICA</t>
  </si>
  <si>
    <t>73873</t>
  </si>
  <si>
    <t>VALLE_DEL_CAUCA-CALI</t>
  </si>
  <si>
    <t>76001</t>
  </si>
  <si>
    <t>ALCALA</t>
  </si>
  <si>
    <t>VALLE_DEL_CAUCA-ALCALA</t>
  </si>
  <si>
    <t>76020</t>
  </si>
  <si>
    <t>ANDALUCIA</t>
  </si>
  <si>
    <t>VALLE_DEL_CAUCA-ANDALUCIA</t>
  </si>
  <si>
    <t>76036</t>
  </si>
  <si>
    <t>VALLE_DEL_CAUCA-ANSERMANUEVO</t>
  </si>
  <si>
    <t>76041</t>
  </si>
  <si>
    <t>VALLE_DEL_CAUCA-ARGELIA</t>
  </si>
  <si>
    <t>76054</t>
  </si>
  <si>
    <t>VALLE_DEL_CAUCA-BOLIVAR</t>
  </si>
  <si>
    <t>76100</t>
  </si>
  <si>
    <t>VALLE_DEL_CAUCA-BUENAVENTURA</t>
  </si>
  <si>
    <t>76109</t>
  </si>
  <si>
    <t>GUADALAJARA_DE_BUGA</t>
  </si>
  <si>
    <t>VALLE_DEL_CAUCA-GUADALAJARA_DE_BUGA</t>
  </si>
  <si>
    <t>76111</t>
  </si>
  <si>
    <t>VALLE_DEL_CAUCA-BUGALAGRANDE</t>
  </si>
  <si>
    <t>76113</t>
  </si>
  <si>
    <t>VALLE_DEL_CAUCA-CAICEDONIA</t>
  </si>
  <si>
    <t>76122</t>
  </si>
  <si>
    <t>VALLE_DEL_CAUCA-CALIMA</t>
  </si>
  <si>
    <t>76126</t>
  </si>
  <si>
    <t>VALLE_DEL_CAUCA-CANDELARIA</t>
  </si>
  <si>
    <t>76130</t>
  </si>
  <si>
    <t>VALLE_DEL_CAUCA-CARTAGO</t>
  </si>
  <si>
    <t>76147</t>
  </si>
  <si>
    <t>VALLE_DEL_CAUCA-DAGUA</t>
  </si>
  <si>
    <t>76233</t>
  </si>
  <si>
    <t>EL_AGUILA</t>
  </si>
  <si>
    <t>VALLE_DEL_CAUCA-EL_AGUILA</t>
  </si>
  <si>
    <t>76243</t>
  </si>
  <si>
    <t>EL_CAIRO</t>
  </si>
  <si>
    <t>VALLE_DEL_CAUCA-EL_CAIRO</t>
  </si>
  <si>
    <t>76246</t>
  </si>
  <si>
    <t>EL_CERRITO</t>
  </si>
  <si>
    <t>VALLE_DEL_CAUCA-EL_CERRITO</t>
  </si>
  <si>
    <t>76248</t>
  </si>
  <si>
    <t>EL_DOVIO</t>
  </si>
  <si>
    <t>VALLE_DEL_CAUCA-EL_DOVIO</t>
  </si>
  <si>
    <t>76250</t>
  </si>
  <si>
    <t>VALLE_DEL_CAUCA-FLORIDA</t>
  </si>
  <si>
    <t>76275</t>
  </si>
  <si>
    <t>VALLE_DEL_CAUCA-GINEBRA</t>
  </si>
  <si>
    <t>76306</t>
  </si>
  <si>
    <t>GUACARI</t>
  </si>
  <si>
    <t>VALLE_DEL_CAUCA-GUACARI</t>
  </si>
  <si>
    <t>76318</t>
  </si>
  <si>
    <t>JAMUNDI</t>
  </si>
  <si>
    <t>VALLE_DEL_CAUCA-JAMUNDI</t>
  </si>
  <si>
    <t>76364</t>
  </si>
  <si>
    <t>LA_CUMBRE</t>
  </si>
  <si>
    <t>VALLE_DEL_CAUCA-LA_CUMBRE</t>
  </si>
  <si>
    <t>76377</t>
  </si>
  <si>
    <t>VALLE_DEL_CAUCA-LA_UNION</t>
  </si>
  <si>
    <t>76400</t>
  </si>
  <si>
    <t>VALLE_DEL_CAUCA-LA_VICTORIA</t>
  </si>
  <si>
    <t>76403</t>
  </si>
  <si>
    <t>VALLE_DEL_CAUCA-OBANDO</t>
  </si>
  <si>
    <t>76497</t>
  </si>
  <si>
    <t>VALLE_DEL_CAUCA-PALMIRA</t>
  </si>
  <si>
    <t>76520</t>
  </si>
  <si>
    <t>VALLE_DEL_CAUCA-PRADERA</t>
  </si>
  <si>
    <t>76563</t>
  </si>
  <si>
    <t>VALLE_DEL_CAUCA-RESTREPO</t>
  </si>
  <si>
    <t>76606</t>
  </si>
  <si>
    <t>RIOFRIO</t>
  </si>
  <si>
    <t>VALLE_DEL_CAUCA-RIOFRIO</t>
  </si>
  <si>
    <t>76616</t>
  </si>
  <si>
    <t>VALLE_DEL_CAUCA-ROLDANILLO</t>
  </si>
  <si>
    <t>76622</t>
  </si>
  <si>
    <t>VALLE_DEL_CAUCA-SAN_PEDRO</t>
  </si>
  <si>
    <t>76670</t>
  </si>
  <si>
    <t>VALLE_DEL_CAUCA-SEVILLA</t>
  </si>
  <si>
    <t>76736</t>
  </si>
  <si>
    <t>VALLE_DEL_CAUCA-TORO</t>
  </si>
  <si>
    <t>76823</t>
  </si>
  <si>
    <t>VALLE_DEL_CAUCA-TRUJILLO</t>
  </si>
  <si>
    <t>76828</t>
  </si>
  <si>
    <t>TULUA</t>
  </si>
  <si>
    <t>VALLE_DEL_CAUCA-TULUA</t>
  </si>
  <si>
    <t>76834</t>
  </si>
  <si>
    <t>VALLE_DEL_CAUCA-ULLOA</t>
  </si>
  <si>
    <t>76845</t>
  </si>
  <si>
    <t>VALLE_DEL_CAUCA-VERSALLES</t>
  </si>
  <si>
    <t>76863</t>
  </si>
  <si>
    <t>VALLE_DEL_CAUCA-VIJES</t>
  </si>
  <si>
    <t>76869</t>
  </si>
  <si>
    <t>VALLE_DEL_CAUCA-YOTOCO</t>
  </si>
  <si>
    <t>76890</t>
  </si>
  <si>
    <t>VALLE_DEL_CAUCA-YUMBO</t>
  </si>
  <si>
    <t>76892</t>
  </si>
  <si>
    <t>VALLE_DEL_CAUCA-ZARZAL</t>
  </si>
  <si>
    <t>76895</t>
  </si>
  <si>
    <t>ARAUCA-ARAUCA</t>
  </si>
  <si>
    <t>81001</t>
  </si>
  <si>
    <t>ARAUCA-ARAUQUITA</t>
  </si>
  <si>
    <t>81065</t>
  </si>
  <si>
    <t>CRAVO_NORTE</t>
  </si>
  <si>
    <t>ARAUCA-CRAVO_NORTE</t>
  </si>
  <si>
    <t>81220</t>
  </si>
  <si>
    <t>ARAUCA-FORTUL</t>
  </si>
  <si>
    <t>81300</t>
  </si>
  <si>
    <t>PUERTO_RONDON</t>
  </si>
  <si>
    <t>ARAUCA-PUERTO_RONDON</t>
  </si>
  <si>
    <t>81591</t>
  </si>
  <si>
    <t>ARAUCA-SARAVENA</t>
  </si>
  <si>
    <t>81736</t>
  </si>
  <si>
    <t>ARAUCA-TAME</t>
  </si>
  <si>
    <t>81794</t>
  </si>
  <si>
    <t>CASANARE-YOPAL</t>
  </si>
  <si>
    <t>85001</t>
  </si>
  <si>
    <t>CASANARE-AGUAZUL</t>
  </si>
  <si>
    <t>85010</t>
  </si>
  <si>
    <t>CASANARE-CHAMEZA</t>
  </si>
  <si>
    <t>85015</t>
  </si>
  <si>
    <t>HATO_COROZAL</t>
  </si>
  <si>
    <t>CASANARE-HATO_COROZAL</t>
  </si>
  <si>
    <t>85125</t>
  </si>
  <si>
    <t>LA_SALINA</t>
  </si>
  <si>
    <t>CASANARE-LA_SALINA</t>
  </si>
  <si>
    <t>85136</t>
  </si>
  <si>
    <t>MANI</t>
  </si>
  <si>
    <t>CASANARE-MANI</t>
  </si>
  <si>
    <t>85139</t>
  </si>
  <si>
    <t>CASANARE-MONTERREY</t>
  </si>
  <si>
    <t>85162</t>
  </si>
  <si>
    <t>NUNCHIA</t>
  </si>
  <si>
    <t>CASANARE-NUNCHIA</t>
  </si>
  <si>
    <t>85225</t>
  </si>
  <si>
    <t>OROCUE</t>
  </si>
  <si>
    <t>CASANARE-OROCUE</t>
  </si>
  <si>
    <t>85230</t>
  </si>
  <si>
    <t>PAZ_DE_ARIPORO</t>
  </si>
  <si>
    <t>CASANARE-PAZ_DE_ARIPORO</t>
  </si>
  <si>
    <t>85250</t>
  </si>
  <si>
    <t>CASANARE-PORE</t>
  </si>
  <si>
    <t>85263</t>
  </si>
  <si>
    <t>CASANARE-RECETOR</t>
  </si>
  <si>
    <t>85279</t>
  </si>
  <si>
    <t>CASANARE-SABANALARGA</t>
  </si>
  <si>
    <t>85300</t>
  </si>
  <si>
    <t>SACAMA</t>
  </si>
  <si>
    <t>CASANARE-SACAMA</t>
  </si>
  <si>
    <t>85315</t>
  </si>
  <si>
    <t>SAN_LUIS_DE_PALENQUE</t>
  </si>
  <si>
    <t>CASANARE-SAN_LUIS_DE_PALENQUE</t>
  </si>
  <si>
    <t>85325</t>
  </si>
  <si>
    <t>TAMARA</t>
  </si>
  <si>
    <t>CASANARE-TAMARA</t>
  </si>
  <si>
    <t>85400</t>
  </si>
  <si>
    <t>CASANARE-TAURAMENA</t>
  </si>
  <si>
    <t>85410</t>
  </si>
  <si>
    <t>CASANARE-TRINIDAD</t>
  </si>
  <si>
    <t>85430</t>
  </si>
  <si>
    <t>CASANARE-VILLANUEVA</t>
  </si>
  <si>
    <t>85440</t>
  </si>
  <si>
    <t>PUTUMAYO-MOCOA</t>
  </si>
  <si>
    <t>86001</t>
  </si>
  <si>
    <t>PUTUMAYO-COLON</t>
  </si>
  <si>
    <t>86219</t>
  </si>
  <si>
    <t>PUTUMAYO-ORITO</t>
  </si>
  <si>
    <t>86320</t>
  </si>
  <si>
    <t>PUERTO_ASIS</t>
  </si>
  <si>
    <t>PUTUMAYO-PUERTO_ASIS</t>
  </si>
  <si>
    <t>86568</t>
  </si>
  <si>
    <t>PUERTO_CAICEDO</t>
  </si>
  <si>
    <t>PUTUMAYO-PUERTO_CAICEDO</t>
  </si>
  <si>
    <t>86569</t>
  </si>
  <si>
    <t>PUERTO_GUZMAN</t>
  </si>
  <si>
    <t>PUTUMAYO-PUERTO_GUZMAN</t>
  </si>
  <si>
    <t>86571</t>
  </si>
  <si>
    <t>LEGUIZAMO</t>
  </si>
  <si>
    <t>PUTUMAYO-LEGUIZAMO</t>
  </si>
  <si>
    <t>86573</t>
  </si>
  <si>
    <t>PUTUMAYO-SIBUNDOY</t>
  </si>
  <si>
    <t>86749</t>
  </si>
  <si>
    <t>PUTUMAYO-SAN_FRANCISCO</t>
  </si>
  <si>
    <t>86755</t>
  </si>
  <si>
    <t>PUTUMAYO-SAN_MIGUEL</t>
  </si>
  <si>
    <t>86757</t>
  </si>
  <si>
    <t>PUTUMAYO-SANTIAGO</t>
  </si>
  <si>
    <t>86760</t>
  </si>
  <si>
    <t>VALLE_DEL_GUAMUEZ</t>
  </si>
  <si>
    <t>PUTUMAYO-VALLE_DEL_GUAMUEZ</t>
  </si>
  <si>
    <t>86865</t>
  </si>
  <si>
    <t>VILLAGARZON</t>
  </si>
  <si>
    <t>PUTUMAYO-VILLAGARZON</t>
  </si>
  <si>
    <t>86885</t>
  </si>
  <si>
    <t>ARCHIPIELAGO_DE_SAN_ANDRES-SAN_ANDRES</t>
  </si>
  <si>
    <t>88001</t>
  </si>
  <si>
    <t>ARCHIPIELAGO_DE_SAN_ANDRES-PROVIDENCIA</t>
  </si>
  <si>
    <t>88564</t>
  </si>
  <si>
    <t>AMAZONAS-LETICIA</t>
  </si>
  <si>
    <t>91001</t>
  </si>
  <si>
    <t>EL_ENCANTO_(ANM)</t>
  </si>
  <si>
    <t>AMAZONAS-EL_ENCANTO_(ANM)</t>
  </si>
  <si>
    <t>91263</t>
  </si>
  <si>
    <t>LA_CHORRERA_(ANM)</t>
  </si>
  <si>
    <t>AMAZONAS-LA_CHORRERA_(ANM)</t>
  </si>
  <si>
    <t>91405</t>
  </si>
  <si>
    <t>LA_PEDRERA_(ANM)</t>
  </si>
  <si>
    <t>AMAZONAS-LA_PEDRERA_(ANM)</t>
  </si>
  <si>
    <t>91407</t>
  </si>
  <si>
    <t>LA_VICTORIA_(ANM)</t>
  </si>
  <si>
    <t>AMAZONAS-LA_VICTORIA_(ANM)</t>
  </si>
  <si>
    <t>91430</t>
  </si>
  <si>
    <t>MIRITI_-_PARANA_(ANM)</t>
  </si>
  <si>
    <t>AMAZONAS-MIRITI_-_PARANA_(ANM)</t>
  </si>
  <si>
    <t>91460</t>
  </si>
  <si>
    <t>PUERTO_ALEGRIA_(ANM)</t>
  </si>
  <si>
    <t>AMAZONAS-PUERTO_ALEGRIA_(ANM)</t>
  </si>
  <si>
    <t>91530</t>
  </si>
  <si>
    <t>PUERTO_ARICA_(ANM)</t>
  </si>
  <si>
    <t>AMAZONAS-PUERTO_ARICA_(ANM)</t>
  </si>
  <si>
    <t>91536</t>
  </si>
  <si>
    <t>PUERTO_NARIÑO</t>
  </si>
  <si>
    <t>AMAZONAS-PUERTO_NARIÑO</t>
  </si>
  <si>
    <t>91540</t>
  </si>
  <si>
    <t>PUERTO_SANTANDER_(ANM)</t>
  </si>
  <si>
    <t>AMAZONAS-PUERTO_SANTANDER_(ANM)</t>
  </si>
  <si>
    <t>91669</t>
  </si>
  <si>
    <t>TARAPACA_(ANM)</t>
  </si>
  <si>
    <t>AMAZONAS-TARAPACA_(ANM)</t>
  </si>
  <si>
    <t>91798</t>
  </si>
  <si>
    <t>INIRIDA</t>
  </si>
  <si>
    <t>GUAINIA-INIRIDA</t>
  </si>
  <si>
    <t>94001</t>
  </si>
  <si>
    <t>BARRANCO_MINAS_(ANM)</t>
  </si>
  <si>
    <t>GUAINIA-BARRANCO_MINAS_(ANM)</t>
  </si>
  <si>
    <t>94343</t>
  </si>
  <si>
    <t>MAPIRIPANA_(ANM)</t>
  </si>
  <si>
    <t>GUAINIA-MAPIRIPANA_(ANM)</t>
  </si>
  <si>
    <t>94663</t>
  </si>
  <si>
    <t>SAN_FELIPE_(ANM)</t>
  </si>
  <si>
    <t>GUAINIA-SAN_FELIPE_(ANM)</t>
  </si>
  <si>
    <t>94883</t>
  </si>
  <si>
    <t>PUERTO_COLOMBIA_(ANM)</t>
  </si>
  <si>
    <t>GUAINIA-PUERTO_COLOMBIA_(ANM)</t>
  </si>
  <si>
    <t>94884</t>
  </si>
  <si>
    <t>LA_GUADALUPE_(ANM)</t>
  </si>
  <si>
    <t>GUAINIA-LA_GUADALUPE_(ANM)</t>
  </si>
  <si>
    <t>94885</t>
  </si>
  <si>
    <t>CACAHUAL_(ANM)</t>
  </si>
  <si>
    <t>GUAINIA-CACAHUAL_(ANM)</t>
  </si>
  <si>
    <t>94886</t>
  </si>
  <si>
    <t>PANA_PANA_(ANM)</t>
  </si>
  <si>
    <t>GUAINIA-PANA_PANA_(ANM)</t>
  </si>
  <si>
    <t>94887</t>
  </si>
  <si>
    <t>MORICHAL_(ANM)</t>
  </si>
  <si>
    <t>GUAINIA-MORICHAL_(ANM)</t>
  </si>
  <si>
    <t>94888</t>
  </si>
  <si>
    <t>SAN_JOSE_DEL_GUAVIARE</t>
  </si>
  <si>
    <t>GUAVIARE-SAN_JOSE_DEL_GUAVIARE</t>
  </si>
  <si>
    <t>95001</t>
  </si>
  <si>
    <t>GUAVIARE-CALAMAR</t>
  </si>
  <si>
    <t>95015</t>
  </si>
  <si>
    <t>EL_RETORNO</t>
  </si>
  <si>
    <t>GUAVIARE-EL_RETORNO</t>
  </si>
  <si>
    <t>95025</t>
  </si>
  <si>
    <t>GUAVIARE-MIRAFLORES</t>
  </si>
  <si>
    <t>95200</t>
  </si>
  <si>
    <t>MITU</t>
  </si>
  <si>
    <t>VAUPES-MITU</t>
  </si>
  <si>
    <t>97001</t>
  </si>
  <si>
    <t>VAUPES-CARURU</t>
  </si>
  <si>
    <t>97161</t>
  </si>
  <si>
    <t>PACOA_(ANM)</t>
  </si>
  <si>
    <t>VAUPES-PACOA_(ANM)</t>
  </si>
  <si>
    <t>97511</t>
  </si>
  <si>
    <t>VAUPES-TARAIRA</t>
  </si>
  <si>
    <t>97666</t>
  </si>
  <si>
    <t>PAPUNAUA_(ANM)</t>
  </si>
  <si>
    <t>VAUPES-PAPUNAUA_(ANM)</t>
  </si>
  <si>
    <t>97777</t>
  </si>
  <si>
    <t>YAVARATE_(ANM)</t>
  </si>
  <si>
    <t>VAUPES-YAVARATE_(ANM)</t>
  </si>
  <si>
    <t>97889</t>
  </si>
  <si>
    <t>PUERTO_CARREÑO</t>
  </si>
  <si>
    <t>VICHADA-PUERTO_CARREÑO</t>
  </si>
  <si>
    <t>99001</t>
  </si>
  <si>
    <t>LA_PRIMAVERA</t>
  </si>
  <si>
    <t>VICHADA-LA_PRIMAVERA</t>
  </si>
  <si>
    <t>99524</t>
  </si>
  <si>
    <t>SANTA_ROSALIA</t>
  </si>
  <si>
    <t>VICHADA-SANTA_ROSALIA</t>
  </si>
  <si>
    <t>99624</t>
  </si>
  <si>
    <t>VICHADA-CUMARIBO</t>
  </si>
  <si>
    <t>99773</t>
  </si>
  <si>
    <t>ETAPA DE ATENCION:</t>
  </si>
  <si>
    <t>CREMA ANTIPAÑALITIS</t>
  </si>
  <si>
    <t>TOLDILLOS PARA HAMACA</t>
  </si>
  <si>
    <t>PASTILLAS PURIFICADORAS AGUA (CAJA x 10)</t>
  </si>
  <si>
    <t>CERRAMIENTO - POLISOMBRA X METRO</t>
  </si>
  <si>
    <t>Se incluye nuevos productos; Crema Antipañalitis y Toldillo para Hamaca, Se modifica nombre de producto purificador de agua.</t>
  </si>
  <si>
    <t>PLASTICO NEGRO (ROLLO POLIETILENO 6x20 METROS)</t>
  </si>
  <si>
    <t xml:space="preserve">Página:                                                   1 de 1  </t>
  </si>
  <si>
    <t>Descripción de la modificación</t>
  </si>
  <si>
    <t>Fecha de Cambio</t>
  </si>
  <si>
    <t>Versión</t>
  </si>
  <si>
    <t>Código:                                 310,03,15-31</t>
  </si>
  <si>
    <t>*</t>
  </si>
  <si>
    <t>Se incluye nueva tipologia de Kits Alimentos tipo D</t>
  </si>
  <si>
    <t>KIT ASEO TIPO D</t>
  </si>
  <si>
    <t>PREVENCION URGENTE Y ATENCION EN LA INMEDIATEZ</t>
  </si>
  <si>
    <t>Se incluye nueva tipologia de Kits Aseo tipo D.</t>
  </si>
  <si>
    <t>0401</t>
  </si>
  <si>
    <t>KIT ALIMENTOS TIPO E</t>
  </si>
  <si>
    <t>KIT ALIMENTOS TIPO F</t>
  </si>
  <si>
    <t>KIT ALIMENTOS TIPO G</t>
  </si>
  <si>
    <t>KIT ASEO TIPO F</t>
  </si>
  <si>
    <t>KIT ASEO TIPO G</t>
  </si>
  <si>
    <t>KIT ASEO TIPO E</t>
  </si>
  <si>
    <t>Versión:                                                          7</t>
  </si>
  <si>
    <t>E</t>
  </si>
  <si>
    <t>F</t>
  </si>
  <si>
    <t>G</t>
  </si>
  <si>
    <t>MINUTA ESTANDAR_E</t>
  </si>
  <si>
    <t>MINUTA ESTANDAR_F</t>
  </si>
  <si>
    <t>MINUTA ESTANDAR_G</t>
  </si>
  <si>
    <t>Se incluye nuevas tipologías E, F y G. Se incluye nuevo producto Kit de Limpieza</t>
  </si>
  <si>
    <t>KIT DE LIMPIEZA</t>
  </si>
  <si>
    <t xml:space="preserve">NOTA: </t>
  </si>
  <si>
    <t>Fecha de Aprobación:           16 /12/2022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</si>
</sst>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4" formatCode="_-&quot;$&quot;\ * #,##0.00_-;\-&quot;$&quot;\ * #,##0.00_-;_-&quot;$&quot;\ * &quot;-&quot;??_-;_-@_-"/>
    <numFmt numFmtId="164" formatCode="dd/mm/yyyy"/>
    <numFmt numFmtId="165" formatCode="[$-240A]dddd\,\ dd&quot; de &quot;mmmm&quot; de &quot;yyyy"/>
    <numFmt numFmtId="166" formatCode="[$-240A]dddd\ d&quot; de &quot;mmmm&quot; de &quot;yyyy"/>
    <numFmt numFmtId="167" formatCode="_ * #,##0_ ;_ * \-#,##0_ ;_ * &quot;-&quot;??_ ;_ @_ "/>
    <numFmt numFmtId="168" formatCode="_([$$-240A]\ * #,##0.00_);_([$$-240A]\ * \(#,##0.00\);_([$$-240A]\ * &quot;-&quot;??_);_(@_)"/>
    <numFmt numFmtId="169" formatCode="&quot;$&quot;\ #,##0.00"/>
    <numFmt numFmtId="170" formatCode="_(&quot;$&quot;* #,##0.00_);_(&quot;$&quot;* \(#,##0.00\);_(&quot;$&quot;* &quot;-&quot;??_);_(@_)"/>
    <numFmt numFmtId="171" formatCode="&quot;$&quot;\ #,##0"/>
    <numFmt numFmtId="172" formatCode="_-[$$-240A]* #,##0.00_-;\-[$$-240A]* #,##0.00_-;_-[$$-240A]* &quot;-&quot;??_-;_-@"/>
    <numFmt numFmtId="173" formatCode="_-[$$-240A]\ * #,##0.00_-;\-[$$-240A]\ * #,##0.00_-;_-[$$-240A]\ * &quot;-&quot;??_-;_-@"/>
    <numFmt numFmtId="174" formatCode="_-&quot;$&quot;\ * #,##0.00_-;\-&quot;$&quot;\ * #,##0.00_-;_-&quot;$&quot;\ * &quot;-&quot;_-;_-@_-"/>
    <numFmt numFmtId="175" formatCode="_-&quot;$&quot;\ * #,##0.00_-;\-&quot;$&quot;\ * #,##0.00_-;_-&quot;$&quot;\ * &quot;-&quot;_-;_-@"/>
    <numFmt numFmtId="176" formatCode="_(* #,##0.00_);_(* \(#,##0.00\);_(* &quot;-&quot;??_);_(@_)"/>
    <numFmt numFmtId="177" formatCode="_(&quot;$&quot;\ * #,##0.00_);_(&quot;$&quot;\ * \(#,##0.00\);_(&quot;$&quot;\ * &quot;-&quot;??_);_(@_)"/>
  </numFmts>
  <fonts count="33" x14ac:knownFonts="1">
    <font>
      <sz val="10"/>
      <name val="Arial"/>
    </font>
    <font>
      <sz val="10"/>
      <name val="Verdana"/>
      <family val="2"/>
    </font>
    <font>
      <sz val="10"/>
      <color rgb="FF000000"/>
      <name val="Verdana"/>
      <family val="2"/>
    </font>
    <font>
      <sz val="11"/>
      <color rgb="FF000000"/>
      <name val="Verdana"/>
      <family val="2"/>
    </font>
    <font>
      <b/>
      <sz val="11"/>
      <color rgb="FFFFFFFF"/>
      <name val="Verdana"/>
      <family val="2"/>
    </font>
    <font>
      <b/>
      <sz val="11"/>
      <color rgb="FF000000"/>
      <name val="Verdana"/>
      <family val="2"/>
    </font>
    <font>
      <u/>
      <sz val="11"/>
      <color rgb="FF000000"/>
      <name val="Verdana"/>
      <family val="2"/>
    </font>
    <font>
      <b/>
      <sz val="12"/>
      <color rgb="FF000000"/>
      <name val="Verdana"/>
      <family val="2"/>
    </font>
    <font>
      <u/>
      <sz val="12"/>
      <color rgb="FF0463C1"/>
      <name val="Verdana"/>
      <family val="2"/>
    </font>
    <font>
      <sz val="12"/>
      <name val="Verdana"/>
      <family val="2"/>
    </font>
    <font>
      <b/>
      <u/>
      <sz val="11"/>
      <color rgb="FF000000"/>
      <name val="Verdana"/>
      <family val="2"/>
    </font>
    <font>
      <sz val="11"/>
      <color rgb="FFFFFFFF"/>
      <name val="Verdana"/>
      <family val="2"/>
    </font>
    <font>
      <b/>
      <sz val="11"/>
      <name val="Verdana"/>
      <family val="2"/>
    </font>
    <font>
      <sz val="10"/>
      <color rgb="FF000000"/>
      <name val="Calibri"/>
      <family val="2"/>
    </font>
    <font>
      <b/>
      <sz val="10"/>
      <color rgb="FFFFFFFF"/>
      <name val="Calibri"/>
      <family val="2"/>
    </font>
    <font>
      <sz val="10"/>
      <name val="Arial"/>
      <family val="2"/>
    </font>
    <font>
      <sz val="10"/>
      <color rgb="FF000000"/>
      <name val="Calibri"/>
      <family val="2"/>
    </font>
    <font>
      <sz val="11"/>
      <color rgb="FF000000"/>
      <name val="Calibri"/>
      <family val="2"/>
    </font>
    <font>
      <sz val="10"/>
      <color rgb="FF000000"/>
      <name val="Calibri"/>
      <family val="2"/>
    </font>
    <font>
      <b/>
      <i/>
      <sz val="10"/>
      <color rgb="FF000000"/>
      <name val="Calibri"/>
      <family val="2"/>
    </font>
    <font>
      <b/>
      <i/>
      <sz val="11"/>
      <color rgb="FFFFFFFF"/>
      <name val="Calibri"/>
      <family val="2"/>
    </font>
    <font>
      <sz val="10"/>
      <color rgb="FF000000"/>
      <name val="Calibri"/>
      <family val="2"/>
    </font>
    <font>
      <sz val="11"/>
      <color rgb="FF000000"/>
      <name val="Calibri"/>
      <family val="2"/>
    </font>
    <font>
      <b/>
      <sz val="9"/>
      <color rgb="FFFFFFFF"/>
      <name val="Verdana"/>
      <family val="2"/>
    </font>
    <font>
      <sz val="9"/>
      <color rgb="FF000000"/>
      <name val="Verdana"/>
      <family val="2"/>
    </font>
    <font>
      <sz val="9"/>
      <name val="Verdana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b/>
      <sz val="10"/>
      <color rgb="FFD99594"/>
      <name val="Calibri"/>
      <family val="2"/>
    </font>
    <font>
      <sz val="10"/>
      <color rgb="FF000000"/>
      <name val="Arial"/>
      <family val="2"/>
    </font>
    <font>
      <u/>
      <sz val="10"/>
      <color rgb="FF0463C1"/>
      <name val="Arial"/>
      <family val="2"/>
    </font>
    <font>
      <sz val="12"/>
      <name val="Times New Roman"/>
      <family val="1"/>
    </font>
    <font>
      <b/>
      <sz val="12"/>
      <color rgb="FFFFFFFF"/>
      <name val="Verdana"/>
      <family val="2"/>
    </font>
  </fonts>
  <fills count="26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A5A5A5"/>
        <bgColor rgb="FF3366CC"/>
      </patternFill>
    </fill>
    <fill>
      <patternFill patternType="solid">
        <fgColor rgb="FFD8D8D8"/>
        <bgColor rgb="FFD8D8D8"/>
      </patternFill>
    </fill>
    <fill>
      <patternFill patternType="solid">
        <fgColor rgb="FFD8D8D8"/>
        <bgColor indexed="64"/>
      </patternFill>
    </fill>
    <fill>
      <patternFill patternType="solid">
        <fgColor rgb="FFF2F2F2"/>
        <bgColor rgb="FFF2F2F2"/>
      </patternFill>
    </fill>
    <fill>
      <patternFill patternType="solid">
        <fgColor rgb="FF7F7F7F"/>
        <bgColor rgb="FF3366CC"/>
      </patternFill>
    </fill>
    <fill>
      <patternFill patternType="solid">
        <fgColor rgb="FF7F7F7F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7F7F7F"/>
        <bgColor rgb="FF0070C0"/>
      </patternFill>
    </fill>
    <fill>
      <patternFill patternType="solid">
        <fgColor rgb="FF0070C0"/>
        <bgColor rgb="FF0070C0"/>
      </patternFill>
    </fill>
    <fill>
      <patternFill patternType="solid">
        <fgColor rgb="FF4FFF4F"/>
        <bgColor indexed="64"/>
      </patternFill>
    </fill>
    <fill>
      <patternFill patternType="solid">
        <fgColor rgb="FFBED7EE"/>
        <bgColor indexed="64"/>
      </patternFill>
    </fill>
    <fill>
      <patternFill patternType="solid">
        <fgColor rgb="FFBFBFBF"/>
        <bgColor rgb="FFBFBFBF"/>
      </patternFill>
    </fill>
    <fill>
      <patternFill patternType="solid">
        <fgColor rgb="FFFFFF00"/>
        <bgColor rgb="FFBFBFBF"/>
      </patternFill>
    </fill>
    <fill>
      <patternFill patternType="solid">
        <fgColor rgb="FFFFFF00"/>
        <bgColor indexed="64"/>
      </patternFill>
    </fill>
    <fill>
      <patternFill patternType="solid">
        <fgColor rgb="FF4FFF4F"/>
        <bgColor rgb="FF000000"/>
      </patternFill>
    </fill>
    <fill>
      <patternFill patternType="solid">
        <fgColor rgb="FFFFE598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rgb="FF09FF09"/>
        <bgColor indexed="64"/>
      </patternFill>
    </fill>
    <fill>
      <patternFill patternType="solid">
        <fgColor rgb="FFFFFF00"/>
        <bgColor rgb="FFFFFF00"/>
      </patternFill>
    </fill>
    <fill>
      <patternFill patternType="solid">
        <fgColor theme="0" tint="-0.499984740745262"/>
        <bgColor rgb="FF3366CC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499984740745262"/>
        <bgColor rgb="FF0070C0"/>
      </patternFill>
    </fill>
    <fill>
      <patternFill patternType="solid">
        <fgColor theme="3" tint="0.79998168889431442"/>
        <bgColor indexed="64"/>
      </patternFill>
    </fill>
  </fills>
  <borders count="70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medium">
        <color rgb="FF000000"/>
      </right>
      <top style="thin">
        <color rgb="FF000000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5">
    <xf numFmtId="0" fontId="0" fillId="0" borderId="0">
      <alignment vertical="center"/>
    </xf>
    <xf numFmtId="0" fontId="30" fillId="0" borderId="0">
      <alignment vertical="top"/>
      <protection locked="0"/>
    </xf>
    <xf numFmtId="0" fontId="31" fillId="0" borderId="0">
      <protection locked="0"/>
    </xf>
    <xf numFmtId="44" fontId="15" fillId="0" borderId="0">
      <alignment vertical="top"/>
      <protection locked="0"/>
    </xf>
    <xf numFmtId="44" fontId="15" fillId="0" borderId="0">
      <alignment vertical="top"/>
      <protection locked="0"/>
    </xf>
  </cellStyleXfs>
  <cellXfs count="29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/>
    <xf numFmtId="0" fontId="3" fillId="0" borderId="0" xfId="0" applyFont="1" applyAlignment="1"/>
    <xf numFmtId="0" fontId="5" fillId="4" borderId="1" xfId="0" applyFont="1" applyFill="1" applyBorder="1" applyAlignment="1"/>
    <xf numFmtId="166" fontId="5" fillId="4" borderId="2" xfId="0" applyNumberFormat="1" applyFont="1" applyFill="1" applyBorder="1" applyAlignment="1">
      <alignment horizontal="right"/>
    </xf>
    <xf numFmtId="166" fontId="3" fillId="5" borderId="2" xfId="0" applyNumberFormat="1" applyFont="1" applyFill="1" applyBorder="1" applyAlignment="1">
      <alignment horizontal="center"/>
    </xf>
    <xf numFmtId="0" fontId="5" fillId="4" borderId="5" xfId="0" applyFont="1" applyFill="1" applyBorder="1" applyAlignment="1"/>
    <xf numFmtId="0" fontId="6" fillId="4" borderId="0" xfId="0" applyFont="1" applyFill="1" applyAlignment="1">
      <alignment horizontal="center"/>
    </xf>
    <xf numFmtId="0" fontId="6" fillId="5" borderId="0" xfId="0" applyFont="1" applyFill="1" applyAlignment="1">
      <alignment horizontal="center"/>
    </xf>
    <xf numFmtId="166" fontId="5" fillId="4" borderId="15" xfId="0" applyNumberFormat="1" applyFont="1" applyFill="1" applyBorder="1" applyAlignment="1"/>
    <xf numFmtId="0" fontId="2" fillId="0" borderId="0" xfId="0" applyFont="1">
      <alignment vertical="center"/>
    </xf>
    <xf numFmtId="0" fontId="3" fillId="0" borderId="0" xfId="0" applyFont="1">
      <alignment vertical="center"/>
    </xf>
    <xf numFmtId="166" fontId="5" fillId="4" borderId="5" xfId="0" applyNumberFormat="1" applyFont="1" applyFill="1" applyBorder="1" applyAlignment="1">
      <alignment vertical="center" wrapText="1"/>
    </xf>
    <xf numFmtId="0" fontId="5" fillId="4" borderId="0" xfId="0" applyFont="1" applyFill="1" applyAlignment="1">
      <alignment horizontal="right" vertical="center"/>
    </xf>
    <xf numFmtId="0" fontId="7" fillId="0" borderId="16" xfId="0" applyFont="1" applyBorder="1" applyAlignment="1">
      <alignment horizontal="center" vertical="center"/>
    </xf>
    <xf numFmtId="0" fontId="5" fillId="5" borderId="0" xfId="0" applyFont="1" applyFill="1" applyAlignment="1">
      <alignment horizontal="center" vertical="center"/>
    </xf>
    <xf numFmtId="0" fontId="5" fillId="4" borderId="0" xfId="0" applyFont="1" applyFill="1" applyAlignment="1">
      <alignment horizontal="center" vertical="center"/>
    </xf>
    <xf numFmtId="0" fontId="5" fillId="4" borderId="15" xfId="0" applyFont="1" applyFill="1" applyBorder="1">
      <alignment vertical="center"/>
    </xf>
    <xf numFmtId="166" fontId="3" fillId="4" borderId="15" xfId="0" applyNumberFormat="1" applyFont="1" applyFill="1" applyBorder="1" applyAlignment="1"/>
    <xf numFmtId="0" fontId="5" fillId="0" borderId="1" xfId="0" applyFont="1" applyBorder="1" applyAlignment="1"/>
    <xf numFmtId="0" fontId="5" fillId="0" borderId="2" xfId="0" applyFont="1" applyBorder="1" applyAlignment="1"/>
    <xf numFmtId="166" fontId="3" fillId="0" borderId="2" xfId="0" applyNumberFormat="1" applyFont="1" applyBorder="1" applyAlignment="1">
      <alignment horizontal="left"/>
    </xf>
    <xf numFmtId="166" fontId="3" fillId="0" borderId="3" xfId="0" applyNumberFormat="1" applyFont="1" applyBorder="1" applyAlignment="1">
      <alignment horizontal="left"/>
    </xf>
    <xf numFmtId="0" fontId="5" fillId="0" borderId="5" xfId="0" applyFont="1" applyBorder="1" applyAlignment="1"/>
    <xf numFmtId="0" fontId="5" fillId="0" borderId="0" xfId="0" applyFont="1" applyAlignment="1"/>
    <xf numFmtId="0" fontId="5" fillId="0" borderId="0" xfId="0" applyFont="1" applyAlignment="1">
      <alignment horizontal="right"/>
    </xf>
    <xf numFmtId="0" fontId="5" fillId="0" borderId="0" xfId="0" applyFont="1" applyAlignment="1">
      <alignment horizontal="center" vertical="center"/>
    </xf>
    <xf numFmtId="0" fontId="5" fillId="0" borderId="7" xfId="0" applyFont="1" applyBorder="1" applyAlignment="1"/>
    <xf numFmtId="0" fontId="5" fillId="0" borderId="8" xfId="0" applyFont="1" applyBorder="1" applyAlignment="1"/>
    <xf numFmtId="0" fontId="3" fillId="0" borderId="8" xfId="0" applyFont="1" applyBorder="1" applyAlignment="1"/>
    <xf numFmtId="0" fontId="5" fillId="0" borderId="23" xfId="0" applyFont="1" applyBorder="1" applyAlignment="1"/>
    <xf numFmtId="0" fontId="3" fillId="0" borderId="24" xfId="0" applyFont="1" applyBorder="1" applyAlignment="1">
      <alignment horizontal="left"/>
    </xf>
    <xf numFmtId="0" fontId="5" fillId="0" borderId="1" xfId="0" applyFont="1" applyBorder="1" applyAlignment="1">
      <alignment vertical="center" wrapText="1"/>
    </xf>
    <xf numFmtId="0" fontId="10" fillId="0" borderId="2" xfId="0" applyFont="1" applyBorder="1" applyAlignment="1">
      <alignment vertical="center" wrapText="1"/>
    </xf>
    <xf numFmtId="0" fontId="1" fillId="0" borderId="28" xfId="0" applyFont="1" applyBorder="1" applyAlignment="1"/>
    <xf numFmtId="0" fontId="5" fillId="0" borderId="0" xfId="0" applyFont="1" applyAlignment="1">
      <alignment vertical="center" wrapText="1"/>
    </xf>
    <xf numFmtId="0" fontId="10" fillId="0" borderId="0" xfId="0" applyFont="1" applyAlignment="1">
      <alignment vertical="center" wrapText="1"/>
    </xf>
    <xf numFmtId="0" fontId="1" fillId="0" borderId="15" xfId="0" applyFont="1" applyBorder="1" applyAlignment="1"/>
    <xf numFmtId="0" fontId="5" fillId="0" borderId="5" xfId="0" applyFont="1" applyBorder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10" fillId="0" borderId="0" xfId="0" applyFont="1" applyAlignment="1">
      <alignment horizontal="center" vertical="center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1" fontId="5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horizontal="right" vertical="center"/>
    </xf>
    <xf numFmtId="0" fontId="5" fillId="0" borderId="15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5" fillId="0" borderId="9" xfId="0" applyFont="1" applyBorder="1" applyAlignment="1"/>
    <xf numFmtId="0" fontId="4" fillId="7" borderId="16" xfId="0" applyFont="1" applyFill="1" applyBorder="1" applyAlignment="1">
      <alignment horizontal="center" vertical="center" wrapText="1"/>
    </xf>
    <xf numFmtId="0" fontId="4" fillId="7" borderId="10" xfId="0" applyFont="1" applyFill="1" applyBorder="1" applyAlignment="1">
      <alignment horizontal="center" vertical="center" wrapText="1"/>
    </xf>
    <xf numFmtId="3" fontId="3" fillId="0" borderId="32" xfId="0" applyNumberFormat="1" applyFont="1" applyBorder="1" applyAlignment="1">
      <alignment horizontal="center" vertical="center"/>
    </xf>
    <xf numFmtId="1" fontId="3" fillId="0" borderId="35" xfId="0" applyNumberFormat="1" applyFont="1" applyBorder="1" applyAlignment="1">
      <alignment horizontal="center" vertical="center"/>
    </xf>
    <xf numFmtId="168" fontId="3" fillId="4" borderId="35" xfId="0" applyNumberFormat="1" applyFont="1" applyFill="1" applyBorder="1" applyAlignment="1">
      <alignment horizontal="right" vertical="center"/>
    </xf>
    <xf numFmtId="0" fontId="3" fillId="0" borderId="36" xfId="0" applyFont="1" applyBorder="1" applyAlignment="1">
      <alignment horizontal="center" vertical="center"/>
    </xf>
    <xf numFmtId="168" fontId="3" fillId="4" borderId="37" xfId="0" applyNumberFormat="1" applyFont="1" applyFill="1" applyBorder="1" applyAlignment="1">
      <alignment horizontal="right" vertical="center"/>
    </xf>
    <xf numFmtId="0" fontId="5" fillId="9" borderId="33" xfId="0" applyFont="1" applyFill="1" applyBorder="1" applyAlignment="1">
      <alignment horizontal="left" vertical="center"/>
    </xf>
    <xf numFmtId="0" fontId="1" fillId="0" borderId="19" xfId="0" applyFont="1" applyBorder="1" applyAlignment="1"/>
    <xf numFmtId="0" fontId="1" fillId="0" borderId="34" xfId="0" applyFont="1" applyBorder="1" applyAlignment="1"/>
    <xf numFmtId="3" fontId="11" fillId="10" borderId="13" xfId="0" applyNumberFormat="1" applyFont="1" applyFill="1" applyBorder="1" applyAlignment="1">
      <alignment horizontal="center"/>
    </xf>
    <xf numFmtId="170" fontId="4" fillId="7" borderId="16" xfId="0" applyNumberFormat="1" applyFont="1" applyFill="1" applyBorder="1" applyAlignment="1">
      <alignment horizontal="center" vertical="center" wrapText="1"/>
    </xf>
    <xf numFmtId="3" fontId="3" fillId="0" borderId="5" xfId="0" applyNumberFormat="1" applyFont="1" applyBorder="1" applyAlignment="1"/>
    <xf numFmtId="171" fontId="5" fillId="0" borderId="0" xfId="0" applyNumberFormat="1" applyFont="1" applyAlignment="1">
      <alignment horizontal="center"/>
    </xf>
    <xf numFmtId="171" fontId="5" fillId="0" borderId="15" xfId="0" applyNumberFormat="1" applyFont="1" applyBorder="1" applyAlignment="1">
      <alignment horizontal="center"/>
    </xf>
    <xf numFmtId="0" fontId="5" fillId="0" borderId="19" xfId="0" applyFont="1" applyBorder="1" applyAlignment="1">
      <alignment horizontal="center" vertical="center"/>
    </xf>
    <xf numFmtId="171" fontId="5" fillId="0" borderId="19" xfId="0" applyNumberFormat="1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164" fontId="3" fillId="0" borderId="5" xfId="0" applyNumberFormat="1" applyFont="1" applyBorder="1" applyAlignment="1">
      <alignment horizontal="left"/>
    </xf>
    <xf numFmtId="0" fontId="3" fillId="0" borderId="0" xfId="0" applyFont="1" applyAlignment="1">
      <alignment horizontal="right"/>
    </xf>
    <xf numFmtId="0" fontId="3" fillId="0" borderId="15" xfId="0" applyFont="1" applyBorder="1" applyAlignment="1"/>
    <xf numFmtId="164" fontId="3" fillId="0" borderId="0" xfId="0" applyNumberFormat="1" applyFont="1" applyAlignment="1">
      <alignment horizontal="left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5" xfId="0" applyFont="1" applyBorder="1" applyAlignment="1"/>
    <xf numFmtId="0" fontId="10" fillId="0" borderId="5" xfId="0" applyFont="1" applyBorder="1" applyAlignment="1">
      <alignment horizontal="right"/>
    </xf>
    <xf numFmtId="0" fontId="3" fillId="0" borderId="17" xfId="0" applyFont="1" applyBorder="1" applyAlignment="1"/>
    <xf numFmtId="0" fontId="5" fillId="0" borderId="17" xfId="0" applyFont="1" applyBorder="1" applyAlignment="1"/>
    <xf numFmtId="0" fontId="3" fillId="0" borderId="18" xfId="0" applyFont="1" applyBorder="1" applyAlignment="1">
      <alignment horizontal="right"/>
    </xf>
    <xf numFmtId="0" fontId="3" fillId="0" borderId="7" xfId="0" applyFont="1" applyBorder="1" applyAlignment="1">
      <alignment horizontal="right"/>
    </xf>
    <xf numFmtId="0" fontId="3" fillId="0" borderId="8" xfId="0" applyFont="1" applyBorder="1" applyAlignment="1">
      <alignment horizontal="right"/>
    </xf>
    <xf numFmtId="0" fontId="3" fillId="0" borderId="9" xfId="0" applyFont="1" applyBorder="1" applyAlignment="1"/>
    <xf numFmtId="0" fontId="13" fillId="0" borderId="0" xfId="0" applyFont="1" applyAlignment="1"/>
    <xf numFmtId="0" fontId="13" fillId="0" borderId="0" xfId="0" applyFont="1" applyAlignment="1">
      <alignment horizontal="center"/>
    </xf>
    <xf numFmtId="172" fontId="13" fillId="0" borderId="0" xfId="0" applyNumberFormat="1" applyFont="1" applyAlignment="1"/>
    <xf numFmtId="0" fontId="14" fillId="11" borderId="52" xfId="0" applyFont="1" applyFill="1" applyBorder="1" applyAlignment="1"/>
    <xf numFmtId="0" fontId="14" fillId="11" borderId="53" xfId="0" applyFont="1" applyFill="1" applyBorder="1" applyAlignment="1"/>
    <xf numFmtId="0" fontId="14" fillId="11" borderId="54" xfId="0" applyFont="1" applyFill="1" applyBorder="1" applyAlignment="1"/>
    <xf numFmtId="172" fontId="14" fillId="11" borderId="55" xfId="0" applyNumberFormat="1" applyFont="1" applyFill="1" applyBorder="1" applyAlignment="1">
      <alignment horizontal="center"/>
    </xf>
    <xf numFmtId="172" fontId="14" fillId="11" borderId="56" xfId="0" applyNumberFormat="1" applyFont="1" applyFill="1" applyBorder="1" applyAlignment="1">
      <alignment horizontal="center"/>
    </xf>
    <xf numFmtId="0" fontId="13" fillId="0" borderId="57" xfId="0" applyFont="1" applyBorder="1" applyAlignment="1"/>
    <xf numFmtId="0" fontId="13" fillId="0" borderId="36" xfId="0" applyFont="1" applyBorder="1" applyAlignment="1"/>
    <xf numFmtId="0" fontId="13" fillId="0" borderId="35" xfId="0" applyFont="1" applyBorder="1" applyAlignment="1">
      <alignment horizontal="center"/>
    </xf>
    <xf numFmtId="0" fontId="13" fillId="0" borderId="35" xfId="0" applyFont="1" applyBorder="1" applyAlignment="1"/>
    <xf numFmtId="172" fontId="13" fillId="12" borderId="35" xfId="0" applyNumberFormat="1" applyFont="1" applyFill="1" applyBorder="1" applyAlignment="1"/>
    <xf numFmtId="172" fontId="13" fillId="13" borderId="35" xfId="0" applyNumberFormat="1" applyFont="1" applyFill="1" applyBorder="1" applyAlignment="1">
      <alignment horizontal="center" vertical="center"/>
    </xf>
    <xf numFmtId="173" fontId="16" fillId="13" borderId="35" xfId="0" applyNumberFormat="1" applyFont="1" applyFill="1" applyBorder="1" applyAlignment="1">
      <alignment horizontal="center" vertical="center"/>
    </xf>
    <xf numFmtId="172" fontId="13" fillId="13" borderId="58" xfId="0" applyNumberFormat="1" applyFont="1" applyFill="1" applyBorder="1" applyAlignment="1"/>
    <xf numFmtId="0" fontId="13" fillId="14" borderId="36" xfId="0" applyFont="1" applyFill="1" applyBorder="1" applyAlignment="1"/>
    <xf numFmtId="0" fontId="13" fillId="14" borderId="35" xfId="0" applyFont="1" applyFill="1" applyBorder="1" applyAlignment="1">
      <alignment horizontal="center"/>
    </xf>
    <xf numFmtId="0" fontId="13" fillId="15" borderId="35" xfId="0" applyFont="1" applyFill="1" applyBorder="1" applyAlignment="1"/>
    <xf numFmtId="172" fontId="13" fillId="16" borderId="35" xfId="0" applyNumberFormat="1" applyFont="1" applyFill="1" applyBorder="1" applyAlignment="1"/>
    <xf numFmtId="172" fontId="13" fillId="15" borderId="35" xfId="0" applyNumberFormat="1" applyFont="1" applyFill="1" applyBorder="1" applyAlignment="1">
      <alignment horizontal="center" vertical="center"/>
    </xf>
    <xf numFmtId="172" fontId="13" fillId="15" borderId="58" xfId="0" applyNumberFormat="1" applyFont="1" applyFill="1" applyBorder="1" applyAlignment="1"/>
    <xf numFmtId="172" fontId="13" fillId="12" borderId="35" xfId="0" applyNumberFormat="1" applyFont="1" applyFill="1" applyBorder="1" applyAlignment="1">
      <alignment horizontal="center" vertical="center"/>
    </xf>
    <xf numFmtId="0" fontId="13" fillId="0" borderId="0" xfId="0" applyFont="1">
      <alignment vertical="center"/>
    </xf>
    <xf numFmtId="0" fontId="13" fillId="0" borderId="57" xfId="0" applyFont="1" applyBorder="1">
      <alignment vertical="center"/>
    </xf>
    <xf numFmtId="174" fontId="17" fillId="17" borderId="59" xfId="0" applyNumberFormat="1" applyFont="1" applyFill="1" applyBorder="1">
      <alignment vertical="center"/>
    </xf>
    <xf numFmtId="2" fontId="13" fillId="0" borderId="0" xfId="0" applyNumberFormat="1" applyFont="1" applyAlignment="1"/>
    <xf numFmtId="2" fontId="13" fillId="0" borderId="57" xfId="0" applyNumberFormat="1" applyFont="1" applyBorder="1" applyAlignment="1"/>
    <xf numFmtId="2" fontId="13" fillId="0" borderId="60" xfId="0" applyNumberFormat="1" applyFont="1" applyBorder="1" applyAlignment="1"/>
    <xf numFmtId="0" fontId="13" fillId="0" borderId="35" xfId="0" applyFont="1" applyBorder="1" applyAlignment="1">
      <alignment horizontal="center" vertical="center"/>
    </xf>
    <xf numFmtId="172" fontId="13" fillId="18" borderId="35" xfId="0" applyNumberFormat="1" applyFont="1" applyFill="1" applyBorder="1" applyAlignment="1"/>
    <xf numFmtId="172" fontId="13" fillId="18" borderId="35" xfId="0" applyNumberFormat="1" applyFont="1" applyFill="1" applyBorder="1" applyAlignment="1">
      <alignment horizontal="center" vertical="center"/>
    </xf>
    <xf numFmtId="172" fontId="13" fillId="19" borderId="35" xfId="0" applyNumberFormat="1" applyFont="1" applyFill="1" applyBorder="1" applyAlignment="1"/>
    <xf numFmtId="172" fontId="13" fillId="19" borderId="35" xfId="0" applyNumberFormat="1" applyFont="1" applyFill="1" applyBorder="1" applyAlignment="1">
      <alignment horizontal="center" vertical="center"/>
    </xf>
    <xf numFmtId="172" fontId="18" fillId="12" borderId="35" xfId="0" applyNumberFormat="1" applyFont="1" applyFill="1" applyBorder="1" applyAlignment="1"/>
    <xf numFmtId="172" fontId="19" fillId="20" borderId="35" xfId="0" applyNumberFormat="1" applyFont="1" applyFill="1" applyBorder="1" applyAlignment="1"/>
    <xf numFmtId="0" fontId="13" fillId="14" borderId="35" xfId="0" applyFont="1" applyFill="1" applyBorder="1" applyAlignment="1"/>
    <xf numFmtId="172" fontId="13" fillId="14" borderId="35" xfId="0" applyNumberFormat="1" applyFont="1" applyFill="1" applyBorder="1" applyAlignment="1"/>
    <xf numFmtId="172" fontId="13" fillId="14" borderId="58" xfId="0" applyNumberFormat="1" applyFont="1" applyFill="1" applyBorder="1" applyAlignment="1"/>
    <xf numFmtId="0" fontId="13" fillId="0" borderId="61" xfId="0" applyFont="1" applyBorder="1" applyAlignment="1"/>
    <xf numFmtId="0" fontId="13" fillId="0" borderId="62" xfId="0" applyFont="1" applyBorder="1" applyAlignment="1">
      <alignment horizontal="center"/>
    </xf>
    <xf numFmtId="0" fontId="13" fillId="0" borderId="62" xfId="0" applyFont="1" applyBorder="1" applyAlignment="1"/>
    <xf numFmtId="172" fontId="13" fillId="18" borderId="62" xfId="0" applyNumberFormat="1" applyFont="1" applyFill="1" applyBorder="1" applyAlignment="1"/>
    <xf numFmtId="172" fontId="13" fillId="13" borderId="63" xfId="0" applyNumberFormat="1" applyFont="1" applyFill="1" applyBorder="1" applyAlignment="1">
      <alignment horizontal="center" vertical="center"/>
    </xf>
    <xf numFmtId="173" fontId="16" fillId="13" borderId="63" xfId="0" applyNumberFormat="1" applyFont="1" applyFill="1" applyBorder="1" applyAlignment="1">
      <alignment horizontal="center" vertical="center"/>
    </xf>
    <xf numFmtId="172" fontId="13" fillId="13" borderId="64" xfId="0" applyNumberFormat="1" applyFont="1" applyFill="1" applyBorder="1" applyAlignment="1"/>
    <xf numFmtId="0" fontId="20" fillId="11" borderId="35" xfId="0" applyFont="1" applyFill="1" applyBorder="1" applyAlignment="1">
      <alignment horizontal="center" vertical="center"/>
    </xf>
    <xf numFmtId="0" fontId="20" fillId="11" borderId="35" xfId="0" applyFont="1" applyFill="1" applyBorder="1" applyAlignment="1">
      <alignment horizontal="center" vertical="center" wrapText="1"/>
    </xf>
    <xf numFmtId="3" fontId="17" fillId="0" borderId="32" xfId="0" applyNumberFormat="1" applyFont="1" applyBorder="1" applyAlignment="1">
      <alignment horizontal="center"/>
    </xf>
    <xf numFmtId="0" fontId="17" fillId="0" borderId="35" xfId="0" applyFont="1" applyBorder="1" applyAlignment="1"/>
    <xf numFmtId="173" fontId="16" fillId="12" borderId="35" xfId="0" applyNumberFormat="1" applyFont="1" applyFill="1" applyBorder="1" applyAlignment="1">
      <alignment horizontal="center" vertical="center"/>
    </xf>
    <xf numFmtId="169" fontId="17" fillId="12" borderId="35" xfId="0" applyNumberFormat="1" applyFont="1" applyFill="1" applyBorder="1" applyAlignment="1">
      <alignment horizontal="right"/>
    </xf>
    <xf numFmtId="173" fontId="13" fillId="0" borderId="0" xfId="0" applyNumberFormat="1" applyFont="1" applyAlignment="1"/>
    <xf numFmtId="44" fontId="13" fillId="0" borderId="0" xfId="3" applyFont="1" applyAlignment="1" applyProtection="1"/>
    <xf numFmtId="0" fontId="17" fillId="0" borderId="36" xfId="0" applyFont="1" applyBorder="1" applyAlignment="1">
      <alignment horizontal="center"/>
    </xf>
    <xf numFmtId="173" fontId="16" fillId="12" borderId="35" xfId="0" applyNumberFormat="1" applyFont="1" applyFill="1" applyBorder="1" applyAlignment="1"/>
    <xf numFmtId="0" fontId="17" fillId="16" borderId="35" xfId="0" applyFont="1" applyFill="1" applyBorder="1" applyAlignment="1"/>
    <xf numFmtId="173" fontId="16" fillId="16" borderId="35" xfId="0" applyNumberFormat="1" applyFont="1" applyFill="1" applyBorder="1" applyAlignment="1">
      <alignment horizontal="center" vertical="center"/>
    </xf>
    <xf numFmtId="169" fontId="17" fillId="16" borderId="35" xfId="0" applyNumberFormat="1" applyFont="1" applyFill="1" applyBorder="1" applyAlignment="1">
      <alignment horizontal="right"/>
    </xf>
    <xf numFmtId="173" fontId="16" fillId="13" borderId="35" xfId="0" applyNumberFormat="1" applyFont="1" applyFill="1" applyBorder="1" applyAlignment="1"/>
    <xf numFmtId="169" fontId="17" fillId="13" borderId="35" xfId="0" applyNumberFormat="1" applyFont="1" applyFill="1" applyBorder="1" applyAlignment="1">
      <alignment horizontal="right"/>
    </xf>
    <xf numFmtId="173" fontId="16" fillId="16" borderId="55" xfId="0" applyNumberFormat="1" applyFont="1" applyFill="1" applyBorder="1" applyAlignment="1">
      <alignment horizontal="center" vertical="center"/>
    </xf>
    <xf numFmtId="173" fontId="16" fillId="13" borderId="55" xfId="0" applyNumberFormat="1" applyFont="1" applyFill="1" applyBorder="1" applyAlignment="1"/>
    <xf numFmtId="169" fontId="13" fillId="0" borderId="0" xfId="0" applyNumberFormat="1" applyFont="1" applyAlignment="1"/>
    <xf numFmtId="175" fontId="13" fillId="0" borderId="0" xfId="0" applyNumberFormat="1" applyFont="1" applyAlignment="1"/>
    <xf numFmtId="176" fontId="13" fillId="0" borderId="0" xfId="0" applyNumberFormat="1" applyFont="1" applyAlignment="1"/>
    <xf numFmtId="173" fontId="16" fillId="13" borderId="65" xfId="0" applyNumberFormat="1" applyFont="1" applyFill="1" applyBorder="1" applyAlignment="1"/>
    <xf numFmtId="177" fontId="13" fillId="13" borderId="35" xfId="0" applyNumberFormat="1" applyFont="1" applyFill="1" applyBorder="1" applyAlignment="1">
      <alignment horizontal="center" vertical="center"/>
    </xf>
    <xf numFmtId="173" fontId="21" fillId="13" borderId="35" xfId="0" applyNumberFormat="1" applyFont="1" applyFill="1" applyBorder="1" applyAlignment="1"/>
    <xf numFmtId="169" fontId="22" fillId="13" borderId="35" xfId="0" applyNumberFormat="1" applyFont="1" applyFill="1" applyBorder="1" applyAlignment="1">
      <alignment horizontal="right"/>
    </xf>
    <xf numFmtId="0" fontId="22" fillId="0" borderId="35" xfId="0" applyFont="1" applyBorder="1" applyAlignment="1"/>
    <xf numFmtId="0" fontId="17" fillId="0" borderId="35" xfId="0" applyFont="1" applyBorder="1" applyAlignment="1">
      <alignment wrapText="1"/>
    </xf>
    <xf numFmtId="0" fontId="17" fillId="0" borderId="0" xfId="0" applyFont="1" applyAlignment="1"/>
    <xf numFmtId="0" fontId="24" fillId="0" borderId="59" xfId="0" applyFont="1" applyBorder="1" applyAlignment="1">
      <alignment horizontal="center" vertical="center" wrapText="1"/>
    </xf>
    <xf numFmtId="164" fontId="24" fillId="0" borderId="59" xfId="0" applyNumberFormat="1" applyFont="1" applyBorder="1" applyAlignment="1">
      <alignment horizontal="center" vertical="center" wrapText="1"/>
    </xf>
    <xf numFmtId="0" fontId="24" fillId="0" borderId="59" xfId="0" applyFont="1" applyBorder="1" applyAlignment="1">
      <alignment vertical="center" wrapText="1"/>
    </xf>
    <xf numFmtId="0" fontId="25" fillId="0" borderId="59" xfId="0" applyFont="1" applyBorder="1" applyAlignment="1">
      <alignment horizontal="center" vertical="center" wrapText="1"/>
    </xf>
    <xf numFmtId="164" fontId="25" fillId="0" borderId="59" xfId="0" applyNumberFormat="1" applyFont="1" applyBorder="1" applyAlignment="1">
      <alignment horizontal="center" vertical="center" wrapText="1"/>
    </xf>
    <xf numFmtId="0" fontId="25" fillId="0" borderId="59" xfId="0" applyFont="1" applyBorder="1" applyAlignment="1">
      <alignment vertical="center" wrapText="1"/>
    </xf>
    <xf numFmtId="0" fontId="26" fillId="21" borderId="35" xfId="0" applyFont="1" applyFill="1" applyBorder="1" applyAlignment="1"/>
    <xf numFmtId="0" fontId="27" fillId="0" borderId="0" xfId="0" applyFont="1" applyAlignment="1"/>
    <xf numFmtId="0" fontId="27" fillId="0" borderId="35" xfId="0" applyFont="1" applyBorder="1" applyAlignment="1"/>
    <xf numFmtId="0" fontId="28" fillId="4" borderId="66" xfId="0" applyFont="1" applyFill="1" applyBorder="1" applyAlignment="1"/>
    <xf numFmtId="0" fontId="28" fillId="4" borderId="67" xfId="0" applyFont="1" applyFill="1" applyBorder="1" applyAlignment="1"/>
    <xf numFmtId="0" fontId="28" fillId="4" borderId="68" xfId="0" applyFont="1" applyFill="1" applyBorder="1" applyAlignment="1"/>
    <xf numFmtId="0" fontId="16" fillId="0" borderId="0" xfId="0" applyFont="1" applyAlignment="1"/>
    <xf numFmtId="0" fontId="16" fillId="0" borderId="32" xfId="0" applyFont="1" applyBorder="1" applyAlignment="1"/>
    <xf numFmtId="0" fontId="16" fillId="0" borderId="55" xfId="0" applyFont="1" applyBorder="1" applyAlignment="1"/>
    <xf numFmtId="49" fontId="13" fillId="0" borderId="56" xfId="0" quotePrefix="1" applyNumberFormat="1" applyFont="1" applyBorder="1" applyAlignment="1"/>
    <xf numFmtId="0" fontId="16" fillId="0" borderId="36" xfId="0" applyFont="1" applyBorder="1" applyAlignment="1"/>
    <xf numFmtId="0" fontId="16" fillId="0" borderId="35" xfId="0" applyFont="1" applyBorder="1" applyAlignment="1"/>
    <xf numFmtId="49" fontId="13" fillId="0" borderId="58" xfId="0" quotePrefix="1" applyNumberFormat="1" applyFont="1" applyBorder="1" applyAlignment="1"/>
    <xf numFmtId="0" fontId="29" fillId="0" borderId="0" xfId="0" applyFont="1" applyAlignment="1"/>
    <xf numFmtId="0" fontId="16" fillId="0" borderId="61" xfId="0" applyFont="1" applyBorder="1" applyAlignment="1"/>
    <xf numFmtId="0" fontId="16" fillId="0" borderId="62" xfId="0" applyFont="1" applyBorder="1" applyAlignment="1"/>
    <xf numFmtId="49" fontId="13" fillId="0" borderId="69" xfId="0" quotePrefix="1" applyNumberFormat="1" applyFont="1" applyBorder="1" applyAlignment="1"/>
    <xf numFmtId="49" fontId="4" fillId="24" borderId="12" xfId="0" applyNumberFormat="1" applyFont="1" applyFill="1" applyBorder="1" applyAlignment="1">
      <alignment vertical="center" wrapText="1"/>
    </xf>
    <xf numFmtId="49" fontId="32" fillId="24" borderId="11" xfId="0" applyNumberFormat="1" applyFont="1" applyFill="1" applyBorder="1" applyAlignment="1">
      <alignment horizontal="center" vertical="center" wrapText="1"/>
    </xf>
    <xf numFmtId="169" fontId="3" fillId="9" borderId="33" xfId="0" applyNumberFormat="1" applyFont="1" applyFill="1" applyBorder="1" applyAlignment="1">
      <alignment horizontal="center" vertical="center"/>
    </xf>
    <xf numFmtId="169" fontId="3" fillId="9" borderId="19" xfId="0" applyNumberFormat="1" applyFont="1" applyFill="1" applyBorder="1" applyAlignment="1">
      <alignment horizontal="center" vertical="center"/>
    </xf>
    <xf numFmtId="0" fontId="1" fillId="0" borderId="20" xfId="0" applyFont="1" applyBorder="1" applyAlignment="1"/>
    <xf numFmtId="0" fontId="17" fillId="25" borderId="35" xfId="0" applyFont="1" applyFill="1" applyBorder="1" applyAlignment="1"/>
    <xf numFmtId="173" fontId="16" fillId="25" borderId="55" xfId="0" applyNumberFormat="1" applyFont="1" applyFill="1" applyBorder="1" applyAlignment="1">
      <alignment horizontal="center" vertical="center"/>
    </xf>
    <xf numFmtId="169" fontId="17" fillId="25" borderId="35" xfId="0" applyNumberFormat="1" applyFont="1" applyFill="1" applyBorder="1" applyAlignment="1">
      <alignment horizontal="right"/>
    </xf>
    <xf numFmtId="173" fontId="16" fillId="25" borderId="35" xfId="0" applyNumberFormat="1" applyFont="1" applyFill="1" applyBorder="1" applyAlignment="1">
      <alignment horizontal="center" vertical="center"/>
    </xf>
    <xf numFmtId="169" fontId="3" fillId="9" borderId="33" xfId="0" applyNumberFormat="1" applyFont="1" applyFill="1" applyBorder="1" applyAlignment="1">
      <alignment horizontal="center" vertical="center"/>
    </xf>
    <xf numFmtId="169" fontId="3" fillId="9" borderId="19" xfId="0" applyNumberFormat="1" applyFont="1" applyFill="1" applyBorder="1" applyAlignment="1">
      <alignment horizontal="center" vertical="center"/>
    </xf>
    <xf numFmtId="0" fontId="1" fillId="0" borderId="20" xfId="0" applyFont="1" applyBorder="1" applyAlignment="1"/>
    <xf numFmtId="0" fontId="5" fillId="9" borderId="33" xfId="0" applyFont="1" applyFill="1" applyBorder="1" applyAlignment="1">
      <alignment horizontal="left" vertical="center"/>
    </xf>
    <xf numFmtId="0" fontId="1" fillId="0" borderId="19" xfId="0" applyFont="1" applyBorder="1" applyAlignment="1"/>
    <xf numFmtId="0" fontId="1" fillId="0" borderId="34" xfId="0" applyFont="1" applyBorder="1" applyAlignment="1"/>
    <xf numFmtId="0" fontId="5" fillId="0" borderId="33" xfId="0" applyFont="1" applyBorder="1" applyAlignment="1">
      <alignment horizontal="left" vertical="center"/>
    </xf>
    <xf numFmtId="0" fontId="5" fillId="0" borderId="5" xfId="0" applyFont="1" applyBorder="1" applyAlignment="1">
      <alignment horizontal="right"/>
    </xf>
    <xf numFmtId="0" fontId="2" fillId="0" borderId="0" xfId="0" applyFont="1" applyAlignment="1"/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1" fillId="0" borderId="3" xfId="0" applyFont="1" applyBorder="1" applyAlignment="1"/>
    <xf numFmtId="0" fontId="1" fillId="0" borderId="7" xfId="0" applyFont="1" applyBorder="1" applyAlignment="1"/>
    <xf numFmtId="0" fontId="1" fillId="0" borderId="8" xfId="0" applyFont="1" applyBorder="1" applyAlignment="1"/>
    <xf numFmtId="0" fontId="1" fillId="0" borderId="9" xfId="0" applyFont="1" applyBorder="1" applyAlignment="1"/>
    <xf numFmtId="0" fontId="4" fillId="22" borderId="10" xfId="0" applyFont="1" applyFill="1" applyBorder="1" applyAlignment="1">
      <alignment horizontal="center" vertical="center" wrapText="1"/>
    </xf>
    <xf numFmtId="0" fontId="1" fillId="23" borderId="11" xfId="0" applyFont="1" applyFill="1" applyBorder="1" applyAlignment="1"/>
    <xf numFmtId="166" fontId="5" fillId="4" borderId="14" xfId="0" applyNumberFormat="1" applyFont="1" applyFill="1" applyBorder="1" applyAlignment="1">
      <alignment horizontal="center" vertical="center"/>
    </xf>
    <xf numFmtId="0" fontId="1" fillId="0" borderId="14" xfId="0" applyFont="1" applyBorder="1" applyAlignment="1"/>
    <xf numFmtId="0" fontId="5" fillId="6" borderId="1" xfId="0" applyFont="1" applyFill="1" applyBorder="1" applyAlignment="1">
      <alignment horizontal="center" vertical="center" wrapText="1"/>
    </xf>
    <xf numFmtId="3" fontId="11" fillId="10" borderId="10" xfId="0" applyNumberFormat="1" applyFont="1" applyFill="1" applyBorder="1" applyAlignment="1">
      <alignment horizontal="center"/>
    </xf>
    <xf numFmtId="0" fontId="1" fillId="8" borderId="11" xfId="0" applyFont="1" applyFill="1" applyBorder="1" applyAlignment="1"/>
    <xf numFmtId="0" fontId="1" fillId="8" borderId="12" xfId="0" applyFont="1" applyFill="1" applyBorder="1" applyAlignment="1"/>
    <xf numFmtId="0" fontId="5" fillId="9" borderId="38" xfId="0" applyFont="1" applyFill="1" applyBorder="1" applyAlignment="1">
      <alignment horizontal="left" vertical="center"/>
    </xf>
    <xf numFmtId="0" fontId="1" fillId="0" borderId="39" xfId="0" applyFont="1" applyBorder="1" applyAlignment="1"/>
    <xf numFmtId="0" fontId="1" fillId="0" borderId="40" xfId="0" applyFont="1" applyBorder="1" applyAlignment="1"/>
    <xf numFmtId="165" fontId="5" fillId="4" borderId="14" xfId="0" applyNumberFormat="1" applyFont="1" applyFill="1" applyBorder="1" applyAlignment="1">
      <alignment horizontal="center" vertical="center"/>
    </xf>
    <xf numFmtId="1" fontId="5" fillId="0" borderId="17" xfId="0" applyNumberFormat="1" applyFont="1" applyBorder="1" applyAlignment="1">
      <alignment horizontal="center" vertical="center" wrapText="1"/>
    </xf>
    <xf numFmtId="0" fontId="1" fillId="0" borderId="17" xfId="0" applyFont="1" applyBorder="1" applyAlignment="1"/>
    <xf numFmtId="0" fontId="4" fillId="7" borderId="10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" fillId="0" borderId="2" xfId="0" applyFont="1" applyBorder="1" applyAlignment="1"/>
    <xf numFmtId="0" fontId="3" fillId="0" borderId="8" xfId="0" applyFont="1" applyBorder="1" applyAlignment="1">
      <alignment horizontal="center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/>
    <xf numFmtId="0" fontId="1" fillId="2" borderId="3" xfId="0" applyFont="1" applyFill="1" applyBorder="1" applyAlignment="1"/>
    <xf numFmtId="0" fontId="1" fillId="2" borderId="7" xfId="0" applyFont="1" applyFill="1" applyBorder="1" applyAlignment="1"/>
    <xf numFmtId="0" fontId="1" fillId="2" borderId="8" xfId="0" applyFont="1" applyFill="1" applyBorder="1" applyAlignment="1"/>
    <xf numFmtId="0" fontId="1" fillId="2" borderId="9" xfId="0" applyFont="1" applyFill="1" applyBorder="1" applyAlignment="1"/>
    <xf numFmtId="0" fontId="3" fillId="2" borderId="1" xfId="0" applyFont="1" applyFill="1" applyBorder="1" applyAlignment="1">
      <alignment horizontal="center" vertical="center"/>
    </xf>
    <xf numFmtId="0" fontId="1" fillId="2" borderId="4" xfId="0" applyFont="1" applyFill="1" applyBorder="1" applyAlignment="1"/>
    <xf numFmtId="0" fontId="1" fillId="2" borderId="5" xfId="0" applyFont="1" applyFill="1" applyBorder="1" applyAlignment="1"/>
    <xf numFmtId="0" fontId="1" fillId="2" borderId="6" xfId="0" applyFont="1" applyFill="1" applyBorder="1" applyAlignment="1"/>
    <xf numFmtId="0" fontId="1" fillId="2" borderId="13" xfId="0" applyFont="1" applyFill="1" applyBorder="1" applyAlignment="1"/>
    <xf numFmtId="0" fontId="5" fillId="0" borderId="0" xfId="0" applyFont="1" applyAlignment="1">
      <alignment horizontal="left" wrapText="1"/>
    </xf>
    <xf numFmtId="0" fontId="5" fillId="0" borderId="0" xfId="0" applyFont="1" applyAlignment="1">
      <alignment horizontal="left"/>
    </xf>
    <xf numFmtId="49" fontId="5" fillId="0" borderId="17" xfId="0" applyNumberFormat="1" applyFont="1" applyBorder="1" applyAlignment="1">
      <alignment horizontal="center" vertical="center"/>
    </xf>
    <xf numFmtId="0" fontId="1" fillId="0" borderId="17" xfId="0" applyFont="1" applyBorder="1">
      <alignment vertical="center"/>
    </xf>
    <xf numFmtId="167" fontId="8" fillId="0" borderId="19" xfId="1" applyNumberFormat="1" applyFont="1" applyBorder="1" applyAlignment="1" applyProtection="1">
      <alignment horizontal="center" vertical="center"/>
    </xf>
    <xf numFmtId="0" fontId="9" fillId="0" borderId="19" xfId="0" applyFont="1" applyBorder="1">
      <alignment vertical="center"/>
    </xf>
    <xf numFmtId="0" fontId="9" fillId="0" borderId="20" xfId="0" applyFont="1" applyBorder="1">
      <alignment vertical="center"/>
    </xf>
    <xf numFmtId="0" fontId="5" fillId="0" borderId="19" xfId="0" applyFont="1" applyBorder="1" applyAlignment="1">
      <alignment horizontal="center" vertical="center"/>
    </xf>
    <xf numFmtId="0" fontId="1" fillId="0" borderId="19" xfId="0" applyFont="1" applyBorder="1">
      <alignment vertical="center"/>
    </xf>
    <xf numFmtId="0" fontId="5" fillId="0" borderId="2" xfId="0" applyFont="1" applyBorder="1" applyAlignment="1">
      <alignment horizontal="right" vertical="center" wrapText="1"/>
    </xf>
    <xf numFmtId="0" fontId="5" fillId="0" borderId="21" xfId="0" applyFont="1" applyBorder="1" applyAlignment="1">
      <alignment horizontal="center" vertical="center" wrapText="1"/>
    </xf>
    <xf numFmtId="0" fontId="10" fillId="6" borderId="25" xfId="0" applyFont="1" applyFill="1" applyBorder="1" applyAlignment="1">
      <alignment horizontal="center" vertical="center" wrapText="1"/>
    </xf>
    <xf numFmtId="0" fontId="10" fillId="6" borderId="26" xfId="0" applyFont="1" applyFill="1" applyBorder="1" applyAlignment="1">
      <alignment horizontal="center" vertical="center" wrapText="1"/>
    </xf>
    <xf numFmtId="0" fontId="10" fillId="6" borderId="27" xfId="0" applyFont="1" applyFill="1" applyBorder="1" applyAlignment="1">
      <alignment horizontal="center" vertical="center" wrapText="1"/>
    </xf>
    <xf numFmtId="0" fontId="10" fillId="6" borderId="29" xfId="0" applyFont="1" applyFill="1" applyBorder="1" applyAlignment="1">
      <alignment horizontal="center" vertical="center" wrapText="1"/>
    </xf>
    <xf numFmtId="0" fontId="10" fillId="6" borderId="23" xfId="0" applyFont="1" applyFill="1" applyBorder="1" applyAlignment="1">
      <alignment horizontal="center" vertical="center" wrapText="1"/>
    </xf>
    <xf numFmtId="0" fontId="10" fillId="6" borderId="30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/>
    </xf>
    <xf numFmtId="0" fontId="10" fillId="0" borderId="17" xfId="0" applyFont="1" applyBorder="1" applyAlignment="1">
      <alignment horizontal="center" vertical="center" wrapText="1"/>
    </xf>
    <xf numFmtId="3" fontId="5" fillId="0" borderId="10" xfId="0" applyNumberFormat="1" applyFont="1" applyBorder="1" applyAlignment="1">
      <alignment horizontal="left" vertical="center" wrapText="1"/>
    </xf>
    <xf numFmtId="0" fontId="1" fillId="0" borderId="11" xfId="0" applyFont="1" applyBorder="1" applyAlignment="1"/>
    <xf numFmtId="0" fontId="1" fillId="0" borderId="12" xfId="0" applyFont="1" applyBorder="1" applyAlignment="1"/>
    <xf numFmtId="0" fontId="3" fillId="0" borderId="19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167" fontId="5" fillId="0" borderId="17" xfId="0" applyNumberFormat="1" applyFont="1" applyBorder="1" applyAlignment="1">
      <alignment horizontal="center" vertical="center"/>
    </xf>
    <xf numFmtId="0" fontId="1" fillId="0" borderId="18" xfId="0" applyFont="1" applyBorder="1">
      <alignment vertical="center"/>
    </xf>
    <xf numFmtId="0" fontId="12" fillId="0" borderId="42" xfId="2" applyFont="1" applyBorder="1" applyAlignment="1">
      <alignment horizontal="left" vertical="center" wrapText="1"/>
      <protection locked="0"/>
    </xf>
    <xf numFmtId="0" fontId="12" fillId="0" borderId="43" xfId="2" applyFont="1" applyBorder="1" applyAlignment="1">
      <alignment horizontal="left" vertical="center" wrapText="1"/>
      <protection locked="0"/>
    </xf>
    <xf numFmtId="0" fontId="12" fillId="0" borderId="44" xfId="2" applyFont="1" applyBorder="1" applyAlignment="1">
      <alignment horizontal="left" vertical="center" wrapText="1"/>
      <protection locked="0"/>
    </xf>
    <xf numFmtId="0" fontId="12" fillId="0" borderId="45" xfId="2" applyFont="1" applyBorder="1" applyAlignment="1">
      <alignment horizontal="left" vertical="center" wrapText="1"/>
      <protection locked="0"/>
    </xf>
    <xf numFmtId="0" fontId="12" fillId="0" borderId="46" xfId="2" applyFont="1" applyBorder="1" applyAlignment="1">
      <alignment horizontal="left" vertical="center" wrapText="1"/>
      <protection locked="0"/>
    </xf>
    <xf numFmtId="0" fontId="12" fillId="0" borderId="47" xfId="2" applyFont="1" applyBorder="1" applyAlignment="1">
      <alignment horizontal="left" vertical="center" wrapText="1"/>
      <protection locked="0"/>
    </xf>
    <xf numFmtId="0" fontId="5" fillId="0" borderId="41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49" fontId="3" fillId="0" borderId="1" xfId="0" applyNumberFormat="1" applyFont="1" applyBorder="1" applyAlignment="1">
      <alignment horizontal="left" vertical="center"/>
    </xf>
    <xf numFmtId="49" fontId="3" fillId="0" borderId="2" xfId="0" applyNumberFormat="1" applyFont="1" applyBorder="1" applyAlignment="1">
      <alignment horizontal="left" vertical="center"/>
    </xf>
    <xf numFmtId="164" fontId="3" fillId="0" borderId="10" xfId="0" applyNumberFormat="1" applyFont="1" applyBorder="1" applyAlignment="1">
      <alignment horizontal="left" vertical="center"/>
    </xf>
    <xf numFmtId="164" fontId="3" fillId="0" borderId="11" xfId="0" applyNumberFormat="1" applyFont="1" applyBorder="1" applyAlignment="1">
      <alignment horizontal="left" vertical="center"/>
    </xf>
    <xf numFmtId="0" fontId="5" fillId="0" borderId="31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/>
    </xf>
    <xf numFmtId="0" fontId="5" fillId="9" borderId="33" xfId="0" applyFont="1" applyFill="1" applyBorder="1" applyAlignment="1">
      <alignment horizontal="left" vertical="center" wrapText="1"/>
    </xf>
    <xf numFmtId="0" fontId="4" fillId="7" borderId="11" xfId="0" applyFont="1" applyFill="1" applyBorder="1" applyAlignment="1">
      <alignment horizontal="center" vertical="center" wrapText="1"/>
    </xf>
    <xf numFmtId="0" fontId="3" fillId="0" borderId="17" xfId="0" applyFont="1" applyBorder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right"/>
    </xf>
    <xf numFmtId="0" fontId="5" fillId="0" borderId="14" xfId="0" applyFont="1" applyBorder="1" applyAlignment="1">
      <alignment horizontal="center" vertical="center"/>
    </xf>
    <xf numFmtId="172" fontId="14" fillId="11" borderId="48" xfId="0" applyNumberFormat="1" applyFont="1" applyFill="1" applyBorder="1" applyAlignment="1">
      <alignment horizontal="center"/>
    </xf>
    <xf numFmtId="0" fontId="15" fillId="0" borderId="14" xfId="0" applyFont="1" applyBorder="1" applyAlignment="1"/>
    <xf numFmtId="0" fontId="15" fillId="0" borderId="49" xfId="0" applyFont="1" applyBorder="1" applyAlignment="1"/>
    <xf numFmtId="172" fontId="14" fillId="11" borderId="50" xfId="0" applyNumberFormat="1" applyFont="1" applyFill="1" applyBorder="1" applyAlignment="1">
      <alignment horizontal="center"/>
    </xf>
    <xf numFmtId="0" fontId="15" fillId="0" borderId="51" xfId="0" applyFont="1" applyBorder="1" applyAlignment="1"/>
    <xf numFmtId="0" fontId="23" fillId="2" borderId="59" xfId="0" applyFont="1" applyFill="1" applyBorder="1" applyAlignment="1">
      <alignment horizontal="center" vertical="center" wrapText="1"/>
    </xf>
  </cellXfs>
  <cellStyles count="5">
    <cellStyle name="Hipervínculo" xfId="1" xr:uid="{00000000-0005-0000-0000-000001000000}"/>
    <cellStyle name="Moneda" xfId="3" builtinId="4"/>
    <cellStyle name="Moneda 2" xfId="4" xr:uid="{CCF90085-94B3-43BC-8469-412C3C671BA4}"/>
    <cellStyle name="Normal" xfId="0" builtinId="0"/>
    <cellStyle name="Normal_FORMATO REQ MAYO 2007" xfId="2" xr:uid="{00000000-0005-0000-0000-000002000000}"/>
  </cellStyles>
  <dxfs count="1">
    <dxf>
      <border>
        <left/>
        <right/>
        <top style="thin">
          <color rgb="FF000000"/>
        </top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www.wps.cn/officeDocument/2020/cellImage" Target="NUL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161848</xdr:colOff>
      <xdr:row>2</xdr:row>
      <xdr:rowOff>76125</xdr:rowOff>
    </xdr:from>
    <xdr:to>
      <xdr:col>2</xdr:col>
      <xdr:colOff>1930801</xdr:colOff>
      <xdr:row>5</xdr:row>
      <xdr:rowOff>63028</xdr:rowOff>
    </xdr:to>
    <xdr:pic>
      <xdr:nvPicPr>
        <xdr:cNvPr id="2" name="Imagen 1" descr=" 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72142" y="489858"/>
          <a:ext cx="3238501" cy="598713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1010"/>
  <sheetViews>
    <sheetView showGridLines="0" tabSelected="1" zoomScale="70" workbookViewId="0">
      <selection activeCell="F20" sqref="F20:G20"/>
    </sheetView>
  </sheetViews>
  <sheetFormatPr baseColWidth="10" defaultColWidth="14" defaultRowHeight="15" customHeight="1" x14ac:dyDescent="0.2"/>
  <cols>
    <col min="1" max="1" width="1.7109375" style="1" customWidth="1"/>
    <col min="2" max="2" width="22" style="1" customWidth="1"/>
    <col min="3" max="3" width="31.85546875" style="1" customWidth="1"/>
    <col min="4" max="4" width="17.42578125" style="1" customWidth="1"/>
    <col min="5" max="5" width="19.42578125" style="1" customWidth="1"/>
    <col min="6" max="6" width="18.28515625" style="1" customWidth="1"/>
    <col min="7" max="7" width="21.28515625" style="1" customWidth="1"/>
    <col min="8" max="8" width="25.140625" style="1" hidden="1" customWidth="1"/>
    <col min="9" max="9" width="23" style="1" customWidth="1"/>
    <col min="10" max="10" width="22" style="1" customWidth="1"/>
    <col min="11" max="11" width="24" style="1" customWidth="1"/>
    <col min="12" max="12" width="15.42578125" style="1" customWidth="1"/>
    <col min="13" max="13" width="20.42578125" style="2" customWidth="1"/>
    <col min="14" max="14" width="1.7109375" style="1" customWidth="1"/>
    <col min="15" max="15" width="1.42578125" style="1" customWidth="1"/>
    <col min="16" max="16384" width="14" style="1"/>
  </cols>
  <sheetData>
    <row r="1" spans="1:15" ht="16.5" customHeight="1" thickBot="1" x14ac:dyDescent="0.25">
      <c r="A1" s="3"/>
      <c r="B1" s="221"/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2"/>
      <c r="N1" s="202"/>
      <c r="O1" s="3"/>
    </row>
    <row r="2" spans="1:15" ht="16.5" customHeight="1" x14ac:dyDescent="0.2">
      <c r="A2" s="3"/>
      <c r="B2" s="230"/>
      <c r="C2" s="231"/>
      <c r="D2" s="224" t="s">
        <v>0</v>
      </c>
      <c r="E2" s="225"/>
      <c r="F2" s="225"/>
      <c r="G2" s="225"/>
      <c r="H2" s="225"/>
      <c r="I2" s="225"/>
      <c r="J2" s="225"/>
      <c r="K2" s="226"/>
      <c r="L2" s="198" t="s">
        <v>4025</v>
      </c>
      <c r="M2" s="199"/>
      <c r="N2" s="200"/>
      <c r="O2" s="3"/>
    </row>
    <row r="3" spans="1:15" ht="16.5" customHeight="1" x14ac:dyDescent="0.2">
      <c r="A3" s="3"/>
      <c r="B3" s="232"/>
      <c r="C3" s="233"/>
      <c r="D3" s="227"/>
      <c r="E3" s="228"/>
      <c r="F3" s="228"/>
      <c r="G3" s="228"/>
      <c r="H3" s="228"/>
      <c r="I3" s="228"/>
      <c r="J3" s="228"/>
      <c r="K3" s="229"/>
      <c r="L3" s="201"/>
      <c r="M3" s="202"/>
      <c r="N3" s="203"/>
      <c r="O3" s="3"/>
    </row>
    <row r="4" spans="1:15" ht="16.5" customHeight="1" x14ac:dyDescent="0.2">
      <c r="A4" s="3"/>
      <c r="B4" s="232"/>
      <c r="C4" s="233"/>
      <c r="D4" s="219" t="s">
        <v>4029</v>
      </c>
      <c r="E4" s="220"/>
      <c r="F4" s="220"/>
      <c r="G4" s="220"/>
      <c r="H4" s="220"/>
      <c r="I4" s="220"/>
      <c r="J4" s="220"/>
      <c r="K4" s="200"/>
      <c r="L4" s="271" t="s">
        <v>4038</v>
      </c>
      <c r="M4" s="272"/>
      <c r="N4" s="200"/>
      <c r="O4" s="3"/>
    </row>
    <row r="5" spans="1:15" ht="16.5" customHeight="1" x14ac:dyDescent="0.2">
      <c r="A5" s="3"/>
      <c r="B5" s="232"/>
      <c r="C5" s="233"/>
      <c r="D5" s="201"/>
      <c r="E5" s="202"/>
      <c r="F5" s="202"/>
      <c r="G5" s="202"/>
      <c r="H5" s="202"/>
      <c r="I5" s="202"/>
      <c r="J5" s="202"/>
      <c r="K5" s="203"/>
      <c r="L5" s="201"/>
      <c r="M5" s="202"/>
      <c r="N5" s="203"/>
      <c r="O5" s="3"/>
    </row>
    <row r="6" spans="1:15" ht="16.5" customHeight="1" x14ac:dyDescent="0.2">
      <c r="A6" s="3"/>
      <c r="B6" s="232"/>
      <c r="C6" s="233"/>
      <c r="D6" s="219" t="s">
        <v>1</v>
      </c>
      <c r="E6" s="220"/>
      <c r="F6" s="220"/>
      <c r="G6" s="220"/>
      <c r="H6" s="220"/>
      <c r="I6" s="220"/>
      <c r="J6" s="220"/>
      <c r="K6" s="200"/>
      <c r="L6" s="273" t="s">
        <v>4048</v>
      </c>
      <c r="M6" s="274"/>
      <c r="N6" s="257"/>
      <c r="O6" s="3"/>
    </row>
    <row r="7" spans="1:15" ht="16.5" customHeight="1" x14ac:dyDescent="0.2">
      <c r="A7" s="3"/>
      <c r="B7" s="227"/>
      <c r="C7" s="234"/>
      <c r="D7" s="201"/>
      <c r="E7" s="202"/>
      <c r="F7" s="202"/>
      <c r="G7" s="202"/>
      <c r="H7" s="202"/>
      <c r="I7" s="202"/>
      <c r="J7" s="202"/>
      <c r="K7" s="203"/>
      <c r="L7" s="269" t="s">
        <v>4021</v>
      </c>
      <c r="M7" s="270"/>
      <c r="N7" s="257"/>
      <c r="O7" s="3"/>
    </row>
    <row r="8" spans="1:15" ht="5.25" customHeight="1" x14ac:dyDescent="0.2">
      <c r="A8" s="3"/>
      <c r="B8" s="277"/>
      <c r="C8" s="256"/>
      <c r="D8" s="256"/>
      <c r="E8" s="256"/>
      <c r="F8" s="256"/>
      <c r="G8" s="256"/>
      <c r="H8" s="256"/>
      <c r="I8" s="256"/>
      <c r="J8" s="256"/>
      <c r="K8" s="256"/>
      <c r="L8" s="256"/>
      <c r="M8" s="256"/>
      <c r="N8" s="257"/>
      <c r="O8" s="3"/>
    </row>
    <row r="9" spans="1:15" ht="26.25" customHeight="1" x14ac:dyDescent="0.2">
      <c r="A9" s="3"/>
      <c r="B9" s="4" t="s">
        <v>2</v>
      </c>
      <c r="C9" s="215"/>
      <c r="D9" s="207"/>
      <c r="E9" s="5"/>
      <c r="F9" s="206"/>
      <c r="G9" s="207"/>
      <c r="H9" s="6"/>
      <c r="I9" s="204" t="s">
        <v>3</v>
      </c>
      <c r="J9" s="205"/>
      <c r="K9" s="205"/>
      <c r="L9" s="205"/>
      <c r="M9" s="181" t="s">
        <v>4031</v>
      </c>
      <c r="N9" s="180"/>
      <c r="O9" s="3"/>
    </row>
    <row r="10" spans="1:15" ht="16.5" customHeight="1" x14ac:dyDescent="0.2">
      <c r="A10" s="3"/>
      <c r="B10" s="7"/>
      <c r="C10" s="8"/>
      <c r="D10" s="8"/>
      <c r="E10" s="8"/>
      <c r="F10" s="8"/>
      <c r="G10" s="8"/>
      <c r="H10" s="9"/>
      <c r="I10" s="8"/>
      <c r="J10" s="8"/>
      <c r="K10" s="8"/>
      <c r="L10" s="8"/>
      <c r="M10" s="8"/>
      <c r="N10" s="10"/>
      <c r="O10" s="3"/>
    </row>
    <row r="11" spans="1:15" s="11" customFormat="1" ht="30.75" customHeight="1" x14ac:dyDescent="0.2">
      <c r="A11" s="12"/>
      <c r="B11" s="13" t="s">
        <v>4014</v>
      </c>
      <c r="C11" s="14" t="s">
        <v>4</v>
      </c>
      <c r="D11" s="15"/>
      <c r="E11" s="14" t="s">
        <v>5</v>
      </c>
      <c r="F11" s="15"/>
      <c r="G11" s="14" t="s">
        <v>6</v>
      </c>
      <c r="H11" s="16"/>
      <c r="I11" s="15"/>
      <c r="J11" s="17"/>
      <c r="K11" s="17"/>
      <c r="L11" s="14" t="s">
        <v>7</v>
      </c>
      <c r="M11" s="15"/>
      <c r="N11" s="18"/>
      <c r="O11" s="12"/>
    </row>
    <row r="12" spans="1:15" ht="11.25" customHeight="1" x14ac:dyDescent="0.2">
      <c r="A12" s="3"/>
      <c r="B12" s="7"/>
      <c r="C12" s="8"/>
      <c r="D12" s="8"/>
      <c r="E12" s="8"/>
      <c r="F12" s="8"/>
      <c r="G12" s="8"/>
      <c r="H12" s="9"/>
      <c r="I12" s="8"/>
      <c r="J12" s="8"/>
      <c r="K12" s="8"/>
      <c r="L12" s="8"/>
      <c r="M12" s="8"/>
      <c r="N12" s="19"/>
      <c r="O12" s="3"/>
    </row>
    <row r="13" spans="1:15" ht="12" customHeight="1" x14ac:dyDescent="0.2">
      <c r="A13" s="3"/>
      <c r="B13" s="20"/>
      <c r="C13" s="21"/>
      <c r="D13" s="21"/>
      <c r="E13" s="22"/>
      <c r="F13" s="22"/>
      <c r="G13" s="22"/>
      <c r="H13" s="22"/>
      <c r="I13" s="22"/>
      <c r="J13" s="22"/>
      <c r="K13" s="22"/>
      <c r="L13" s="22"/>
      <c r="M13" s="22"/>
      <c r="N13" s="23"/>
      <c r="O13" s="3"/>
    </row>
    <row r="14" spans="1:15" ht="18" customHeight="1" x14ac:dyDescent="0.2">
      <c r="A14" s="3"/>
      <c r="B14" s="24" t="s">
        <v>8</v>
      </c>
      <c r="C14" s="237"/>
      <c r="D14" s="238"/>
      <c r="E14" s="3"/>
      <c r="F14" s="236" t="s">
        <v>9</v>
      </c>
      <c r="G14" s="236"/>
      <c r="H14" s="25"/>
      <c r="I14" s="260"/>
      <c r="J14" s="238"/>
      <c r="K14" s="238"/>
      <c r="L14" s="238"/>
      <c r="M14" s="238"/>
      <c r="N14" s="261"/>
      <c r="O14" s="3"/>
    </row>
    <row r="15" spans="1:15" ht="27" customHeight="1" x14ac:dyDescent="0.2">
      <c r="A15" s="3"/>
      <c r="B15" s="24" t="s">
        <v>10</v>
      </c>
      <c r="C15" s="276"/>
      <c r="D15" s="243"/>
      <c r="E15" s="3"/>
      <c r="F15" s="235" t="s">
        <v>11</v>
      </c>
      <c r="G15" s="235"/>
      <c r="H15" s="25"/>
      <c r="I15" s="239"/>
      <c r="J15" s="240"/>
      <c r="K15" s="240"/>
      <c r="L15" s="240"/>
      <c r="M15" s="240"/>
      <c r="N15" s="241"/>
      <c r="O15" s="3"/>
    </row>
    <row r="16" spans="1:15" ht="27" customHeight="1" x14ac:dyDescent="0.2">
      <c r="A16" s="3"/>
      <c r="B16" s="24" t="s">
        <v>12</v>
      </c>
      <c r="C16" s="242"/>
      <c r="D16" s="243"/>
      <c r="E16" s="26"/>
      <c r="F16" s="236" t="s">
        <v>13</v>
      </c>
      <c r="G16" s="236"/>
      <c r="H16" s="25"/>
      <c r="I16" s="245"/>
      <c r="J16" s="245"/>
      <c r="K16" s="245"/>
      <c r="L16" s="27" t="s">
        <v>14</v>
      </c>
      <c r="M16" s="222"/>
      <c r="N16" s="223"/>
      <c r="O16" s="3"/>
    </row>
    <row r="17" spans="1:15" ht="16.5" customHeight="1" x14ac:dyDescent="0.2">
      <c r="A17" s="3"/>
      <c r="B17" s="28"/>
      <c r="C17" s="29"/>
      <c r="D17" s="30"/>
      <c r="E17" s="3"/>
      <c r="F17" s="30"/>
      <c r="G17" s="29"/>
      <c r="H17" s="29"/>
      <c r="I17" s="29"/>
      <c r="J17" s="29"/>
      <c r="K17" s="25"/>
      <c r="L17" s="25"/>
      <c r="M17" s="31"/>
      <c r="N17" s="32"/>
      <c r="O17" s="25"/>
    </row>
    <row r="18" spans="1:15" ht="27" customHeight="1" x14ac:dyDescent="0.2">
      <c r="A18" s="3"/>
      <c r="B18" s="252" t="s">
        <v>15</v>
      </c>
      <c r="C18" s="208"/>
      <c r="D18" s="200"/>
      <c r="E18" s="33"/>
      <c r="F18" s="208"/>
      <c r="G18" s="200"/>
      <c r="H18" s="34"/>
      <c r="I18" s="244" t="s">
        <v>17</v>
      </c>
      <c r="J18" s="220"/>
      <c r="K18" s="246"/>
      <c r="L18" s="247"/>
      <c r="M18" s="248"/>
      <c r="N18" s="35"/>
      <c r="O18" s="25"/>
    </row>
    <row r="19" spans="1:15" ht="29.25" customHeight="1" x14ac:dyDescent="0.2">
      <c r="A19" s="3"/>
      <c r="B19" s="253"/>
      <c r="C19" s="201"/>
      <c r="D19" s="203"/>
      <c r="E19" s="36"/>
      <c r="F19" s="201"/>
      <c r="G19" s="203"/>
      <c r="H19" s="37"/>
      <c r="I19" s="197"/>
      <c r="J19" s="197"/>
      <c r="K19" s="249"/>
      <c r="L19" s="250"/>
      <c r="M19" s="251"/>
      <c r="N19" s="38"/>
      <c r="O19" s="3"/>
    </row>
    <row r="20" spans="1:15" ht="51" customHeight="1" x14ac:dyDescent="0.2">
      <c r="A20" s="3"/>
      <c r="B20" s="39" t="s">
        <v>18</v>
      </c>
      <c r="C20" s="283"/>
      <c r="D20" s="207"/>
      <c r="E20" s="40" t="s">
        <v>20</v>
      </c>
      <c r="F20" s="254"/>
      <c r="G20" s="217"/>
      <c r="H20" s="41"/>
      <c r="I20" s="281" t="s">
        <v>22</v>
      </c>
      <c r="J20" s="197"/>
      <c r="K20" s="275"/>
      <c r="L20" s="275"/>
      <c r="M20" s="275"/>
      <c r="N20" s="38"/>
      <c r="O20" s="3"/>
    </row>
    <row r="21" spans="1:15" ht="15.75" customHeight="1" x14ac:dyDescent="0.2">
      <c r="A21" s="3"/>
      <c r="B21" s="24"/>
      <c r="C21" s="42"/>
      <c r="D21" s="43"/>
      <c r="E21" s="40"/>
      <c r="F21" s="44"/>
      <c r="G21" s="44"/>
      <c r="H21" s="44"/>
      <c r="I21" s="45"/>
      <c r="J21" s="45"/>
      <c r="K21" s="45"/>
      <c r="L21" s="45"/>
      <c r="M21" s="45"/>
      <c r="N21" s="46"/>
      <c r="O21" s="25"/>
    </row>
    <row r="22" spans="1:15" ht="27.75" customHeight="1" x14ac:dyDescent="0.2">
      <c r="A22" s="3"/>
      <c r="B22" s="24" t="s">
        <v>23</v>
      </c>
      <c r="C22" s="216"/>
      <c r="D22" s="217"/>
      <c r="E22" s="40" t="s">
        <v>24</v>
      </c>
      <c r="F22" s="216"/>
      <c r="G22" s="217"/>
      <c r="H22" s="47"/>
      <c r="I22" s="44"/>
      <c r="J22" s="40" t="s">
        <v>25</v>
      </c>
      <c r="K22" s="254"/>
      <c r="L22" s="254"/>
      <c r="M22" s="254"/>
      <c r="N22" s="38"/>
      <c r="O22" s="3"/>
    </row>
    <row r="23" spans="1:15" ht="18" customHeight="1" x14ac:dyDescent="0.2">
      <c r="A23" s="3"/>
      <c r="B23" s="24"/>
      <c r="D23" s="42"/>
      <c r="E23" s="40"/>
      <c r="F23" s="44"/>
      <c r="G23" s="44"/>
      <c r="H23" s="44"/>
      <c r="I23" s="44"/>
      <c r="J23" s="48"/>
      <c r="K23" s="44"/>
      <c r="L23" s="42"/>
      <c r="M23" s="42"/>
      <c r="N23" s="49"/>
      <c r="O23" s="3"/>
    </row>
    <row r="24" spans="1:15" ht="24" customHeight="1" x14ac:dyDescent="0.2">
      <c r="A24" s="3"/>
      <c r="B24" s="24" t="s">
        <v>23</v>
      </c>
      <c r="C24" s="216"/>
      <c r="D24" s="217"/>
      <c r="E24" s="40" t="s">
        <v>24</v>
      </c>
      <c r="F24" s="216"/>
      <c r="G24" s="217"/>
      <c r="H24" s="47"/>
      <c r="I24" s="44"/>
      <c r="J24" s="40" t="s">
        <v>25</v>
      </c>
      <c r="K24" s="254"/>
      <c r="L24" s="254"/>
      <c r="M24" s="254"/>
      <c r="N24" s="38"/>
      <c r="O24" s="3"/>
    </row>
    <row r="25" spans="1:15" ht="16.5" customHeight="1" x14ac:dyDescent="0.2">
      <c r="A25" s="3"/>
      <c r="B25" s="24"/>
      <c r="C25" s="25"/>
      <c r="D25" s="43"/>
      <c r="E25" s="25"/>
      <c r="F25" s="50"/>
      <c r="G25" s="50"/>
      <c r="H25" s="50"/>
      <c r="I25" s="50"/>
      <c r="J25" s="50"/>
      <c r="K25" s="50"/>
      <c r="L25" s="25"/>
      <c r="M25" s="25"/>
      <c r="N25" s="51"/>
      <c r="O25" s="3"/>
    </row>
    <row r="26" spans="1:15" ht="25.5" customHeight="1" x14ac:dyDescent="0.2">
      <c r="A26" s="3"/>
      <c r="B26" s="52" t="s">
        <v>26</v>
      </c>
      <c r="C26" s="218" t="s">
        <v>27</v>
      </c>
      <c r="D26" s="210"/>
      <c r="E26" s="210"/>
      <c r="F26" s="211"/>
      <c r="G26" s="52" t="s">
        <v>28</v>
      </c>
      <c r="H26" s="53"/>
      <c r="I26" s="52" t="s">
        <v>29</v>
      </c>
      <c r="J26" s="52" t="s">
        <v>30</v>
      </c>
      <c r="K26" s="52" t="s">
        <v>31</v>
      </c>
      <c r="L26" s="218" t="s">
        <v>32</v>
      </c>
      <c r="M26" s="279"/>
      <c r="N26" s="211"/>
      <c r="O26" s="3"/>
    </row>
    <row r="27" spans="1:15" ht="16.5" customHeight="1" x14ac:dyDescent="0.2">
      <c r="A27" s="3"/>
      <c r="B27" s="54">
        <v>1</v>
      </c>
      <c r="C27" s="192" t="s">
        <v>33</v>
      </c>
      <c r="D27" s="193"/>
      <c r="E27" s="193"/>
      <c r="F27" s="194"/>
      <c r="G27" s="55"/>
      <c r="H27" s="55" t="str">
        <f>CONCATENATE(F18,"_A")</f>
        <v>_A</v>
      </c>
      <c r="I27" s="56">
        <f>IF(G27&gt;0,(VLOOKUP(H27,Comunidades!$E$4:$H$58,2,FALSE)),0)*G27</f>
        <v>0</v>
      </c>
      <c r="J27" s="56">
        <f>IF(G27&gt;0,(VLOOKUP(H27,Comunidades!$E$4:$H$58,3,FALSE)),0)*G27</f>
        <v>0</v>
      </c>
      <c r="K27" s="56">
        <f t="shared" ref="K27:K36" si="0">+I27+J27</f>
        <v>0</v>
      </c>
      <c r="L27" s="189"/>
      <c r="M27" s="190"/>
      <c r="N27" s="191"/>
      <c r="O27" s="3"/>
    </row>
    <row r="28" spans="1:15" ht="16.5" customHeight="1" x14ac:dyDescent="0.2">
      <c r="A28" s="3"/>
      <c r="B28" s="57">
        <v>2</v>
      </c>
      <c r="C28" s="192" t="s">
        <v>34</v>
      </c>
      <c r="D28" s="193"/>
      <c r="E28" s="193"/>
      <c r="F28" s="194"/>
      <c r="G28" s="55"/>
      <c r="H28" s="55" t="str">
        <f>CONCATENATE(F18,"_B")</f>
        <v>_B</v>
      </c>
      <c r="I28" s="56">
        <f>IF(G28&gt;0,(VLOOKUP(H28,Comunidades!$E$4:$H$58,2,FALSE)),0)*G28</f>
        <v>0</v>
      </c>
      <c r="J28" s="56">
        <f>IF(G28&gt;0,(VLOOKUP(H28,Comunidades!$E$4:$H$58,3,FALSE)),0)*G28</f>
        <v>0</v>
      </c>
      <c r="K28" s="56">
        <f t="shared" si="0"/>
        <v>0</v>
      </c>
      <c r="L28" s="189"/>
      <c r="M28" s="190"/>
      <c r="N28" s="191"/>
      <c r="O28" s="3"/>
    </row>
    <row r="29" spans="1:15" ht="16.5" customHeight="1" x14ac:dyDescent="0.2">
      <c r="A29" s="3"/>
      <c r="B29" s="57">
        <v>3</v>
      </c>
      <c r="C29" s="192" t="s">
        <v>35</v>
      </c>
      <c r="D29" s="193"/>
      <c r="E29" s="193"/>
      <c r="F29" s="194"/>
      <c r="G29" s="55"/>
      <c r="H29" s="55" t="str">
        <f>CONCATENATE(F18,"_C")</f>
        <v>_C</v>
      </c>
      <c r="I29" s="56">
        <f>IF(G29&gt;0,(VLOOKUP(H29,Comunidades!$E$4:$H$58,2,FALSE)),0)*G29</f>
        <v>0</v>
      </c>
      <c r="J29" s="56">
        <f>IF(G29&gt;0,(VLOOKUP(H29,Comunidades!$E$4:$H$58,3,FALSE)),0)*G29</f>
        <v>0</v>
      </c>
      <c r="K29" s="56">
        <f t="shared" si="0"/>
        <v>0</v>
      </c>
      <c r="L29" s="189"/>
      <c r="M29" s="190"/>
      <c r="N29" s="191"/>
      <c r="O29" s="3"/>
    </row>
    <row r="30" spans="1:15" ht="16.5" customHeight="1" x14ac:dyDescent="0.2">
      <c r="A30" s="3"/>
      <c r="B30" s="54">
        <v>4</v>
      </c>
      <c r="C30" s="195" t="s">
        <v>36</v>
      </c>
      <c r="D30" s="193"/>
      <c r="E30" s="193"/>
      <c r="F30" s="194"/>
      <c r="G30" s="55"/>
      <c r="H30" s="55" t="str">
        <f>CONCATENATE(F18,"_D")</f>
        <v>_D</v>
      </c>
      <c r="I30" s="56">
        <f>IF(G30&gt;0,(VLOOKUP(H30,Comunidades!$E$4:$H$58,2,FALSE)),0)*G30</f>
        <v>0</v>
      </c>
      <c r="J30" s="56">
        <f>IF(G30&gt;0,(VLOOKUP(H30,Comunidades!$E$4:$H$58,3,FALSE)),0)*G30</f>
        <v>0</v>
      </c>
      <c r="K30" s="56">
        <f t="shared" si="0"/>
        <v>0</v>
      </c>
      <c r="L30" s="189"/>
      <c r="M30" s="190"/>
      <c r="N30" s="191"/>
      <c r="O30" s="3"/>
    </row>
    <row r="31" spans="1:15" ht="16.5" customHeight="1" x14ac:dyDescent="0.2">
      <c r="A31" s="3"/>
      <c r="B31" s="54">
        <v>5</v>
      </c>
      <c r="C31" s="192" t="s">
        <v>4032</v>
      </c>
      <c r="D31" s="193"/>
      <c r="E31" s="193"/>
      <c r="F31" s="194"/>
      <c r="G31" s="55"/>
      <c r="H31" s="55" t="str">
        <f>CONCATENATE(F18,"_D")</f>
        <v>_D</v>
      </c>
      <c r="I31" s="56">
        <f>IF(G31&gt;0,(VLOOKUP(H31,Comunidades!$E$4:$H$58,2,FALSE)),0)*G31</f>
        <v>0</v>
      </c>
      <c r="J31" s="56">
        <f>IF(G31&gt;0,(VLOOKUP(H31,Comunidades!$E$4:$H$58,3,FALSE)),0)*G31</f>
        <v>0</v>
      </c>
      <c r="K31" s="56">
        <f t="shared" ref="K31:K33" si="1">+I31+J31</f>
        <v>0</v>
      </c>
      <c r="L31" s="182"/>
      <c r="M31" s="183"/>
      <c r="N31" s="184"/>
      <c r="O31" s="3"/>
    </row>
    <row r="32" spans="1:15" ht="16.5" customHeight="1" x14ac:dyDescent="0.2">
      <c r="A32" s="3"/>
      <c r="B32" s="57">
        <v>6</v>
      </c>
      <c r="C32" s="192" t="s">
        <v>4033</v>
      </c>
      <c r="D32" s="193"/>
      <c r="E32" s="193"/>
      <c r="F32" s="194"/>
      <c r="G32" s="55"/>
      <c r="H32" s="55" t="str">
        <f>CONCATENATE(F18,"_D")</f>
        <v>_D</v>
      </c>
      <c r="I32" s="56">
        <f>IF(G32&gt;0,(VLOOKUP(H32,Comunidades!$E$4:$H$58,2,FALSE)),0)*G32</f>
        <v>0</v>
      </c>
      <c r="J32" s="56">
        <f>IF(G32&gt;0,(VLOOKUP(H32,Comunidades!$E$4:$H$58,3,FALSE)),0)*G32</f>
        <v>0</v>
      </c>
      <c r="K32" s="56">
        <f t="shared" si="1"/>
        <v>0</v>
      </c>
      <c r="L32" s="182"/>
      <c r="M32" s="183"/>
      <c r="N32" s="184"/>
      <c r="O32" s="3"/>
    </row>
    <row r="33" spans="1:15" ht="16.5" customHeight="1" x14ac:dyDescent="0.2">
      <c r="A33" s="3"/>
      <c r="B33" s="57">
        <v>7</v>
      </c>
      <c r="C33" s="192" t="s">
        <v>4034</v>
      </c>
      <c r="D33" s="193"/>
      <c r="E33" s="193"/>
      <c r="F33" s="194"/>
      <c r="G33" s="55"/>
      <c r="H33" s="55" t="str">
        <f>CONCATENATE(F18,"_D")</f>
        <v>_D</v>
      </c>
      <c r="I33" s="56">
        <f>IF(G33&gt;0,(VLOOKUP(H33,Comunidades!$E$4:$H$58,2,FALSE)),0)*G33</f>
        <v>0</v>
      </c>
      <c r="J33" s="56">
        <f>IF(G33&gt;0,(VLOOKUP(H33,Comunidades!$E$4:$H$58,3,FALSE)),0)*G33</f>
        <v>0</v>
      </c>
      <c r="K33" s="56">
        <f t="shared" si="1"/>
        <v>0</v>
      </c>
      <c r="L33" s="182"/>
      <c r="M33" s="183"/>
      <c r="N33" s="184"/>
      <c r="O33" s="3"/>
    </row>
    <row r="34" spans="1:15" ht="16.5" customHeight="1" x14ac:dyDescent="0.2">
      <c r="A34" s="3"/>
      <c r="B34" s="54">
        <v>8</v>
      </c>
      <c r="C34" s="195" t="s">
        <v>37</v>
      </c>
      <c r="D34" s="193"/>
      <c r="E34" s="193"/>
      <c r="F34" s="194"/>
      <c r="G34" s="55"/>
      <c r="H34" s="55" t="str">
        <f>CONCATENATE(F18,"_A")</f>
        <v>_A</v>
      </c>
      <c r="I34" s="56">
        <f>IF(G34&gt;0,(VLOOKUP(H34,Comunidades!$E$3:$K$58,5,FALSE)),0)*G34</f>
        <v>0</v>
      </c>
      <c r="J34" s="56">
        <f>IF(G34&gt;0,(VLOOKUP(H34,Comunidades!$E$4:$K$58,6,FALSE)),0)*G34</f>
        <v>0</v>
      </c>
      <c r="K34" s="56">
        <f t="shared" si="0"/>
        <v>0</v>
      </c>
      <c r="L34" s="189"/>
      <c r="M34" s="190"/>
      <c r="N34" s="191"/>
      <c r="O34" s="3"/>
    </row>
    <row r="35" spans="1:15" ht="16.5" customHeight="1" x14ac:dyDescent="0.2">
      <c r="A35" s="3"/>
      <c r="B35" s="54">
        <v>9</v>
      </c>
      <c r="C35" s="195" t="s">
        <v>38</v>
      </c>
      <c r="D35" s="193"/>
      <c r="E35" s="193"/>
      <c r="F35" s="194"/>
      <c r="G35" s="55"/>
      <c r="H35" s="55" t="str">
        <f>CONCATENATE(F18,"_B")</f>
        <v>_B</v>
      </c>
      <c r="I35" s="56">
        <f>IF(G35&gt;0,(VLOOKUP(H35,Comunidades!$E$3:$K$58,5,FALSE)),0)*G35</f>
        <v>0</v>
      </c>
      <c r="J35" s="56">
        <f>IF(G35&gt;0,(VLOOKUP(H35,Comunidades!$E$4:$K$58,6,FALSE)),0)*G35</f>
        <v>0</v>
      </c>
      <c r="K35" s="56">
        <f t="shared" si="0"/>
        <v>0</v>
      </c>
      <c r="L35" s="189"/>
      <c r="M35" s="190"/>
      <c r="N35" s="191"/>
      <c r="O35" s="3"/>
    </row>
    <row r="36" spans="1:15" ht="16.5" customHeight="1" x14ac:dyDescent="0.2">
      <c r="A36" s="3"/>
      <c r="B36" s="57">
        <v>10</v>
      </c>
      <c r="C36" s="195" t="s">
        <v>39</v>
      </c>
      <c r="D36" s="193"/>
      <c r="E36" s="193"/>
      <c r="F36" s="194"/>
      <c r="G36" s="55"/>
      <c r="H36" s="55" t="str">
        <f>CONCATENATE(F18,"_C")</f>
        <v>_C</v>
      </c>
      <c r="I36" s="56">
        <f>IF(G36&gt;0,(VLOOKUP(H36,Comunidades!$E$3:$K$58,5,FALSE)),0)*G36</f>
        <v>0</v>
      </c>
      <c r="J36" s="56">
        <f>IF(G36&gt;0,(VLOOKUP(H36,Comunidades!$E$4:$K$58,6,FALSE)),0)*G36</f>
        <v>0</v>
      </c>
      <c r="K36" s="56">
        <f t="shared" si="0"/>
        <v>0</v>
      </c>
      <c r="L36" s="189"/>
      <c r="M36" s="190"/>
      <c r="N36" s="191"/>
      <c r="O36" s="3"/>
    </row>
    <row r="37" spans="1:15" ht="16.5" customHeight="1" x14ac:dyDescent="0.2">
      <c r="A37" s="3"/>
      <c r="B37" s="57">
        <v>11</v>
      </c>
      <c r="C37" s="195" t="s">
        <v>4028</v>
      </c>
      <c r="D37" s="193"/>
      <c r="E37" s="193"/>
      <c r="F37" s="194"/>
      <c r="G37" s="55"/>
      <c r="H37" s="55" t="str">
        <f>CONCATENATE(F18,"_D")</f>
        <v>_D</v>
      </c>
      <c r="I37" s="56">
        <f>IF(G37&gt;0,(VLOOKUP(H37,Comunidades!$E$3:$K$58,5,FALSE)),0)*G37</f>
        <v>0</v>
      </c>
      <c r="J37" s="56">
        <f>IF(G37&gt;0,(VLOOKUP(H37,Comunidades!$E$4:$K$58,6,FALSE)),0)*G37</f>
        <v>0</v>
      </c>
      <c r="K37" s="56">
        <f t="shared" ref="K37" si="2">+I37+J37</f>
        <v>0</v>
      </c>
      <c r="L37" s="189"/>
      <c r="M37" s="190"/>
      <c r="N37" s="191"/>
      <c r="O37" s="3"/>
    </row>
    <row r="38" spans="1:15" ht="16.5" customHeight="1" x14ac:dyDescent="0.2">
      <c r="A38" s="3"/>
      <c r="B38" s="54">
        <v>12</v>
      </c>
      <c r="C38" s="195" t="s">
        <v>4037</v>
      </c>
      <c r="D38" s="193"/>
      <c r="E38" s="193"/>
      <c r="F38" s="194"/>
      <c r="G38" s="55"/>
      <c r="H38" s="55" t="str">
        <f>CONCATENATE(F18,"_E")</f>
        <v>_E</v>
      </c>
      <c r="I38" s="56">
        <f>IF(G38&gt;0,(VLOOKUP(H38,Comunidades!$E$3:$K$58,5,FALSE)),0)*G38</f>
        <v>0</v>
      </c>
      <c r="J38" s="56">
        <f>IF(G38&gt;0,(VLOOKUP(H38,Comunidades!$E$4:$K$58,6,FALSE)),0)*G38</f>
        <v>0</v>
      </c>
      <c r="K38" s="56">
        <f t="shared" ref="K38:K40" si="3">+I38+J38</f>
        <v>0</v>
      </c>
      <c r="L38" s="182"/>
      <c r="M38" s="183"/>
      <c r="N38" s="184"/>
      <c r="O38" s="3"/>
    </row>
    <row r="39" spans="1:15" ht="16.5" customHeight="1" x14ac:dyDescent="0.2">
      <c r="A39" s="3"/>
      <c r="B39" s="54">
        <v>13</v>
      </c>
      <c r="C39" s="195" t="s">
        <v>4035</v>
      </c>
      <c r="D39" s="193"/>
      <c r="E39" s="193"/>
      <c r="F39" s="194"/>
      <c r="G39" s="55"/>
      <c r="H39" s="55" t="str">
        <f>CONCATENATE(F18,"_F")</f>
        <v>_F</v>
      </c>
      <c r="I39" s="56">
        <f>IF(G39&gt;0,(VLOOKUP(H39,Comunidades!$E$3:$K$58,5,FALSE)),0)*G39</f>
        <v>0</v>
      </c>
      <c r="J39" s="56">
        <f>IF(G39&gt;0,(VLOOKUP(H39,Comunidades!$E$4:$K$58,6,FALSE)),0)*G39</f>
        <v>0</v>
      </c>
      <c r="K39" s="56">
        <f t="shared" si="3"/>
        <v>0</v>
      </c>
      <c r="L39" s="182"/>
      <c r="M39" s="183"/>
      <c r="N39" s="184"/>
      <c r="O39" s="3"/>
    </row>
    <row r="40" spans="1:15" ht="16.5" customHeight="1" x14ac:dyDescent="0.2">
      <c r="A40" s="3"/>
      <c r="B40" s="57">
        <v>14</v>
      </c>
      <c r="C40" s="195" t="s">
        <v>4036</v>
      </c>
      <c r="D40" s="193"/>
      <c r="E40" s="193"/>
      <c r="F40" s="194"/>
      <c r="G40" s="55"/>
      <c r="H40" s="55" t="str">
        <f>CONCATENATE(F18,"_G")</f>
        <v>_G</v>
      </c>
      <c r="I40" s="56">
        <f>IF(G40&gt;0,(VLOOKUP(H40,Comunidades!$E$3:$K$58,5,FALSE)),0)*G40</f>
        <v>0</v>
      </c>
      <c r="J40" s="56">
        <f>IF(G40&gt;0,(VLOOKUP(H40,Comunidades!$E$4:$K$58,6,FALSE)),0)*G40</f>
        <v>0</v>
      </c>
      <c r="K40" s="56">
        <f t="shared" si="3"/>
        <v>0</v>
      </c>
      <c r="L40" s="182"/>
      <c r="M40" s="183"/>
      <c r="N40" s="184"/>
      <c r="O40" s="3"/>
    </row>
    <row r="41" spans="1:15" ht="16.5" customHeight="1" x14ac:dyDescent="0.2">
      <c r="A41" s="3"/>
      <c r="B41" s="57">
        <v>15</v>
      </c>
      <c r="C41" s="195" t="s">
        <v>40</v>
      </c>
      <c r="D41" s="193"/>
      <c r="E41" s="193"/>
      <c r="F41" s="194"/>
      <c r="G41" s="55"/>
      <c r="H41" s="55"/>
      <c r="I41" s="56">
        <f>IF(G41&gt;0,Precios!C16,0)*G41</f>
        <v>0</v>
      </c>
      <c r="J41" s="58">
        <f>VLOOKUP(C41,Precios!B16:D61,3,FALSE)*G41</f>
        <v>0</v>
      </c>
      <c r="K41" s="58">
        <f t="shared" ref="K41:K42" si="4">J41+I41</f>
        <v>0</v>
      </c>
      <c r="L41" s="189"/>
      <c r="M41" s="190"/>
      <c r="N41" s="191"/>
      <c r="O41" s="3"/>
    </row>
    <row r="42" spans="1:15" ht="16.5" customHeight="1" x14ac:dyDescent="0.2">
      <c r="A42" s="3"/>
      <c r="B42" s="54">
        <v>16</v>
      </c>
      <c r="C42" s="192" t="s">
        <v>41</v>
      </c>
      <c r="D42" s="193"/>
      <c r="E42" s="193"/>
      <c r="F42" s="194"/>
      <c r="G42" s="55"/>
      <c r="H42" s="55"/>
      <c r="I42" s="56">
        <f>IF(G42&gt;0,Precios!C17,0)*G42</f>
        <v>0</v>
      </c>
      <c r="J42" s="58">
        <f>VLOOKUP(C42,Precios!B17:D62,3,FALSE)*G42</f>
        <v>0</v>
      </c>
      <c r="K42" s="58">
        <f t="shared" si="4"/>
        <v>0</v>
      </c>
      <c r="L42" s="189"/>
      <c r="M42" s="190"/>
      <c r="N42" s="191"/>
      <c r="O42" s="3"/>
    </row>
    <row r="43" spans="1:15" ht="16.5" customHeight="1" x14ac:dyDescent="0.2">
      <c r="A43" s="3"/>
      <c r="B43" s="54">
        <v>17</v>
      </c>
      <c r="C43" s="192" t="s">
        <v>42</v>
      </c>
      <c r="D43" s="193"/>
      <c r="E43" s="193"/>
      <c r="F43" s="194"/>
      <c r="G43" s="55"/>
      <c r="H43" s="55"/>
      <c r="I43" s="56">
        <f>IF(G43&gt;0,Precios!C18,0)*G43</f>
        <v>0</v>
      </c>
      <c r="J43" s="58">
        <f>VLOOKUP(C43,Precios!B18:D63,3,FALSE)*G43</f>
        <v>0</v>
      </c>
      <c r="K43" s="58">
        <f t="shared" ref="K43:K88" si="5">I43+J43</f>
        <v>0</v>
      </c>
      <c r="L43" s="189"/>
      <c r="M43" s="190"/>
      <c r="N43" s="191"/>
      <c r="O43" s="3"/>
    </row>
    <row r="44" spans="1:15" ht="16.5" customHeight="1" x14ac:dyDescent="0.2">
      <c r="A44" s="3"/>
      <c r="B44" s="57">
        <v>18</v>
      </c>
      <c r="C44" s="192" t="s">
        <v>43</v>
      </c>
      <c r="D44" s="193"/>
      <c r="E44" s="193"/>
      <c r="F44" s="194"/>
      <c r="G44" s="55"/>
      <c r="H44" s="55"/>
      <c r="I44" s="56">
        <f>IF(G44&gt;0,Precios!C19,0)*G44</f>
        <v>0</v>
      </c>
      <c r="J44" s="58">
        <f>VLOOKUP(C44,Precios!B19:D64,3,FALSE)*G44</f>
        <v>0</v>
      </c>
      <c r="K44" s="58">
        <f t="shared" si="5"/>
        <v>0</v>
      </c>
      <c r="L44" s="189"/>
      <c r="M44" s="190"/>
      <c r="N44" s="191"/>
      <c r="O44" s="3"/>
    </row>
    <row r="45" spans="1:15" ht="16.5" customHeight="1" x14ac:dyDescent="0.2">
      <c r="A45" s="3"/>
      <c r="B45" s="57">
        <v>19</v>
      </c>
      <c r="C45" s="192" t="s">
        <v>44</v>
      </c>
      <c r="D45" s="193"/>
      <c r="E45" s="193"/>
      <c r="F45" s="194"/>
      <c r="G45" s="55"/>
      <c r="H45" s="55"/>
      <c r="I45" s="56">
        <f>IF(G45&gt;0,Precios!C20,0)*G45</f>
        <v>0</v>
      </c>
      <c r="J45" s="58">
        <f>VLOOKUP(C45,Precios!B20:D65,3,FALSE)*G45</f>
        <v>0</v>
      </c>
      <c r="K45" s="58">
        <f t="shared" si="5"/>
        <v>0</v>
      </c>
      <c r="L45" s="189"/>
      <c r="M45" s="190"/>
      <c r="N45" s="191"/>
      <c r="O45" s="3"/>
    </row>
    <row r="46" spans="1:15" ht="16.5" customHeight="1" x14ac:dyDescent="0.2">
      <c r="A46" s="3"/>
      <c r="B46" s="54">
        <v>20</v>
      </c>
      <c r="C46" s="192" t="s">
        <v>45</v>
      </c>
      <c r="D46" s="193"/>
      <c r="E46" s="193"/>
      <c r="F46" s="194"/>
      <c r="G46" s="55"/>
      <c r="H46" s="55"/>
      <c r="I46" s="56">
        <f>IF(G46&gt;0,Precios!C21,0)*G46</f>
        <v>0</v>
      </c>
      <c r="J46" s="58">
        <f>VLOOKUP(C46,Precios!B21:D66,3,FALSE)*G46</f>
        <v>0</v>
      </c>
      <c r="K46" s="58">
        <f t="shared" si="5"/>
        <v>0</v>
      </c>
      <c r="L46" s="189"/>
      <c r="M46" s="190"/>
      <c r="N46" s="191"/>
      <c r="O46" s="3"/>
    </row>
    <row r="47" spans="1:15" ht="16.5" customHeight="1" x14ac:dyDescent="0.2">
      <c r="A47" s="3"/>
      <c r="B47" s="54">
        <v>21</v>
      </c>
      <c r="C47" s="192" t="s">
        <v>4017</v>
      </c>
      <c r="D47" s="193"/>
      <c r="E47" s="193"/>
      <c r="F47" s="194"/>
      <c r="G47" s="55"/>
      <c r="H47" s="55"/>
      <c r="I47" s="56">
        <f>IF(G47&gt;0,Precios!C22,0)*G47</f>
        <v>0</v>
      </c>
      <c r="J47" s="58">
        <f>VLOOKUP(C47,Precios!B22:D67,3,FALSE)*G47</f>
        <v>0</v>
      </c>
      <c r="K47" s="58">
        <f t="shared" si="5"/>
        <v>0</v>
      </c>
      <c r="L47" s="189"/>
      <c r="M47" s="190"/>
      <c r="N47" s="191"/>
      <c r="O47" s="3"/>
    </row>
    <row r="48" spans="1:15" ht="16.5" customHeight="1" x14ac:dyDescent="0.2">
      <c r="A48" s="3"/>
      <c r="B48" s="57">
        <v>22</v>
      </c>
      <c r="C48" s="192" t="s">
        <v>46</v>
      </c>
      <c r="D48" s="193"/>
      <c r="E48" s="193"/>
      <c r="F48" s="194"/>
      <c r="G48" s="55"/>
      <c r="H48" s="55"/>
      <c r="I48" s="56">
        <f>IF(G48&gt;0,Precios!C23,0)*G48</f>
        <v>0</v>
      </c>
      <c r="J48" s="58">
        <f>VLOOKUP(C48,Precios!B23:D68,3,FALSE)*G48</f>
        <v>0</v>
      </c>
      <c r="K48" s="58">
        <f t="shared" si="5"/>
        <v>0</v>
      </c>
      <c r="L48" s="189"/>
      <c r="M48" s="190"/>
      <c r="N48" s="191"/>
      <c r="O48" s="3"/>
    </row>
    <row r="49" spans="1:15" ht="16.5" customHeight="1" x14ac:dyDescent="0.2">
      <c r="A49" s="3"/>
      <c r="B49" s="57">
        <v>23</v>
      </c>
      <c r="C49" s="59" t="s">
        <v>4016</v>
      </c>
      <c r="D49" s="60"/>
      <c r="E49" s="60"/>
      <c r="F49" s="61"/>
      <c r="G49" s="55"/>
      <c r="H49" s="55"/>
      <c r="I49" s="56">
        <f>IF(G49&gt;0,Precios!C24,0)*G49</f>
        <v>0</v>
      </c>
      <c r="J49" s="58">
        <f>VLOOKUP(C49,Precios!B24:D69,3,FALSE)*G49</f>
        <v>0</v>
      </c>
      <c r="K49" s="58">
        <f t="shared" ref="K49:K54" si="6">I49+J49</f>
        <v>0</v>
      </c>
      <c r="L49" s="189"/>
      <c r="M49" s="190"/>
      <c r="N49" s="191"/>
      <c r="O49" s="3"/>
    </row>
    <row r="50" spans="1:15" ht="16.5" customHeight="1" x14ac:dyDescent="0.2">
      <c r="A50" s="3"/>
      <c r="B50" s="54">
        <v>24</v>
      </c>
      <c r="C50" s="192" t="s">
        <v>47</v>
      </c>
      <c r="D50" s="193"/>
      <c r="E50" s="193"/>
      <c r="F50" s="194"/>
      <c r="G50" s="55"/>
      <c r="H50" s="55"/>
      <c r="I50" s="56">
        <f>IF(G50&gt;0,Precios!C25,0)*G50</f>
        <v>0</v>
      </c>
      <c r="J50" s="58">
        <f>VLOOKUP(C50,Precios!B25:D70,3,FALSE)*G50</f>
        <v>0</v>
      </c>
      <c r="K50" s="58">
        <f t="shared" si="6"/>
        <v>0</v>
      </c>
      <c r="L50" s="189"/>
      <c r="M50" s="190"/>
      <c r="N50" s="191"/>
      <c r="O50" s="3"/>
    </row>
    <row r="51" spans="1:15" ht="16.5" customHeight="1" x14ac:dyDescent="0.2">
      <c r="A51" s="3"/>
      <c r="B51" s="54">
        <v>25</v>
      </c>
      <c r="C51" s="192" t="s">
        <v>48</v>
      </c>
      <c r="D51" s="193"/>
      <c r="E51" s="193"/>
      <c r="F51" s="194"/>
      <c r="G51" s="55"/>
      <c r="H51" s="55"/>
      <c r="I51" s="56">
        <f>IF(G51&gt;0,Precios!C26,0)*G51</f>
        <v>0</v>
      </c>
      <c r="J51" s="58">
        <f>VLOOKUP(C51,Precios!B26:D71,3,FALSE)*G51</f>
        <v>0</v>
      </c>
      <c r="K51" s="58">
        <f t="shared" si="6"/>
        <v>0</v>
      </c>
      <c r="L51" s="189"/>
      <c r="M51" s="190"/>
      <c r="N51" s="191"/>
      <c r="O51" s="3"/>
    </row>
    <row r="52" spans="1:15" ht="16.5" customHeight="1" x14ac:dyDescent="0.2">
      <c r="A52" s="3"/>
      <c r="B52" s="57">
        <v>26</v>
      </c>
      <c r="C52" s="192" t="s">
        <v>4015</v>
      </c>
      <c r="D52" s="193"/>
      <c r="E52" s="193"/>
      <c r="F52" s="194"/>
      <c r="G52" s="55"/>
      <c r="H52" s="55"/>
      <c r="I52" s="56">
        <f>IF(G52&gt;0,Precios!C27,0)*G52</f>
        <v>0</v>
      </c>
      <c r="J52" s="58">
        <f>VLOOKUP(C52,Precios!B27:D72,3,FALSE)*G52</f>
        <v>0</v>
      </c>
      <c r="K52" s="58">
        <f t="shared" si="6"/>
        <v>0</v>
      </c>
      <c r="L52" s="189"/>
      <c r="M52" s="190"/>
      <c r="N52" s="191"/>
      <c r="O52" s="3"/>
    </row>
    <row r="53" spans="1:15" ht="16.5" customHeight="1" x14ac:dyDescent="0.2">
      <c r="A53" s="3"/>
      <c r="B53" s="57">
        <v>27</v>
      </c>
      <c r="C53" s="192" t="s">
        <v>49</v>
      </c>
      <c r="D53" s="193"/>
      <c r="E53" s="193"/>
      <c r="F53" s="194"/>
      <c r="G53" s="55"/>
      <c r="H53" s="55"/>
      <c r="I53" s="56">
        <f>IF(G53&gt;0,Precios!C28,0)*G53</f>
        <v>0</v>
      </c>
      <c r="J53" s="58">
        <f>VLOOKUP(C53,Precios!B28:D73,3,FALSE)*G53</f>
        <v>0</v>
      </c>
      <c r="K53" s="58">
        <f t="shared" si="6"/>
        <v>0</v>
      </c>
      <c r="L53" s="189"/>
      <c r="M53" s="190"/>
      <c r="N53" s="191"/>
      <c r="O53" s="3"/>
    </row>
    <row r="54" spans="1:15" ht="16.5" customHeight="1" x14ac:dyDescent="0.2">
      <c r="A54" s="3"/>
      <c r="B54" s="54">
        <v>28</v>
      </c>
      <c r="C54" s="192" t="s">
        <v>50</v>
      </c>
      <c r="D54" s="193"/>
      <c r="E54" s="193"/>
      <c r="F54" s="194"/>
      <c r="G54" s="55"/>
      <c r="H54" s="55"/>
      <c r="I54" s="56">
        <f>IF(G54&gt;0,Precios!C29,0)*G54</f>
        <v>0</v>
      </c>
      <c r="J54" s="58">
        <f>VLOOKUP(C54,Precios!B29:D74,3,FALSE)*G54</f>
        <v>0</v>
      </c>
      <c r="K54" s="58">
        <f t="shared" si="6"/>
        <v>0</v>
      </c>
      <c r="L54" s="189"/>
      <c r="M54" s="190"/>
      <c r="N54" s="191"/>
      <c r="O54" s="3"/>
    </row>
    <row r="55" spans="1:15" ht="16.5" customHeight="1" x14ac:dyDescent="0.2">
      <c r="A55" s="3"/>
      <c r="B55" s="54">
        <v>29</v>
      </c>
      <c r="C55" s="192" t="s">
        <v>51</v>
      </c>
      <c r="D55" s="193"/>
      <c r="E55" s="193"/>
      <c r="F55" s="194"/>
      <c r="G55" s="55"/>
      <c r="H55" s="55"/>
      <c r="I55" s="56">
        <f>IF(G55&gt;0,Precios!C30,0)*G55</f>
        <v>0</v>
      </c>
      <c r="J55" s="58">
        <f>VLOOKUP(C55,Precios!B30:D73,3,FALSE)*G55</f>
        <v>0</v>
      </c>
      <c r="K55" s="58">
        <f t="shared" si="5"/>
        <v>0</v>
      </c>
      <c r="L55" s="189"/>
      <c r="M55" s="190"/>
      <c r="N55" s="191"/>
      <c r="O55" s="3"/>
    </row>
    <row r="56" spans="1:15" ht="16.5" customHeight="1" x14ac:dyDescent="0.2">
      <c r="A56" s="3"/>
      <c r="B56" s="57">
        <v>30</v>
      </c>
      <c r="C56" s="192" t="s">
        <v>52</v>
      </c>
      <c r="D56" s="193"/>
      <c r="E56" s="193"/>
      <c r="F56" s="194"/>
      <c r="G56" s="55"/>
      <c r="H56" s="55"/>
      <c r="I56" s="56">
        <f>IF(G56&gt;0,Precios!C31,0)*G56</f>
        <v>0</v>
      </c>
      <c r="J56" s="58">
        <f>VLOOKUP(C56,Precios!B31:D74,3,FALSE)*G56</f>
        <v>0</v>
      </c>
      <c r="K56" s="58">
        <f t="shared" si="5"/>
        <v>0</v>
      </c>
      <c r="L56" s="189"/>
      <c r="M56" s="190"/>
      <c r="N56" s="191"/>
      <c r="O56" s="3"/>
    </row>
    <row r="57" spans="1:15" ht="16.5" customHeight="1" x14ac:dyDescent="0.2">
      <c r="A57" s="3"/>
      <c r="B57" s="57">
        <v>31</v>
      </c>
      <c r="C57" s="192" t="s">
        <v>53</v>
      </c>
      <c r="D57" s="193"/>
      <c r="E57" s="193"/>
      <c r="F57" s="194"/>
      <c r="G57" s="55"/>
      <c r="H57" s="55"/>
      <c r="I57" s="56">
        <f>IF(G57&gt;0,Precios!C32,0)*G57</f>
        <v>0</v>
      </c>
      <c r="J57" s="58">
        <f>VLOOKUP(C57,Precios!B32:D75,3,FALSE)*G57</f>
        <v>0</v>
      </c>
      <c r="K57" s="58">
        <f t="shared" si="5"/>
        <v>0</v>
      </c>
      <c r="L57" s="189"/>
      <c r="M57" s="190"/>
      <c r="N57" s="191"/>
      <c r="O57" s="3"/>
    </row>
    <row r="58" spans="1:15" ht="16.5" customHeight="1" x14ac:dyDescent="0.2">
      <c r="A58" s="3"/>
      <c r="B58" s="54">
        <v>32</v>
      </c>
      <c r="C58" s="192" t="s">
        <v>54</v>
      </c>
      <c r="D58" s="193"/>
      <c r="E58" s="193"/>
      <c r="F58" s="194"/>
      <c r="G58" s="55"/>
      <c r="H58" s="55"/>
      <c r="I58" s="56">
        <f>IF(G58&gt;0,Precios!C33,0)*G58</f>
        <v>0</v>
      </c>
      <c r="J58" s="58">
        <f>VLOOKUP(C58,Precios!B33:D76,3,FALSE)*G58</f>
        <v>0</v>
      </c>
      <c r="K58" s="58">
        <f t="shared" si="5"/>
        <v>0</v>
      </c>
      <c r="L58" s="189"/>
      <c r="M58" s="190"/>
      <c r="N58" s="191"/>
      <c r="O58" s="3"/>
    </row>
    <row r="59" spans="1:15" ht="16.5" customHeight="1" x14ac:dyDescent="0.2">
      <c r="A59" s="3"/>
      <c r="B59" s="54">
        <v>33</v>
      </c>
      <c r="C59" s="192" t="s">
        <v>55</v>
      </c>
      <c r="D59" s="193"/>
      <c r="E59" s="193"/>
      <c r="F59" s="194"/>
      <c r="G59" s="55"/>
      <c r="H59" s="55"/>
      <c r="I59" s="56">
        <f>IF(G59&gt;0,Precios!C34,0)*G59</f>
        <v>0</v>
      </c>
      <c r="J59" s="58">
        <f>VLOOKUP(C59,Precios!B34:D77,3,FALSE)*G59</f>
        <v>0</v>
      </c>
      <c r="K59" s="58">
        <f t="shared" si="5"/>
        <v>0</v>
      </c>
      <c r="L59" s="189"/>
      <c r="M59" s="190"/>
      <c r="N59" s="191"/>
      <c r="O59" s="3"/>
    </row>
    <row r="60" spans="1:15" ht="16.5" customHeight="1" x14ac:dyDescent="0.2">
      <c r="A60" s="3"/>
      <c r="B60" s="57">
        <v>34</v>
      </c>
      <c r="C60" s="192" t="s">
        <v>56</v>
      </c>
      <c r="D60" s="193"/>
      <c r="E60" s="193"/>
      <c r="F60" s="194"/>
      <c r="G60" s="55"/>
      <c r="H60" s="55"/>
      <c r="I60" s="56">
        <f>IF(G60&gt;0,Precios!C35,0)*G60</f>
        <v>0</v>
      </c>
      <c r="J60" s="58">
        <f>VLOOKUP(C60,Precios!B35:D78,3,FALSE)*G60</f>
        <v>0</v>
      </c>
      <c r="K60" s="58">
        <f t="shared" si="5"/>
        <v>0</v>
      </c>
      <c r="L60" s="189"/>
      <c r="M60" s="190"/>
      <c r="N60" s="191"/>
      <c r="O60" s="3"/>
    </row>
    <row r="61" spans="1:15" ht="16.5" customHeight="1" x14ac:dyDescent="0.2">
      <c r="A61" s="3"/>
      <c r="B61" s="57">
        <v>35</v>
      </c>
      <c r="C61" s="192" t="s">
        <v>57</v>
      </c>
      <c r="D61" s="193"/>
      <c r="E61" s="193"/>
      <c r="F61" s="194"/>
      <c r="G61" s="55"/>
      <c r="H61" s="55"/>
      <c r="I61" s="56">
        <f>IF(G61&gt;0,Precios!C36,0)*G61</f>
        <v>0</v>
      </c>
      <c r="J61" s="58">
        <f>VLOOKUP(C61,Precios!B36:D79,3,FALSE)*G61</f>
        <v>0</v>
      </c>
      <c r="K61" s="58">
        <f t="shared" si="5"/>
        <v>0</v>
      </c>
      <c r="L61" s="189"/>
      <c r="M61" s="190"/>
      <c r="N61" s="191"/>
      <c r="O61" s="3"/>
    </row>
    <row r="62" spans="1:15" ht="16.5" customHeight="1" x14ac:dyDescent="0.2">
      <c r="A62" s="3"/>
      <c r="B62" s="54">
        <v>36</v>
      </c>
      <c r="C62" s="192" t="s">
        <v>58</v>
      </c>
      <c r="D62" s="193"/>
      <c r="E62" s="193"/>
      <c r="F62" s="194"/>
      <c r="G62" s="55"/>
      <c r="H62" s="55"/>
      <c r="I62" s="56">
        <f>IF(G62&gt;0,Precios!C37,0)*G62</f>
        <v>0</v>
      </c>
      <c r="J62" s="58">
        <f>VLOOKUP(C62,Precios!B37:D80,3,FALSE)*G62</f>
        <v>0</v>
      </c>
      <c r="K62" s="58">
        <f t="shared" si="5"/>
        <v>0</v>
      </c>
      <c r="L62" s="189"/>
      <c r="M62" s="190"/>
      <c r="N62" s="191"/>
      <c r="O62" s="3"/>
    </row>
    <row r="63" spans="1:15" ht="16.5" customHeight="1" x14ac:dyDescent="0.2">
      <c r="A63" s="3"/>
      <c r="B63" s="54">
        <v>37</v>
      </c>
      <c r="C63" s="192" t="s">
        <v>59</v>
      </c>
      <c r="D63" s="193"/>
      <c r="E63" s="193"/>
      <c r="F63" s="194"/>
      <c r="G63" s="55"/>
      <c r="H63" s="55"/>
      <c r="I63" s="56">
        <f>IF(G63&gt;0,Precios!C38,0)*G63</f>
        <v>0</v>
      </c>
      <c r="J63" s="58">
        <f>VLOOKUP(C63,Precios!B38:D81,3,FALSE)*G63</f>
        <v>0</v>
      </c>
      <c r="K63" s="58">
        <f t="shared" si="5"/>
        <v>0</v>
      </c>
      <c r="L63" s="189"/>
      <c r="M63" s="190"/>
      <c r="N63" s="191"/>
      <c r="O63" s="3"/>
    </row>
    <row r="64" spans="1:15" ht="16.5" customHeight="1" x14ac:dyDescent="0.2">
      <c r="A64" s="3"/>
      <c r="B64" s="57">
        <v>38</v>
      </c>
      <c r="C64" s="192" t="s">
        <v>60</v>
      </c>
      <c r="D64" s="193"/>
      <c r="E64" s="193"/>
      <c r="F64" s="194"/>
      <c r="G64" s="55"/>
      <c r="H64" s="55"/>
      <c r="I64" s="56">
        <f>IF(G64&gt;0,Precios!C39,0)*G64</f>
        <v>0</v>
      </c>
      <c r="J64" s="58">
        <f>VLOOKUP(C64,Precios!B39:D82,3,FALSE)*G64</f>
        <v>0</v>
      </c>
      <c r="K64" s="58">
        <f t="shared" si="5"/>
        <v>0</v>
      </c>
      <c r="L64" s="189"/>
      <c r="M64" s="190"/>
      <c r="N64" s="191"/>
      <c r="O64" s="3"/>
    </row>
    <row r="65" spans="1:15" ht="16.5" customHeight="1" x14ac:dyDescent="0.2">
      <c r="A65" s="3"/>
      <c r="B65" s="57">
        <v>39</v>
      </c>
      <c r="C65" s="192" t="s">
        <v>61</v>
      </c>
      <c r="D65" s="193"/>
      <c r="E65" s="193"/>
      <c r="F65" s="194"/>
      <c r="G65" s="55"/>
      <c r="H65" s="55"/>
      <c r="I65" s="56">
        <f>IF(G65&gt;0,Precios!C40,0)*G65</f>
        <v>0</v>
      </c>
      <c r="J65" s="58">
        <f>VLOOKUP(C65,Precios!B40:D83,3,FALSE)*G65</f>
        <v>0</v>
      </c>
      <c r="K65" s="58">
        <f t="shared" si="5"/>
        <v>0</v>
      </c>
      <c r="L65" s="189"/>
      <c r="M65" s="190"/>
      <c r="N65" s="191"/>
      <c r="O65" s="3"/>
    </row>
    <row r="66" spans="1:15" ht="16.5" customHeight="1" x14ac:dyDescent="0.2">
      <c r="A66" s="3"/>
      <c r="B66" s="54">
        <v>40</v>
      </c>
      <c r="C66" s="192" t="s">
        <v>62</v>
      </c>
      <c r="D66" s="193"/>
      <c r="E66" s="193"/>
      <c r="F66" s="194"/>
      <c r="G66" s="55"/>
      <c r="H66" s="55"/>
      <c r="I66" s="56">
        <f>IF(G66&gt;0,Precios!C41,0)*G66</f>
        <v>0</v>
      </c>
      <c r="J66" s="58">
        <f>VLOOKUP(C66,Precios!B41:D84,3,FALSE)*G66</f>
        <v>0</v>
      </c>
      <c r="K66" s="58">
        <f t="shared" si="5"/>
        <v>0</v>
      </c>
      <c r="L66" s="189"/>
      <c r="M66" s="190"/>
      <c r="N66" s="191"/>
      <c r="O66" s="3"/>
    </row>
    <row r="67" spans="1:15" ht="16.5" customHeight="1" x14ac:dyDescent="0.2">
      <c r="A67" s="3"/>
      <c r="B67" s="54">
        <v>41</v>
      </c>
      <c r="C67" s="192" t="s">
        <v>63</v>
      </c>
      <c r="D67" s="193"/>
      <c r="E67" s="193"/>
      <c r="F67" s="194"/>
      <c r="G67" s="55"/>
      <c r="H67" s="55"/>
      <c r="I67" s="56">
        <f>IF(G67&gt;0,Precios!C42,0)*G67</f>
        <v>0</v>
      </c>
      <c r="J67" s="58">
        <f>VLOOKUP(C67,Precios!B42:D85,3,FALSE)*G67</f>
        <v>0</v>
      </c>
      <c r="K67" s="58">
        <f t="shared" si="5"/>
        <v>0</v>
      </c>
      <c r="L67" s="189"/>
      <c r="M67" s="190"/>
      <c r="N67" s="191"/>
      <c r="O67" s="3"/>
    </row>
    <row r="68" spans="1:15" ht="16.5" customHeight="1" x14ac:dyDescent="0.2">
      <c r="A68" s="3"/>
      <c r="B68" s="57">
        <v>42</v>
      </c>
      <c r="C68" s="192" t="s">
        <v>64</v>
      </c>
      <c r="D68" s="193"/>
      <c r="E68" s="193"/>
      <c r="F68" s="194"/>
      <c r="G68" s="55"/>
      <c r="H68" s="55"/>
      <c r="I68" s="56">
        <f>IF(G68&gt;0,Precios!C43,0)*G68</f>
        <v>0</v>
      </c>
      <c r="J68" s="58">
        <f>VLOOKUP(C68,Precios!B43:D86,3,FALSE)*G68</f>
        <v>0</v>
      </c>
      <c r="K68" s="58">
        <f t="shared" si="5"/>
        <v>0</v>
      </c>
      <c r="L68" s="189"/>
      <c r="M68" s="190"/>
      <c r="N68" s="191"/>
      <c r="O68" s="3"/>
    </row>
    <row r="69" spans="1:15" ht="16.5" customHeight="1" x14ac:dyDescent="0.2">
      <c r="A69" s="3"/>
      <c r="B69" s="57">
        <v>43</v>
      </c>
      <c r="C69" s="192" t="s">
        <v>65</v>
      </c>
      <c r="D69" s="193"/>
      <c r="E69" s="193"/>
      <c r="F69" s="194"/>
      <c r="G69" s="55"/>
      <c r="H69" s="55"/>
      <c r="I69" s="56">
        <f>IF(G69&gt;0,Precios!C44,0)*G69</f>
        <v>0</v>
      </c>
      <c r="J69" s="58">
        <f>VLOOKUP(C69,Precios!B44:D87,3,FALSE)*G69</f>
        <v>0</v>
      </c>
      <c r="K69" s="58">
        <f t="shared" si="5"/>
        <v>0</v>
      </c>
      <c r="L69" s="189"/>
      <c r="M69" s="190"/>
      <c r="N69" s="191"/>
      <c r="O69" s="3"/>
    </row>
    <row r="70" spans="1:15" ht="16.5" customHeight="1" x14ac:dyDescent="0.2">
      <c r="A70" s="3"/>
      <c r="B70" s="54">
        <v>44</v>
      </c>
      <c r="C70" s="192" t="s">
        <v>66</v>
      </c>
      <c r="D70" s="193"/>
      <c r="E70" s="193"/>
      <c r="F70" s="194"/>
      <c r="G70" s="55"/>
      <c r="H70" s="55"/>
      <c r="I70" s="56">
        <f>IF(G70&gt;0,Precios!C45,0)*G70</f>
        <v>0</v>
      </c>
      <c r="J70" s="58">
        <f>VLOOKUP(C70,Precios!B45:D88,3,FALSE)*G70</f>
        <v>0</v>
      </c>
      <c r="K70" s="58">
        <f t="shared" si="5"/>
        <v>0</v>
      </c>
      <c r="L70" s="189"/>
      <c r="M70" s="190"/>
      <c r="N70" s="191"/>
      <c r="O70" s="3"/>
    </row>
    <row r="71" spans="1:15" ht="16.5" customHeight="1" x14ac:dyDescent="0.2">
      <c r="A71" s="3"/>
      <c r="B71" s="54">
        <v>45</v>
      </c>
      <c r="C71" s="192" t="s">
        <v>67</v>
      </c>
      <c r="D71" s="193"/>
      <c r="E71" s="193"/>
      <c r="F71" s="194"/>
      <c r="G71" s="55"/>
      <c r="H71" s="55"/>
      <c r="I71" s="56">
        <f>IF(G71&gt;0,Precios!C46,0)*G71</f>
        <v>0</v>
      </c>
      <c r="J71" s="58">
        <f>VLOOKUP(C71,Precios!B46:D89,3,FALSE)*G71</f>
        <v>0</v>
      </c>
      <c r="K71" s="58">
        <f t="shared" si="5"/>
        <v>0</v>
      </c>
      <c r="L71" s="189"/>
      <c r="M71" s="190"/>
      <c r="N71" s="191"/>
      <c r="O71" s="3"/>
    </row>
    <row r="72" spans="1:15" ht="16.5" customHeight="1" x14ac:dyDescent="0.2">
      <c r="A72" s="3"/>
      <c r="B72" s="57">
        <v>46</v>
      </c>
      <c r="C72" s="192" t="s">
        <v>68</v>
      </c>
      <c r="D72" s="193"/>
      <c r="E72" s="193"/>
      <c r="F72" s="194"/>
      <c r="G72" s="55"/>
      <c r="H72" s="55"/>
      <c r="I72" s="56">
        <f>IF(G72&gt;0,Precios!C47,0)*G72</f>
        <v>0</v>
      </c>
      <c r="J72" s="58">
        <f>VLOOKUP(C72,Precios!B47:D90,3,FALSE)*G72</f>
        <v>0</v>
      </c>
      <c r="K72" s="58">
        <f t="shared" si="5"/>
        <v>0</v>
      </c>
      <c r="L72" s="189"/>
      <c r="M72" s="190"/>
      <c r="N72" s="191"/>
      <c r="O72" s="3"/>
    </row>
    <row r="73" spans="1:15" ht="16.5" customHeight="1" x14ac:dyDescent="0.2">
      <c r="A73" s="3"/>
      <c r="B73" s="57">
        <v>47</v>
      </c>
      <c r="C73" s="192" t="s">
        <v>69</v>
      </c>
      <c r="D73" s="193"/>
      <c r="E73" s="193"/>
      <c r="F73" s="194"/>
      <c r="G73" s="55"/>
      <c r="H73" s="55"/>
      <c r="I73" s="56">
        <f>IF(G73&gt;0,Precios!C48,0)*G73</f>
        <v>0</v>
      </c>
      <c r="J73" s="58">
        <f>VLOOKUP(C73,Precios!B48:D91,3,FALSE)*G73</f>
        <v>0</v>
      </c>
      <c r="K73" s="58">
        <f t="shared" si="5"/>
        <v>0</v>
      </c>
      <c r="L73" s="189"/>
      <c r="M73" s="190"/>
      <c r="N73" s="191"/>
      <c r="O73" s="3"/>
    </row>
    <row r="74" spans="1:15" ht="16.5" customHeight="1" x14ac:dyDescent="0.2">
      <c r="A74" s="3"/>
      <c r="B74" s="54">
        <v>48</v>
      </c>
      <c r="C74" s="192" t="s">
        <v>70</v>
      </c>
      <c r="D74" s="193"/>
      <c r="E74" s="193"/>
      <c r="F74" s="194"/>
      <c r="G74" s="55"/>
      <c r="H74" s="55"/>
      <c r="I74" s="56">
        <f>IF(G74&gt;0,Precios!C49,0)*G74</f>
        <v>0</v>
      </c>
      <c r="J74" s="58">
        <f>VLOOKUP(C74,Precios!B49:D92,3,FALSE)*G74</f>
        <v>0</v>
      </c>
      <c r="K74" s="58">
        <f t="shared" si="5"/>
        <v>0</v>
      </c>
      <c r="L74" s="189"/>
      <c r="M74" s="190"/>
      <c r="N74" s="191"/>
      <c r="O74" s="3"/>
    </row>
    <row r="75" spans="1:15" ht="16.5" customHeight="1" x14ac:dyDescent="0.2">
      <c r="A75" s="3"/>
      <c r="B75" s="54">
        <v>49</v>
      </c>
      <c r="C75" s="192" t="s">
        <v>71</v>
      </c>
      <c r="D75" s="193"/>
      <c r="E75" s="193"/>
      <c r="F75" s="194"/>
      <c r="G75" s="55"/>
      <c r="H75" s="55"/>
      <c r="I75" s="56">
        <f>IF(G75&gt;0,Precios!C50,0)*G75</f>
        <v>0</v>
      </c>
      <c r="J75" s="58">
        <f>VLOOKUP(C75,Precios!B50:D93,3,FALSE)*G75</f>
        <v>0</v>
      </c>
      <c r="K75" s="58">
        <f t="shared" si="5"/>
        <v>0</v>
      </c>
      <c r="L75" s="189"/>
      <c r="M75" s="190"/>
      <c r="N75" s="191"/>
      <c r="O75" s="3"/>
    </row>
    <row r="76" spans="1:15" ht="16.5" customHeight="1" x14ac:dyDescent="0.2">
      <c r="A76" s="3"/>
      <c r="B76" s="57">
        <v>50</v>
      </c>
      <c r="C76" s="192" t="s">
        <v>72</v>
      </c>
      <c r="D76" s="193"/>
      <c r="E76" s="193"/>
      <c r="F76" s="194"/>
      <c r="G76" s="55"/>
      <c r="H76" s="55"/>
      <c r="I76" s="56">
        <f>IF(G76&gt;0,Precios!C51,0)*G76</f>
        <v>0</v>
      </c>
      <c r="J76" s="58">
        <f>VLOOKUP(C76,Precios!B51:D94,3,FALSE)*G76</f>
        <v>0</v>
      </c>
      <c r="K76" s="58">
        <f t="shared" si="5"/>
        <v>0</v>
      </c>
      <c r="L76" s="189"/>
      <c r="M76" s="190"/>
      <c r="N76" s="191"/>
      <c r="O76" s="3"/>
    </row>
    <row r="77" spans="1:15" ht="16.5" customHeight="1" x14ac:dyDescent="0.2">
      <c r="A77" s="3"/>
      <c r="B77" s="57">
        <v>51</v>
      </c>
      <c r="C77" s="192" t="s">
        <v>73</v>
      </c>
      <c r="D77" s="193"/>
      <c r="E77" s="193"/>
      <c r="F77" s="194"/>
      <c r="G77" s="55"/>
      <c r="H77" s="55"/>
      <c r="I77" s="56">
        <f>IF(G77&gt;0,Precios!C52,0)*G77</f>
        <v>0</v>
      </c>
      <c r="J77" s="58">
        <f>VLOOKUP(C77,Precios!B52:D95,3,FALSE)*G77</f>
        <v>0</v>
      </c>
      <c r="K77" s="58">
        <f t="shared" si="5"/>
        <v>0</v>
      </c>
      <c r="L77" s="189"/>
      <c r="M77" s="190"/>
      <c r="N77" s="191"/>
      <c r="O77" s="3"/>
    </row>
    <row r="78" spans="1:15" ht="16.5" customHeight="1" x14ac:dyDescent="0.2">
      <c r="A78" s="3"/>
      <c r="B78" s="54">
        <v>52</v>
      </c>
      <c r="C78" s="192" t="s">
        <v>74</v>
      </c>
      <c r="D78" s="193"/>
      <c r="E78" s="193"/>
      <c r="F78" s="194"/>
      <c r="G78" s="55"/>
      <c r="H78" s="55"/>
      <c r="I78" s="56">
        <f>IF(G78&gt;0,Precios!C53,0)*G78</f>
        <v>0</v>
      </c>
      <c r="J78" s="58">
        <f>VLOOKUP(C78,Precios!B53:D96,3,FALSE)*G78</f>
        <v>0</v>
      </c>
      <c r="K78" s="58">
        <f t="shared" si="5"/>
        <v>0</v>
      </c>
      <c r="L78" s="189"/>
      <c r="M78" s="190"/>
      <c r="N78" s="191"/>
      <c r="O78" s="3"/>
    </row>
    <row r="79" spans="1:15" ht="16.5" customHeight="1" x14ac:dyDescent="0.2">
      <c r="A79" s="3"/>
      <c r="B79" s="54">
        <v>53</v>
      </c>
      <c r="C79" s="192" t="s">
        <v>4018</v>
      </c>
      <c r="D79" s="193"/>
      <c r="E79" s="193"/>
      <c r="F79" s="194"/>
      <c r="G79" s="55"/>
      <c r="H79" s="55"/>
      <c r="I79" s="56">
        <f>IF(G79&gt;0,Precios!C54,0)*G79</f>
        <v>0</v>
      </c>
      <c r="J79" s="58">
        <f>VLOOKUP(C79,Precios!B54:D97,3,FALSE)*G79</f>
        <v>0</v>
      </c>
      <c r="K79" s="58">
        <f t="shared" si="5"/>
        <v>0</v>
      </c>
      <c r="L79" s="189"/>
      <c r="M79" s="190"/>
      <c r="N79" s="191"/>
      <c r="O79" s="3"/>
    </row>
    <row r="80" spans="1:15" ht="36" customHeight="1" x14ac:dyDescent="0.2">
      <c r="A80" s="3"/>
      <c r="B80" s="57">
        <v>54</v>
      </c>
      <c r="C80" s="278" t="s">
        <v>75</v>
      </c>
      <c r="D80" s="193"/>
      <c r="E80" s="193"/>
      <c r="F80" s="194"/>
      <c r="G80" s="55"/>
      <c r="H80" s="55"/>
      <c r="I80" s="56">
        <f>IF(G80&gt;0,Precios!C55,0)*G80</f>
        <v>0</v>
      </c>
      <c r="J80" s="58">
        <f>VLOOKUP(C80,Precios!B55:D98,3,FALSE)*G80</f>
        <v>0</v>
      </c>
      <c r="K80" s="58">
        <f t="shared" si="5"/>
        <v>0</v>
      </c>
      <c r="L80" s="189"/>
      <c r="M80" s="190"/>
      <c r="N80" s="191"/>
      <c r="O80" s="3"/>
    </row>
    <row r="81" spans="1:15" ht="16.5" customHeight="1" x14ac:dyDescent="0.2">
      <c r="A81" s="3"/>
      <c r="B81" s="57">
        <v>55</v>
      </c>
      <c r="C81" s="192" t="s">
        <v>4020</v>
      </c>
      <c r="D81" s="193"/>
      <c r="E81" s="193"/>
      <c r="F81" s="194"/>
      <c r="G81" s="55"/>
      <c r="H81" s="55"/>
      <c r="I81" s="56">
        <f>IF(G81&gt;0,Precios!C56,0)*G81</f>
        <v>0</v>
      </c>
      <c r="J81" s="58">
        <f>VLOOKUP(C81,Precios!B56:D99,3,FALSE)*G81</f>
        <v>0</v>
      </c>
      <c r="K81" s="58">
        <f t="shared" si="5"/>
        <v>0</v>
      </c>
      <c r="L81" s="189"/>
      <c r="M81" s="190"/>
      <c r="N81" s="191"/>
      <c r="O81" s="3"/>
    </row>
    <row r="82" spans="1:15" ht="16.5" customHeight="1" x14ac:dyDescent="0.2">
      <c r="A82" s="3"/>
      <c r="B82" s="54">
        <v>56</v>
      </c>
      <c r="C82" s="192" t="s">
        <v>76</v>
      </c>
      <c r="D82" s="193"/>
      <c r="E82" s="193"/>
      <c r="F82" s="194"/>
      <c r="G82" s="55"/>
      <c r="H82" s="55"/>
      <c r="I82" s="56">
        <f>IF(G82&gt;0,Precios!C57,0)*G82</f>
        <v>0</v>
      </c>
      <c r="J82" s="58">
        <f>VLOOKUP(C82,Precios!B57:D100,3,FALSE)*G82</f>
        <v>0</v>
      </c>
      <c r="K82" s="58">
        <f t="shared" si="5"/>
        <v>0</v>
      </c>
      <c r="L82" s="189"/>
      <c r="M82" s="190"/>
      <c r="N82" s="191"/>
      <c r="O82" s="3"/>
    </row>
    <row r="83" spans="1:15" ht="16.5" customHeight="1" x14ac:dyDescent="0.2">
      <c r="A83" s="3"/>
      <c r="B83" s="54">
        <v>57</v>
      </c>
      <c r="C83" s="192" t="s">
        <v>77</v>
      </c>
      <c r="D83" s="193"/>
      <c r="E83" s="193"/>
      <c r="F83" s="194"/>
      <c r="G83" s="55"/>
      <c r="H83" s="55"/>
      <c r="I83" s="56">
        <f>IF(G83&gt;0,Precios!C58,0)*G83</f>
        <v>0</v>
      </c>
      <c r="J83" s="58">
        <f>VLOOKUP(C83,Precios!B58:D101,3,FALSE)*G83</f>
        <v>0</v>
      </c>
      <c r="K83" s="58">
        <f t="shared" si="5"/>
        <v>0</v>
      </c>
      <c r="L83" s="189"/>
      <c r="M83" s="190"/>
      <c r="N83" s="191"/>
      <c r="O83" s="3"/>
    </row>
    <row r="84" spans="1:15" ht="16.5" customHeight="1" x14ac:dyDescent="0.2">
      <c r="A84" s="3"/>
      <c r="B84" s="57">
        <v>58</v>
      </c>
      <c r="C84" s="192" t="s">
        <v>78</v>
      </c>
      <c r="D84" s="193"/>
      <c r="E84" s="193"/>
      <c r="F84" s="194"/>
      <c r="G84" s="55"/>
      <c r="H84" s="55"/>
      <c r="I84" s="56">
        <f>IF(G84&gt;0,Precios!C59,0)*G84</f>
        <v>0</v>
      </c>
      <c r="J84" s="58">
        <f>VLOOKUP(C84,Precios!B59:D102,3,FALSE)*G84</f>
        <v>0</v>
      </c>
      <c r="K84" s="58">
        <f t="shared" si="5"/>
        <v>0</v>
      </c>
      <c r="L84" s="189"/>
      <c r="M84" s="190"/>
      <c r="N84" s="191"/>
      <c r="O84" s="3"/>
    </row>
    <row r="85" spans="1:15" ht="16.5" customHeight="1" x14ac:dyDescent="0.2">
      <c r="A85" s="3"/>
      <c r="B85" s="57">
        <v>59</v>
      </c>
      <c r="C85" s="192" t="s">
        <v>79</v>
      </c>
      <c r="D85" s="193"/>
      <c r="E85" s="193"/>
      <c r="F85" s="194"/>
      <c r="G85" s="55"/>
      <c r="H85" s="55"/>
      <c r="I85" s="56">
        <f>IF(G85&gt;0,Precios!C60,0)*G85</f>
        <v>0</v>
      </c>
      <c r="J85" s="58">
        <f>VLOOKUP(C85,Precios!B60:D103,3,FALSE)*G85</f>
        <v>0</v>
      </c>
      <c r="K85" s="58">
        <f t="shared" si="5"/>
        <v>0</v>
      </c>
      <c r="L85" s="189"/>
      <c r="M85" s="190"/>
      <c r="N85" s="191"/>
      <c r="O85" s="3"/>
    </row>
    <row r="86" spans="1:15" ht="16.5" customHeight="1" x14ac:dyDescent="0.2">
      <c r="A86" s="3"/>
      <c r="B86" s="54">
        <v>60</v>
      </c>
      <c r="C86" s="212" t="s">
        <v>80</v>
      </c>
      <c r="D86" s="213"/>
      <c r="E86" s="213"/>
      <c r="F86" s="214"/>
      <c r="G86" s="55"/>
      <c r="H86" s="55"/>
      <c r="I86" s="56">
        <f>IF(G86&gt;0,Precios!C61,0)*G86</f>
        <v>0</v>
      </c>
      <c r="J86" s="58">
        <f>VLOOKUP(C86,Precios!B61:D104,3,FALSE)*G86</f>
        <v>0</v>
      </c>
      <c r="K86" s="58">
        <f t="shared" si="5"/>
        <v>0</v>
      </c>
      <c r="L86" s="189"/>
      <c r="M86" s="190"/>
      <c r="N86" s="191"/>
      <c r="O86" s="3"/>
    </row>
    <row r="87" spans="1:15" ht="16.5" customHeight="1" x14ac:dyDescent="0.2">
      <c r="A87" s="3"/>
      <c r="B87" s="54">
        <v>61</v>
      </c>
      <c r="C87" s="212" t="s">
        <v>81</v>
      </c>
      <c r="D87" s="213"/>
      <c r="E87" s="213"/>
      <c r="F87" s="214"/>
      <c r="G87" s="55"/>
      <c r="H87" s="55"/>
      <c r="I87" s="56">
        <f>IF(G87&gt;0,Precios!C62,0)*G87</f>
        <v>0</v>
      </c>
      <c r="J87" s="58">
        <f>VLOOKUP(C87,Precios!B62:D105,3,FALSE)*G87</f>
        <v>0</v>
      </c>
      <c r="K87" s="58">
        <f t="shared" si="5"/>
        <v>0</v>
      </c>
      <c r="L87" s="189"/>
      <c r="M87" s="190"/>
      <c r="N87" s="191"/>
      <c r="O87" s="3"/>
    </row>
    <row r="88" spans="1:15" ht="16.5" customHeight="1" x14ac:dyDescent="0.2">
      <c r="A88" s="3"/>
      <c r="B88" s="57">
        <v>62</v>
      </c>
      <c r="C88" s="212" t="s">
        <v>82</v>
      </c>
      <c r="D88" s="213"/>
      <c r="E88" s="213"/>
      <c r="F88" s="214"/>
      <c r="G88" s="55"/>
      <c r="H88" s="55"/>
      <c r="I88" s="56">
        <f>IF(G88&gt;0,Precios!C63,0)*G88</f>
        <v>0</v>
      </c>
      <c r="J88" s="58">
        <f>VLOOKUP(C88,Precios!B63:D106,3,FALSE)*G88</f>
        <v>0</v>
      </c>
      <c r="K88" s="58">
        <f t="shared" si="5"/>
        <v>0</v>
      </c>
      <c r="L88" s="189"/>
      <c r="M88" s="190"/>
      <c r="N88" s="191"/>
      <c r="O88" s="3"/>
    </row>
    <row r="89" spans="1:15" ht="16.5" customHeight="1" thickBot="1" x14ac:dyDescent="0.25">
      <c r="A89" s="3"/>
      <c r="B89" s="57">
        <v>63</v>
      </c>
      <c r="C89" s="212" t="s">
        <v>4046</v>
      </c>
      <c r="D89" s="213"/>
      <c r="E89" s="213"/>
      <c r="F89" s="214"/>
      <c r="G89" s="55"/>
      <c r="H89" s="55"/>
      <c r="I89" s="56">
        <f>IF(G89&gt;0,Precios!C64,0)*G89</f>
        <v>0</v>
      </c>
      <c r="J89" s="58">
        <f>VLOOKUP(C89,Precios!B64:D107,3,FALSE)*G89</f>
        <v>0</v>
      </c>
      <c r="K89" s="58">
        <f t="shared" ref="K89" si="7">I89+J89</f>
        <v>0</v>
      </c>
      <c r="L89" s="189"/>
      <c r="M89" s="190"/>
      <c r="N89" s="191"/>
      <c r="O89" s="3"/>
    </row>
    <row r="90" spans="1:15" ht="13.5" customHeight="1" thickBot="1" x14ac:dyDescent="0.25">
      <c r="A90" s="3"/>
      <c r="B90" s="209"/>
      <c r="C90" s="210"/>
      <c r="D90" s="210"/>
      <c r="E90" s="210"/>
      <c r="F90" s="211"/>
      <c r="G90" s="52" t="s">
        <v>83</v>
      </c>
      <c r="H90" s="62"/>
      <c r="I90" s="63">
        <f>SUM(I27:I89)</f>
        <v>0</v>
      </c>
      <c r="J90" s="63">
        <f>SUM(J27:J89)</f>
        <v>0</v>
      </c>
      <c r="K90" s="63">
        <f>SUM(K27:K89)</f>
        <v>0</v>
      </c>
      <c r="L90" s="189"/>
      <c r="M90" s="190"/>
      <c r="N90" s="191"/>
      <c r="O90" s="3"/>
    </row>
    <row r="91" spans="1:15" ht="18" customHeight="1" x14ac:dyDescent="0.2">
      <c r="A91" s="3"/>
      <c r="B91" s="64"/>
      <c r="C91" s="3"/>
      <c r="D91" s="3"/>
      <c r="E91" s="3"/>
      <c r="F91" s="3"/>
      <c r="G91" s="25" t="s">
        <v>84</v>
      </c>
      <c r="H91" s="25"/>
      <c r="I91" s="65"/>
      <c r="J91" s="65"/>
      <c r="K91" s="65"/>
      <c r="L91" s="65" t="s">
        <v>84</v>
      </c>
      <c r="M91" s="65"/>
      <c r="N91" s="66"/>
      <c r="O91" s="3"/>
    </row>
    <row r="92" spans="1:15" ht="16.5" customHeight="1" x14ac:dyDescent="0.2">
      <c r="A92" s="3"/>
      <c r="B92" s="268" t="s">
        <v>85</v>
      </c>
      <c r="C92" s="193"/>
      <c r="D92" s="193"/>
      <c r="E92" s="67"/>
      <c r="F92" s="67"/>
      <c r="G92" s="67"/>
      <c r="H92" s="67"/>
      <c r="I92" s="67"/>
      <c r="J92" s="68"/>
      <c r="K92" s="68"/>
      <c r="L92" s="68" t="s">
        <v>84</v>
      </c>
      <c r="M92" s="68"/>
      <c r="N92" s="69"/>
      <c r="O92" s="3"/>
    </row>
    <row r="93" spans="1:15" ht="15.75" customHeight="1" x14ac:dyDescent="0.2">
      <c r="A93" s="3"/>
      <c r="B93" s="262"/>
      <c r="C93" s="263"/>
      <c r="D93" s="263"/>
      <c r="E93" s="263"/>
      <c r="F93" s="263"/>
      <c r="G93" s="263"/>
      <c r="H93" s="263"/>
      <c r="I93" s="263"/>
      <c r="J93" s="263"/>
      <c r="K93" s="263"/>
      <c r="L93" s="263"/>
      <c r="M93" s="263"/>
      <c r="N93" s="264"/>
      <c r="O93" s="3"/>
    </row>
    <row r="94" spans="1:15" ht="15.75" customHeight="1" thickBot="1" x14ac:dyDescent="0.25">
      <c r="A94" s="3"/>
      <c r="B94" s="265"/>
      <c r="C94" s="266"/>
      <c r="D94" s="266"/>
      <c r="E94" s="266"/>
      <c r="F94" s="266"/>
      <c r="G94" s="266"/>
      <c r="H94" s="266"/>
      <c r="I94" s="266"/>
      <c r="J94" s="266"/>
      <c r="K94" s="266"/>
      <c r="L94" s="266"/>
      <c r="M94" s="266"/>
      <c r="N94" s="267"/>
      <c r="O94" s="3"/>
    </row>
    <row r="95" spans="1:15" ht="39" customHeight="1" thickBot="1" x14ac:dyDescent="0.25">
      <c r="A95" s="3"/>
      <c r="B95" s="255" t="s">
        <v>4047</v>
      </c>
      <c r="C95" s="256"/>
      <c r="D95" s="256"/>
      <c r="E95" s="256"/>
      <c r="F95" s="256"/>
      <c r="G95" s="256"/>
      <c r="H95" s="256"/>
      <c r="I95" s="256"/>
      <c r="J95" s="256"/>
      <c r="K95" s="256"/>
      <c r="L95" s="256"/>
      <c r="M95" s="256"/>
      <c r="N95" s="257"/>
      <c r="O95" s="3"/>
    </row>
    <row r="96" spans="1:15" ht="22.5" customHeight="1" x14ac:dyDescent="0.2">
      <c r="A96" s="3"/>
      <c r="B96" s="70" t="s">
        <v>86</v>
      </c>
      <c r="C96" s="3"/>
      <c r="D96" s="259"/>
      <c r="E96" s="217"/>
      <c r="F96" s="3"/>
      <c r="G96" s="3"/>
      <c r="H96" s="3"/>
      <c r="I96" s="71"/>
      <c r="J96" s="71"/>
      <c r="K96" s="71"/>
      <c r="L96" s="3"/>
      <c r="M96" s="3"/>
      <c r="N96" s="72"/>
      <c r="O96" s="3"/>
    </row>
    <row r="97" spans="1:15" ht="16.5" customHeight="1" x14ac:dyDescent="0.2">
      <c r="A97" s="3"/>
      <c r="B97" s="70" t="s">
        <v>87</v>
      </c>
      <c r="C97" s="73"/>
      <c r="D97" s="258"/>
      <c r="E97" s="193"/>
      <c r="F97" s="3"/>
      <c r="G97" s="3"/>
      <c r="H97" s="3"/>
      <c r="I97" s="3"/>
      <c r="J97" s="3"/>
      <c r="K97" s="3"/>
      <c r="L97" s="74"/>
      <c r="M97" s="74"/>
      <c r="N97" s="72"/>
      <c r="O97" s="3"/>
    </row>
    <row r="98" spans="1:15" ht="11.25" customHeight="1" x14ac:dyDescent="0.2">
      <c r="A98" s="3"/>
      <c r="B98" s="70"/>
      <c r="C98" s="73"/>
      <c r="D98" s="3"/>
      <c r="E98" s="3"/>
      <c r="F98" s="3"/>
      <c r="G98" s="3"/>
      <c r="H98" s="3"/>
      <c r="I98" s="3"/>
      <c r="J98" s="3"/>
      <c r="K98" s="3"/>
      <c r="L98" s="75"/>
      <c r="M98" s="75"/>
      <c r="N98" s="72"/>
      <c r="O98" s="3"/>
    </row>
    <row r="99" spans="1:15" ht="16.5" customHeight="1" x14ac:dyDescent="0.2">
      <c r="A99" s="3"/>
      <c r="B99" s="24" t="s">
        <v>88</v>
      </c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72"/>
      <c r="O99" s="3"/>
    </row>
    <row r="100" spans="1:15" ht="12" customHeight="1" x14ac:dyDescent="0.2">
      <c r="A100" s="3"/>
      <c r="B100" s="76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72"/>
      <c r="O100" s="3"/>
    </row>
    <row r="101" spans="1:15" ht="16.5" customHeight="1" x14ac:dyDescent="0.2">
      <c r="A101" s="3"/>
      <c r="B101" s="196" t="s">
        <v>89</v>
      </c>
      <c r="C101" s="197"/>
      <c r="D101" s="280"/>
      <c r="E101" s="217"/>
      <c r="F101" s="217"/>
      <c r="G101" s="3"/>
      <c r="H101" s="3"/>
      <c r="I101" s="3"/>
      <c r="J101" s="3"/>
      <c r="K101" s="3"/>
      <c r="L101" s="3"/>
      <c r="M101" s="3"/>
      <c r="N101" s="72"/>
      <c r="O101" s="3"/>
    </row>
    <row r="102" spans="1:15" ht="16.5" customHeight="1" x14ac:dyDescent="0.2">
      <c r="A102" s="3"/>
      <c r="B102" s="77"/>
      <c r="C102" s="71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72"/>
      <c r="O102" s="3"/>
    </row>
    <row r="103" spans="1:15" ht="16.5" customHeight="1" x14ac:dyDescent="0.2">
      <c r="A103" s="3"/>
      <c r="B103" s="196" t="s">
        <v>90</v>
      </c>
      <c r="C103" s="197"/>
      <c r="D103" s="78"/>
      <c r="E103" s="78"/>
      <c r="F103" s="78"/>
      <c r="G103" s="3"/>
      <c r="H103" s="3"/>
      <c r="I103" s="3"/>
      <c r="J103" s="282" t="s">
        <v>91</v>
      </c>
      <c r="K103" s="197"/>
      <c r="L103" s="79"/>
      <c r="M103" s="79"/>
      <c r="N103" s="80"/>
      <c r="O103" s="3"/>
    </row>
    <row r="104" spans="1:15" ht="16.5" customHeight="1" x14ac:dyDescent="0.2">
      <c r="A104" s="3"/>
      <c r="B104" s="77"/>
      <c r="C104" s="71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72"/>
      <c r="O104" s="3"/>
    </row>
    <row r="105" spans="1:15" ht="16.5" customHeight="1" x14ac:dyDescent="0.2">
      <c r="A105" s="3"/>
      <c r="B105" s="81"/>
      <c r="C105" s="82"/>
      <c r="D105" s="30"/>
      <c r="E105" s="30"/>
      <c r="F105" s="30"/>
      <c r="G105" s="30"/>
      <c r="H105" s="30"/>
      <c r="I105" s="30"/>
      <c r="J105" s="30"/>
      <c r="K105" s="30"/>
      <c r="L105" s="30"/>
      <c r="M105" s="30"/>
      <c r="N105" s="83"/>
      <c r="O105" s="3"/>
    </row>
    <row r="106" spans="1:15" ht="16.5" customHeight="1" x14ac:dyDescent="0.2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</row>
    <row r="107" spans="1:15" ht="16.5" customHeight="1" x14ac:dyDescent="0.2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</row>
    <row r="108" spans="1:15" ht="16.5" customHeight="1" x14ac:dyDescent="0.2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</row>
    <row r="109" spans="1:15" ht="16.5" customHeight="1" x14ac:dyDescent="0.2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</row>
    <row r="110" spans="1:15" ht="16.5" customHeight="1" x14ac:dyDescent="0.2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</row>
    <row r="111" spans="1:15" ht="15.75" customHeight="1" x14ac:dyDescent="0.2"/>
    <row r="112" spans="1:15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  <row r="1002" ht="15.75" customHeight="1" x14ac:dyDescent="0.2"/>
    <row r="1003" ht="15.75" customHeight="1" x14ac:dyDescent="0.2"/>
    <row r="1004" ht="15.75" customHeight="1" x14ac:dyDescent="0.2"/>
    <row r="1005" ht="15.75" customHeight="1" x14ac:dyDescent="0.2"/>
    <row r="1006" ht="15.75" customHeight="1" x14ac:dyDescent="0.2"/>
    <row r="1007" ht="15.75" customHeight="1" x14ac:dyDescent="0.2"/>
    <row r="1008" ht="15.75" customHeight="1" x14ac:dyDescent="0.2"/>
    <row r="1009" ht="15.75" customHeight="1" x14ac:dyDescent="0.2"/>
    <row r="1010" ht="15.75" customHeight="1" x14ac:dyDescent="0.2"/>
  </sheetData>
  <mergeCells count="170">
    <mergeCell ref="C39:F39"/>
    <mergeCell ref="C40:F40"/>
    <mergeCell ref="C58:F58"/>
    <mergeCell ref="L81:N81"/>
    <mergeCell ref="D101:F101"/>
    <mergeCell ref="C70:F70"/>
    <mergeCell ref="I20:J20"/>
    <mergeCell ref="J103:K103"/>
    <mergeCell ref="B101:C101"/>
    <mergeCell ref="C85:F85"/>
    <mergeCell ref="L41:N41"/>
    <mergeCell ref="C34:F34"/>
    <mergeCell ref="K24:M24"/>
    <mergeCell ref="C61:F61"/>
    <mergeCell ref="L69:N69"/>
    <mergeCell ref="C44:F44"/>
    <mergeCell ref="C42:F42"/>
    <mergeCell ref="C50:F50"/>
    <mergeCell ref="L62:N62"/>
    <mergeCell ref="C29:F29"/>
    <mergeCell ref="C47:F47"/>
    <mergeCell ref="C20:D20"/>
    <mergeCell ref="L88:N88"/>
    <mergeCell ref="L87:N87"/>
    <mergeCell ref="L83:N83"/>
    <mergeCell ref="L66:N66"/>
    <mergeCell ref="L34:N34"/>
    <mergeCell ref="L35:N35"/>
    <mergeCell ref="B8:N8"/>
    <mergeCell ref="L63:N63"/>
    <mergeCell ref="C83:F83"/>
    <mergeCell ref="C80:F80"/>
    <mergeCell ref="L71:N71"/>
    <mergeCell ref="C65:F65"/>
    <mergeCell ref="C82:F82"/>
    <mergeCell ref="L26:N26"/>
    <mergeCell ref="C71:F71"/>
    <mergeCell ref="C75:F75"/>
    <mergeCell ref="L27:N27"/>
    <mergeCell ref="C24:D24"/>
    <mergeCell ref="L61:N61"/>
    <mergeCell ref="C79:F79"/>
    <mergeCell ref="C72:F72"/>
    <mergeCell ref="L51:N51"/>
    <mergeCell ref="L79:N79"/>
    <mergeCell ref="L78:N78"/>
    <mergeCell ref="L76:N76"/>
    <mergeCell ref="L72:N72"/>
    <mergeCell ref="L70:N70"/>
    <mergeCell ref="L65:N65"/>
    <mergeCell ref="C67:F67"/>
    <mergeCell ref="L55:N55"/>
    <mergeCell ref="I14:N14"/>
    <mergeCell ref="C54:F54"/>
    <mergeCell ref="B93:N94"/>
    <mergeCell ref="B92:D92"/>
    <mergeCell ref="L7:N7"/>
    <mergeCell ref="L4:N5"/>
    <mergeCell ref="L6:N6"/>
    <mergeCell ref="C60:F60"/>
    <mergeCell ref="L86:N86"/>
    <mergeCell ref="C59:F59"/>
    <mergeCell ref="C63:F63"/>
    <mergeCell ref="C66:F66"/>
    <mergeCell ref="C78:F78"/>
    <mergeCell ref="C53:F53"/>
    <mergeCell ref="C55:F55"/>
    <mergeCell ref="L28:N28"/>
    <mergeCell ref="K20:M20"/>
    <mergeCell ref="K22:M22"/>
    <mergeCell ref="C15:D15"/>
    <mergeCell ref="L73:N73"/>
    <mergeCell ref="L57:N57"/>
    <mergeCell ref="L30:N30"/>
    <mergeCell ref="C56:F56"/>
    <mergeCell ref="L36:N36"/>
    <mergeCell ref="B95:N95"/>
    <mergeCell ref="D97:E97"/>
    <mergeCell ref="D96:E96"/>
    <mergeCell ref="C76:F76"/>
    <mergeCell ref="L43:N43"/>
    <mergeCell ref="L84:N84"/>
    <mergeCell ref="L90:N90"/>
    <mergeCell ref="C86:F86"/>
    <mergeCell ref="C88:F88"/>
    <mergeCell ref="C62:F62"/>
    <mergeCell ref="C77:F77"/>
    <mergeCell ref="C68:F68"/>
    <mergeCell ref="C89:F89"/>
    <mergeCell ref="L89:N89"/>
    <mergeCell ref="L85:N85"/>
    <mergeCell ref="L82:N82"/>
    <mergeCell ref="L74:N74"/>
    <mergeCell ref="L77:N77"/>
    <mergeCell ref="C73:F73"/>
    <mergeCell ref="L68:N68"/>
    <mergeCell ref="C64:F64"/>
    <mergeCell ref="C69:F69"/>
    <mergeCell ref="B1:N1"/>
    <mergeCell ref="M16:N16"/>
    <mergeCell ref="D6:K7"/>
    <mergeCell ref="L52:N52"/>
    <mergeCell ref="D2:K3"/>
    <mergeCell ref="B2:C7"/>
    <mergeCell ref="F15:G15"/>
    <mergeCell ref="F14:G14"/>
    <mergeCell ref="F16:G16"/>
    <mergeCell ref="C14:D14"/>
    <mergeCell ref="I15:N15"/>
    <mergeCell ref="C16:D16"/>
    <mergeCell ref="I18:J19"/>
    <mergeCell ref="I16:K16"/>
    <mergeCell ref="K18:M19"/>
    <mergeCell ref="C35:F35"/>
    <mergeCell ref="L47:N47"/>
    <mergeCell ref="C27:F27"/>
    <mergeCell ref="C30:F30"/>
    <mergeCell ref="L46:N46"/>
    <mergeCell ref="B18:B19"/>
    <mergeCell ref="C48:F48"/>
    <mergeCell ref="C46:F46"/>
    <mergeCell ref="C51:F51"/>
    <mergeCell ref="C26:F26"/>
    <mergeCell ref="F18:G19"/>
    <mergeCell ref="C84:F84"/>
    <mergeCell ref="D4:K5"/>
    <mergeCell ref="L42:N42"/>
    <mergeCell ref="L49:N49"/>
    <mergeCell ref="L53:N53"/>
    <mergeCell ref="F22:G22"/>
    <mergeCell ref="C45:F45"/>
    <mergeCell ref="L44:N44"/>
    <mergeCell ref="C38:F38"/>
    <mergeCell ref="C22:D22"/>
    <mergeCell ref="C81:F81"/>
    <mergeCell ref="L59:N59"/>
    <mergeCell ref="C57:F57"/>
    <mergeCell ref="L75:N75"/>
    <mergeCell ref="C32:F32"/>
    <mergeCell ref="C33:F33"/>
    <mergeCell ref="L60:N60"/>
    <mergeCell ref="L64:N64"/>
    <mergeCell ref="L58:N58"/>
    <mergeCell ref="F20:G20"/>
    <mergeCell ref="C36:F36"/>
    <mergeCell ref="C74:F74"/>
    <mergeCell ref="L56:N56"/>
    <mergeCell ref="C31:F31"/>
    <mergeCell ref="C37:F37"/>
    <mergeCell ref="L37:N37"/>
    <mergeCell ref="B103:C103"/>
    <mergeCell ref="L80:N80"/>
    <mergeCell ref="L2:N3"/>
    <mergeCell ref="C41:F41"/>
    <mergeCell ref="L48:N48"/>
    <mergeCell ref="I9:L9"/>
    <mergeCell ref="L29:N29"/>
    <mergeCell ref="C52:F52"/>
    <mergeCell ref="L50:N50"/>
    <mergeCell ref="L45:N45"/>
    <mergeCell ref="F9:G9"/>
    <mergeCell ref="C18:D19"/>
    <mergeCell ref="L54:N54"/>
    <mergeCell ref="B90:F90"/>
    <mergeCell ref="L67:N67"/>
    <mergeCell ref="C87:F87"/>
    <mergeCell ref="C9:D9"/>
    <mergeCell ref="F24:G24"/>
    <mergeCell ref="C43:F43"/>
    <mergeCell ref="C28:F28"/>
  </mergeCells>
  <dataValidations count="2">
    <dataValidation type="list" allowBlank="1" showErrorMessage="1" sqref="F20 H20" xr:uid="{00000000-0002-0000-0000-000000000000}">
      <formula1>INDIRECT(C20)</formula1>
    </dataValidation>
    <dataValidation type="list" allowBlank="1" showErrorMessage="1" sqref="C20" xr:uid="{00000000-0002-0000-0000-000002000000}">
      <formula1>departamento</formula1>
    </dataValidation>
  </dataValidations>
  <printOptions horizontalCentered="1" verticalCentered="1"/>
  <pageMargins left="0.23622047244094491" right="0.23622047244094491" top="0.74803149606299213" bottom="0.74803149606299213" header="0" footer="0"/>
  <pageSetup paperSize="9" scale="4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00000000-0002-0000-0000-000003000000}">
          <x14:formula1>
            <xm:f>Comunidades!$A$4:$A$20</xm:f>
          </x14:formula1>
          <xm:sqref>F18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003"/>
  <sheetViews>
    <sheetView showGridLines="0" topLeftCell="B1" zoomScale="90" workbookViewId="0">
      <selection activeCell="K8" sqref="K8"/>
    </sheetView>
  </sheetViews>
  <sheetFormatPr baseColWidth="10" defaultColWidth="14" defaultRowHeight="15" customHeight="1" x14ac:dyDescent="0.2"/>
  <cols>
    <col min="1" max="1" width="43.7109375" customWidth="1"/>
    <col min="2" max="2" width="2.42578125" customWidth="1"/>
    <col min="3" max="3" width="40" customWidth="1"/>
    <col min="4" max="4" width="2.85546875" customWidth="1"/>
    <col min="5" max="5" width="51.7109375" customWidth="1"/>
    <col min="6" max="9" width="14.42578125" customWidth="1"/>
    <col min="10" max="10" width="13.42578125" customWidth="1"/>
    <col min="11" max="11" width="13.85546875" customWidth="1"/>
    <col min="12" max="13" width="11.42578125" customWidth="1"/>
  </cols>
  <sheetData>
    <row r="1" spans="1:13" ht="15" customHeight="1" x14ac:dyDescent="0.2">
      <c r="A1" s="84"/>
      <c r="B1" s="84"/>
      <c r="C1" s="84"/>
      <c r="D1" s="85"/>
      <c r="E1" s="84"/>
      <c r="F1" s="86"/>
      <c r="G1" s="86"/>
      <c r="H1" s="86"/>
      <c r="I1" s="86"/>
      <c r="J1" s="86"/>
      <c r="K1" s="86"/>
      <c r="L1" s="84"/>
      <c r="M1" s="84"/>
    </row>
    <row r="2" spans="1:13" ht="15" customHeight="1" x14ac:dyDescent="0.2">
      <c r="A2" s="84"/>
      <c r="B2" s="84"/>
      <c r="C2" s="84"/>
      <c r="D2" s="85"/>
      <c r="E2" s="84"/>
      <c r="F2" s="284" t="s">
        <v>95</v>
      </c>
      <c r="G2" s="285"/>
      <c r="H2" s="286"/>
      <c r="I2" s="287" t="s">
        <v>96</v>
      </c>
      <c r="J2" s="285"/>
      <c r="K2" s="288"/>
      <c r="L2" s="84"/>
      <c r="M2" s="84"/>
    </row>
    <row r="3" spans="1:13" ht="15" customHeight="1" x14ac:dyDescent="0.2">
      <c r="A3" s="87" t="s">
        <v>97</v>
      </c>
      <c r="B3" s="84"/>
      <c r="C3" s="88" t="s">
        <v>98</v>
      </c>
      <c r="D3" s="89"/>
      <c r="E3" s="89" t="s">
        <v>99</v>
      </c>
      <c r="F3" s="90" t="s">
        <v>29</v>
      </c>
      <c r="G3" s="90" t="s">
        <v>100</v>
      </c>
      <c r="H3" s="90" t="s">
        <v>31</v>
      </c>
      <c r="I3" s="90" t="s">
        <v>29</v>
      </c>
      <c r="J3" s="90" t="s">
        <v>100</v>
      </c>
      <c r="K3" s="91" t="s">
        <v>31</v>
      </c>
      <c r="L3" s="84"/>
      <c r="M3" s="84"/>
    </row>
    <row r="4" spans="1:13" ht="15" customHeight="1" x14ac:dyDescent="0.2">
      <c r="A4" s="92" t="s">
        <v>16</v>
      </c>
      <c r="B4" s="84"/>
      <c r="C4" s="93" t="s">
        <v>16</v>
      </c>
      <c r="D4" s="94" t="s">
        <v>101</v>
      </c>
      <c r="E4" s="95" t="s">
        <v>102</v>
      </c>
      <c r="F4" s="96">
        <v>386068</v>
      </c>
      <c r="G4" s="96">
        <v>35020.520000000004</v>
      </c>
      <c r="H4" s="96">
        <v>421088.52</v>
      </c>
      <c r="I4" s="97">
        <v>64518</v>
      </c>
      <c r="J4" s="98">
        <v>8485.7800000000007</v>
      </c>
      <c r="K4" s="99">
        <v>73003.78</v>
      </c>
      <c r="L4" s="84"/>
      <c r="M4" s="84"/>
    </row>
    <row r="5" spans="1:13" ht="15" customHeight="1" x14ac:dyDescent="0.2">
      <c r="A5" s="92" t="s">
        <v>103</v>
      </c>
      <c r="B5" s="84"/>
      <c r="C5" s="93" t="s">
        <v>16</v>
      </c>
      <c r="D5" s="94" t="s">
        <v>104</v>
      </c>
      <c r="E5" s="95" t="s">
        <v>105</v>
      </c>
      <c r="F5" s="96">
        <v>841460</v>
      </c>
      <c r="G5" s="96">
        <v>93979.430000000022</v>
      </c>
      <c r="H5" s="96">
        <v>935439.43</v>
      </c>
      <c r="I5" s="97">
        <v>112363</v>
      </c>
      <c r="J5" s="98">
        <v>15690.009999999998</v>
      </c>
      <c r="K5" s="99">
        <v>128053.01000000001</v>
      </c>
      <c r="L5" s="84"/>
      <c r="M5" s="84"/>
    </row>
    <row r="6" spans="1:13" ht="15" customHeight="1" x14ac:dyDescent="0.2">
      <c r="A6" s="92" t="s">
        <v>106</v>
      </c>
      <c r="B6" s="84"/>
      <c r="C6" s="93" t="s">
        <v>16</v>
      </c>
      <c r="D6" s="94" t="s">
        <v>107</v>
      </c>
      <c r="E6" s="95" t="s">
        <v>108</v>
      </c>
      <c r="F6" s="96">
        <v>1431738</v>
      </c>
      <c r="G6" s="96">
        <v>149458.28999999998</v>
      </c>
      <c r="H6" s="96">
        <v>1581196.2899999998</v>
      </c>
      <c r="I6" s="97">
        <v>152566</v>
      </c>
      <c r="J6" s="98">
        <v>21442.26</v>
      </c>
      <c r="K6" s="99">
        <v>174008.26</v>
      </c>
      <c r="L6" s="84"/>
      <c r="M6" s="84"/>
    </row>
    <row r="7" spans="1:13" ht="15" customHeight="1" x14ac:dyDescent="0.2">
      <c r="A7" s="92" t="s">
        <v>109</v>
      </c>
      <c r="B7" s="84"/>
      <c r="C7" s="100" t="s">
        <v>16</v>
      </c>
      <c r="D7" s="101" t="s">
        <v>110</v>
      </c>
      <c r="E7" s="102" t="s">
        <v>111</v>
      </c>
      <c r="F7" s="103">
        <v>616267</v>
      </c>
      <c r="G7" s="103">
        <v>65317.439999999995</v>
      </c>
      <c r="H7" s="103">
        <v>681584.44</v>
      </c>
      <c r="I7" s="104">
        <v>99083</v>
      </c>
      <c r="J7" s="104">
        <v>17176.760000000002</v>
      </c>
      <c r="K7" s="105">
        <v>116259.76000000001</v>
      </c>
      <c r="L7" s="84"/>
      <c r="M7" s="84"/>
    </row>
    <row r="8" spans="1:13" ht="15" customHeight="1" x14ac:dyDescent="0.2">
      <c r="A8" s="92" t="s">
        <v>112</v>
      </c>
      <c r="B8" s="84"/>
      <c r="C8" s="100" t="s">
        <v>16</v>
      </c>
      <c r="D8" s="101" t="s">
        <v>4039</v>
      </c>
      <c r="E8" s="102" t="s">
        <v>4042</v>
      </c>
      <c r="F8" s="103"/>
      <c r="G8" s="103"/>
      <c r="H8" s="103"/>
      <c r="I8" s="104"/>
      <c r="J8" s="104"/>
      <c r="K8" s="105"/>
      <c r="L8" s="84"/>
      <c r="M8" s="84"/>
    </row>
    <row r="9" spans="1:13" ht="15" customHeight="1" x14ac:dyDescent="0.2">
      <c r="A9" s="92" t="s">
        <v>114</v>
      </c>
      <c r="B9" s="84"/>
      <c r="C9" s="100" t="s">
        <v>16</v>
      </c>
      <c r="D9" s="101" t="s">
        <v>4040</v>
      </c>
      <c r="E9" s="102" t="s">
        <v>4043</v>
      </c>
      <c r="F9" s="103"/>
      <c r="G9" s="103"/>
      <c r="H9" s="103"/>
      <c r="I9" s="104"/>
      <c r="J9" s="104"/>
      <c r="K9" s="105"/>
      <c r="L9" s="84"/>
      <c r="M9" s="84"/>
    </row>
    <row r="10" spans="1:13" ht="15" customHeight="1" x14ac:dyDescent="0.2">
      <c r="A10" s="92" t="s">
        <v>116</v>
      </c>
      <c r="B10" s="84"/>
      <c r="C10" s="100" t="s">
        <v>16</v>
      </c>
      <c r="D10" s="101" t="s">
        <v>4041</v>
      </c>
      <c r="E10" s="102" t="s">
        <v>4044</v>
      </c>
      <c r="F10" s="103"/>
      <c r="G10" s="103"/>
      <c r="H10" s="103"/>
      <c r="I10" s="104"/>
      <c r="J10" s="104"/>
      <c r="K10" s="105"/>
      <c r="L10" s="84"/>
      <c r="M10" s="84"/>
    </row>
    <row r="11" spans="1:13" ht="15" customHeight="1" x14ac:dyDescent="0.2">
      <c r="A11" s="92" t="s">
        <v>118</v>
      </c>
      <c r="B11" s="84"/>
      <c r="C11" s="93" t="s">
        <v>103</v>
      </c>
      <c r="D11" s="94" t="s">
        <v>101</v>
      </c>
      <c r="E11" s="95" t="s">
        <v>113</v>
      </c>
      <c r="F11" s="96">
        <v>393882</v>
      </c>
      <c r="G11" s="96">
        <v>40652.99</v>
      </c>
      <c r="H11" s="96">
        <v>434534.98999999993</v>
      </c>
      <c r="I11" s="97">
        <v>50448</v>
      </c>
      <c r="J11" s="98">
        <v>8485.7800000000007</v>
      </c>
      <c r="K11" s="99">
        <v>58933.780000000006</v>
      </c>
      <c r="L11" s="84"/>
      <c r="M11" s="84"/>
    </row>
    <row r="12" spans="1:13" ht="15" customHeight="1" x14ac:dyDescent="0.2">
      <c r="A12" s="92" t="s">
        <v>120</v>
      </c>
      <c r="B12" s="84"/>
      <c r="C12" s="93" t="s">
        <v>103</v>
      </c>
      <c r="D12" s="94" t="s">
        <v>104</v>
      </c>
      <c r="E12" s="95" t="s">
        <v>115</v>
      </c>
      <c r="F12" s="96">
        <v>858495</v>
      </c>
      <c r="G12" s="96">
        <v>86948.6</v>
      </c>
      <c r="H12" s="96">
        <v>945443.6</v>
      </c>
      <c r="I12" s="97">
        <v>91258</v>
      </c>
      <c r="J12" s="98">
        <v>15690.009999999998</v>
      </c>
      <c r="K12" s="99">
        <v>106948.01000000001</v>
      </c>
      <c r="L12" s="84"/>
      <c r="M12" s="84"/>
    </row>
    <row r="13" spans="1:13" ht="15" customHeight="1" x14ac:dyDescent="0.2">
      <c r="A13" s="92" t="s">
        <v>122</v>
      </c>
      <c r="B13" s="84"/>
      <c r="C13" s="93" t="s">
        <v>103</v>
      </c>
      <c r="D13" s="94" t="s">
        <v>107</v>
      </c>
      <c r="E13" s="95" t="s">
        <v>117</v>
      </c>
      <c r="F13" s="96">
        <v>1458106</v>
      </c>
      <c r="G13" s="96">
        <v>155092.94999999998</v>
      </c>
      <c r="H13" s="96">
        <v>1613198.9499999997</v>
      </c>
      <c r="I13" s="97">
        <v>124426</v>
      </c>
      <c r="J13" s="98">
        <v>21442.26</v>
      </c>
      <c r="K13" s="99">
        <v>145868.25999999998</v>
      </c>
      <c r="L13" s="84"/>
      <c r="M13" s="84"/>
    </row>
    <row r="14" spans="1:13" ht="15" customHeight="1" x14ac:dyDescent="0.2">
      <c r="A14" s="108" t="s">
        <v>124</v>
      </c>
      <c r="B14" s="84"/>
      <c r="C14" s="93" t="s">
        <v>106</v>
      </c>
      <c r="D14" s="94" t="s">
        <v>101</v>
      </c>
      <c r="E14" s="95" t="s">
        <v>119</v>
      </c>
      <c r="F14" s="96">
        <v>399972</v>
      </c>
      <c r="G14" s="106">
        <v>38512.89</v>
      </c>
      <c r="H14" s="96">
        <v>438484.8899999999</v>
      </c>
      <c r="I14" s="97">
        <v>64518</v>
      </c>
      <c r="J14" s="98">
        <v>8485.7800000000007</v>
      </c>
      <c r="K14" s="99">
        <v>73003.78</v>
      </c>
      <c r="L14" s="84"/>
      <c r="M14" s="84"/>
    </row>
    <row r="15" spans="1:13" ht="15" customHeight="1" x14ac:dyDescent="0.2">
      <c r="A15" s="92" t="s">
        <v>126</v>
      </c>
      <c r="B15" s="84"/>
      <c r="C15" s="93" t="s">
        <v>106</v>
      </c>
      <c r="D15" s="94" t="s">
        <v>104</v>
      </c>
      <c r="E15" s="95" t="s">
        <v>121</v>
      </c>
      <c r="F15" s="96">
        <v>868944</v>
      </c>
      <c r="G15" s="106">
        <v>82971.37999999999</v>
      </c>
      <c r="H15" s="96">
        <v>951915.37999999989</v>
      </c>
      <c r="I15" s="97">
        <v>112363</v>
      </c>
      <c r="J15" s="98">
        <v>15690.009999999998</v>
      </c>
      <c r="K15" s="99">
        <v>128053.01000000001</v>
      </c>
      <c r="L15" s="84"/>
      <c r="M15" s="84"/>
    </row>
    <row r="16" spans="1:13" ht="15" customHeight="1" x14ac:dyDescent="0.2">
      <c r="A16" s="111" t="s">
        <v>128</v>
      </c>
      <c r="B16" s="84"/>
      <c r="C16" s="93" t="s">
        <v>106</v>
      </c>
      <c r="D16" s="94" t="s">
        <v>107</v>
      </c>
      <c r="E16" s="95" t="s">
        <v>123</v>
      </c>
      <c r="F16" s="96">
        <v>1483331</v>
      </c>
      <c r="G16" s="106">
        <v>152637.24999999997</v>
      </c>
      <c r="H16" s="96">
        <v>1635968.25</v>
      </c>
      <c r="I16" s="97">
        <v>152566</v>
      </c>
      <c r="J16" s="98">
        <v>21442.26</v>
      </c>
      <c r="K16" s="99">
        <v>174008.26</v>
      </c>
      <c r="L16" s="107"/>
      <c r="M16" s="84"/>
    </row>
    <row r="17" spans="1:13" ht="15" customHeight="1" x14ac:dyDescent="0.2">
      <c r="A17" s="111" t="s">
        <v>130</v>
      </c>
      <c r="B17" s="84"/>
      <c r="C17" s="93" t="s">
        <v>109</v>
      </c>
      <c r="D17" s="94" t="s">
        <v>101</v>
      </c>
      <c r="E17" s="95" t="s">
        <v>125</v>
      </c>
      <c r="F17" s="109">
        <v>404309</v>
      </c>
      <c r="G17" s="109">
        <v>43588.05</v>
      </c>
      <c r="H17" s="109">
        <v>447897.05</v>
      </c>
      <c r="I17" s="97">
        <v>64518</v>
      </c>
      <c r="J17" s="98">
        <v>8485.7800000000007</v>
      </c>
      <c r="K17" s="99">
        <v>73003.78</v>
      </c>
      <c r="L17" s="84"/>
      <c r="M17" s="84"/>
    </row>
    <row r="18" spans="1:13" ht="15" customHeight="1" x14ac:dyDescent="0.2">
      <c r="A18" s="111" t="s">
        <v>132</v>
      </c>
      <c r="B18" s="84"/>
      <c r="C18" s="93" t="s">
        <v>109</v>
      </c>
      <c r="D18" s="94" t="s">
        <v>104</v>
      </c>
      <c r="E18" s="95" t="s">
        <v>127</v>
      </c>
      <c r="F18" s="96">
        <v>877632</v>
      </c>
      <c r="G18" s="106">
        <v>94232.139999999985</v>
      </c>
      <c r="H18" s="96">
        <v>971864.1399999999</v>
      </c>
      <c r="I18" s="97">
        <v>112363</v>
      </c>
      <c r="J18" s="98">
        <v>15690.009999999998</v>
      </c>
      <c r="K18" s="99">
        <v>128053.01000000001</v>
      </c>
      <c r="L18" s="110"/>
      <c r="M18" s="84"/>
    </row>
    <row r="19" spans="1:13" ht="15" customHeight="1" x14ac:dyDescent="0.2">
      <c r="A19" s="111" t="s">
        <v>134</v>
      </c>
      <c r="B19" s="84"/>
      <c r="C19" s="93" t="s">
        <v>109</v>
      </c>
      <c r="D19" s="94" t="s">
        <v>107</v>
      </c>
      <c r="E19" s="95" t="s">
        <v>129</v>
      </c>
      <c r="F19" s="96">
        <v>1482250</v>
      </c>
      <c r="G19" s="106">
        <v>164015.48999999996</v>
      </c>
      <c r="H19" s="96">
        <v>1646265.49</v>
      </c>
      <c r="I19" s="97">
        <v>152566</v>
      </c>
      <c r="J19" s="98">
        <v>21442.26</v>
      </c>
      <c r="K19" s="99">
        <v>174008.26</v>
      </c>
      <c r="L19" s="110"/>
      <c r="M19" s="84"/>
    </row>
    <row r="20" spans="1:13" ht="15" customHeight="1" x14ac:dyDescent="0.2">
      <c r="A20" s="112" t="s">
        <v>136</v>
      </c>
      <c r="B20" s="84"/>
      <c r="C20" s="93" t="s">
        <v>112</v>
      </c>
      <c r="D20" s="94" t="s">
        <v>101</v>
      </c>
      <c r="E20" s="95" t="s">
        <v>131</v>
      </c>
      <c r="F20" s="96">
        <v>395087</v>
      </c>
      <c r="G20" s="106">
        <v>41285.549999999996</v>
      </c>
      <c r="H20" s="96">
        <v>436372.55</v>
      </c>
      <c r="I20" s="97">
        <v>50448</v>
      </c>
      <c r="J20" s="98">
        <v>8485.7800000000007</v>
      </c>
      <c r="K20" s="99">
        <v>58933.780000000006</v>
      </c>
      <c r="L20" s="110"/>
      <c r="M20" s="84"/>
    </row>
    <row r="21" spans="1:13" ht="15" customHeight="1" x14ac:dyDescent="0.2">
      <c r="A21" s="84"/>
      <c r="B21" s="84"/>
      <c r="C21" s="93" t="s">
        <v>112</v>
      </c>
      <c r="D21" s="94" t="s">
        <v>104</v>
      </c>
      <c r="E21" s="95" t="s">
        <v>133</v>
      </c>
      <c r="F21" s="96">
        <v>854266</v>
      </c>
      <c r="G21" s="106">
        <v>85629.799999999988</v>
      </c>
      <c r="H21" s="96">
        <v>939895.8</v>
      </c>
      <c r="I21" s="97">
        <v>91258</v>
      </c>
      <c r="J21" s="98">
        <v>15690.009999999998</v>
      </c>
      <c r="K21" s="99">
        <v>106948.01000000001</v>
      </c>
      <c r="L21" s="110"/>
      <c r="M21" s="84"/>
    </row>
    <row r="22" spans="1:13" ht="15" customHeight="1" x14ac:dyDescent="0.2">
      <c r="A22" s="84"/>
      <c r="B22" s="84"/>
      <c r="C22" s="93" t="s">
        <v>112</v>
      </c>
      <c r="D22" s="94" t="s">
        <v>107</v>
      </c>
      <c r="E22" s="95" t="s">
        <v>135</v>
      </c>
      <c r="F22" s="96">
        <v>1448232</v>
      </c>
      <c r="G22" s="106">
        <v>150261.26999999999</v>
      </c>
      <c r="H22" s="96">
        <v>1598493.2699999998</v>
      </c>
      <c r="I22" s="97">
        <v>124426</v>
      </c>
      <c r="J22" s="98">
        <v>21442.26</v>
      </c>
      <c r="K22" s="99">
        <v>145868.25999999998</v>
      </c>
      <c r="L22" s="110"/>
      <c r="M22" s="110"/>
    </row>
    <row r="23" spans="1:13" ht="15" customHeight="1" x14ac:dyDescent="0.2">
      <c r="A23" s="84"/>
      <c r="B23" s="84"/>
      <c r="C23" s="93" t="s">
        <v>114</v>
      </c>
      <c r="D23" s="94" t="s">
        <v>101</v>
      </c>
      <c r="E23" s="95" t="s">
        <v>137</v>
      </c>
      <c r="F23" s="96">
        <v>399972</v>
      </c>
      <c r="G23" s="106">
        <v>38512.89</v>
      </c>
      <c r="H23" s="96">
        <v>438484.8899999999</v>
      </c>
      <c r="I23" s="97">
        <v>50448</v>
      </c>
      <c r="J23" s="98">
        <v>8485.7800000000007</v>
      </c>
      <c r="K23" s="99">
        <v>58933.780000000006</v>
      </c>
      <c r="L23" s="84"/>
      <c r="M23" s="84"/>
    </row>
    <row r="24" spans="1:13" ht="15" customHeight="1" x14ac:dyDescent="0.2">
      <c r="A24" s="84"/>
      <c r="B24" s="84"/>
      <c r="C24" s="93" t="s">
        <v>114</v>
      </c>
      <c r="D24" s="94" t="s">
        <v>104</v>
      </c>
      <c r="E24" s="95" t="s">
        <v>138</v>
      </c>
      <c r="F24" s="96">
        <v>868944</v>
      </c>
      <c r="G24" s="106">
        <v>82971.37999999999</v>
      </c>
      <c r="H24" s="96">
        <v>951915.37999999989</v>
      </c>
      <c r="I24" s="97">
        <v>91258</v>
      </c>
      <c r="J24" s="98">
        <v>15690.009999999998</v>
      </c>
      <c r="K24" s="99">
        <v>106948.01000000001</v>
      </c>
      <c r="L24" s="84"/>
      <c r="M24" s="84"/>
    </row>
    <row r="25" spans="1:13" ht="15" customHeight="1" x14ac:dyDescent="0.2">
      <c r="A25" s="84"/>
      <c r="B25" s="84"/>
      <c r="C25" s="93" t="s">
        <v>114</v>
      </c>
      <c r="D25" s="94" t="s">
        <v>107</v>
      </c>
      <c r="E25" s="95" t="s">
        <v>139</v>
      </c>
      <c r="F25" s="96">
        <v>1483331</v>
      </c>
      <c r="G25" s="106">
        <v>152637.24999999997</v>
      </c>
      <c r="H25" s="96">
        <v>1635968.25</v>
      </c>
      <c r="I25" s="97">
        <v>124426</v>
      </c>
      <c r="J25" s="98">
        <v>21442.26</v>
      </c>
      <c r="K25" s="99">
        <v>145868.25999999998</v>
      </c>
      <c r="L25" s="84"/>
      <c r="M25" s="84"/>
    </row>
    <row r="26" spans="1:13" ht="15" customHeight="1" x14ac:dyDescent="0.2">
      <c r="A26" s="84"/>
      <c r="B26" s="84"/>
      <c r="C26" s="93" t="s">
        <v>140</v>
      </c>
      <c r="D26" s="113" t="s">
        <v>101</v>
      </c>
      <c r="E26" s="95" t="s">
        <v>141</v>
      </c>
      <c r="F26" s="114">
        <v>402751</v>
      </c>
      <c r="G26" s="115">
        <v>45085.259999999995</v>
      </c>
      <c r="H26" s="114">
        <v>447836.26</v>
      </c>
      <c r="I26" s="97">
        <v>64518</v>
      </c>
      <c r="J26" s="98">
        <v>8485.7800000000007</v>
      </c>
      <c r="K26" s="99">
        <v>73003.78</v>
      </c>
      <c r="L26" s="84"/>
      <c r="M26" s="84"/>
    </row>
    <row r="27" spans="1:13" ht="15" customHeight="1" x14ac:dyDescent="0.2">
      <c r="A27" s="84"/>
      <c r="B27" s="84"/>
      <c r="C27" s="93" t="s">
        <v>140</v>
      </c>
      <c r="D27" s="113" t="s">
        <v>104</v>
      </c>
      <c r="E27" s="95" t="s">
        <v>142</v>
      </c>
      <c r="F27" s="114">
        <v>885716</v>
      </c>
      <c r="G27" s="115">
        <v>104969.66999999998</v>
      </c>
      <c r="H27" s="114">
        <v>990685.67</v>
      </c>
      <c r="I27" s="97">
        <v>112363</v>
      </c>
      <c r="J27" s="98">
        <v>15690.009999999998</v>
      </c>
      <c r="K27" s="99">
        <v>128053.01000000001</v>
      </c>
      <c r="L27" s="84"/>
      <c r="M27" s="84"/>
    </row>
    <row r="28" spans="1:13" ht="15" customHeight="1" x14ac:dyDescent="0.2">
      <c r="A28" s="84"/>
      <c r="B28" s="84"/>
      <c r="C28" s="93" t="s">
        <v>140</v>
      </c>
      <c r="D28" s="113" t="s">
        <v>107</v>
      </c>
      <c r="E28" s="95" t="s">
        <v>143</v>
      </c>
      <c r="F28" s="114">
        <v>1518708</v>
      </c>
      <c r="G28" s="115">
        <v>186838.47000000003</v>
      </c>
      <c r="H28" s="114">
        <v>1705546.4700000002</v>
      </c>
      <c r="I28" s="97">
        <v>152566</v>
      </c>
      <c r="J28" s="98">
        <v>21442.26</v>
      </c>
      <c r="K28" s="99">
        <v>174008.26</v>
      </c>
      <c r="L28" s="84"/>
      <c r="M28" s="84"/>
    </row>
    <row r="29" spans="1:13" ht="15" customHeight="1" x14ac:dyDescent="0.2">
      <c r="A29" s="84"/>
      <c r="B29" s="84"/>
      <c r="C29" s="93" t="s">
        <v>118</v>
      </c>
      <c r="D29" s="94" t="s">
        <v>101</v>
      </c>
      <c r="E29" s="95" t="s">
        <v>144</v>
      </c>
      <c r="F29" s="116">
        <v>362268</v>
      </c>
      <c r="G29" s="117">
        <v>27895.13</v>
      </c>
      <c r="H29" s="116">
        <v>390163.13000000006</v>
      </c>
      <c r="I29" s="97">
        <v>64518</v>
      </c>
      <c r="J29" s="98">
        <v>8485.7800000000007</v>
      </c>
      <c r="K29" s="99">
        <v>73003.78</v>
      </c>
      <c r="L29" s="84"/>
      <c r="M29" s="84"/>
    </row>
    <row r="30" spans="1:13" ht="15" customHeight="1" x14ac:dyDescent="0.2">
      <c r="A30" s="84"/>
      <c r="B30" s="84"/>
      <c r="C30" s="93" t="s">
        <v>118</v>
      </c>
      <c r="D30" s="94" t="s">
        <v>104</v>
      </c>
      <c r="E30" s="95" t="s">
        <v>145</v>
      </c>
      <c r="F30" s="116">
        <v>781762</v>
      </c>
      <c r="G30" s="117">
        <v>64134.030000000006</v>
      </c>
      <c r="H30" s="116">
        <v>845896.02999999991</v>
      </c>
      <c r="I30" s="97">
        <v>112363</v>
      </c>
      <c r="J30" s="98">
        <v>15690.009999999998</v>
      </c>
      <c r="K30" s="99">
        <v>128053.01000000001</v>
      </c>
      <c r="L30" s="84"/>
      <c r="M30" s="84"/>
    </row>
    <row r="31" spans="1:13" ht="15" customHeight="1" x14ac:dyDescent="0.2">
      <c r="A31" s="84"/>
      <c r="B31" s="84"/>
      <c r="C31" s="93" t="s">
        <v>118</v>
      </c>
      <c r="D31" s="94" t="s">
        <v>107</v>
      </c>
      <c r="E31" s="95" t="s">
        <v>146</v>
      </c>
      <c r="F31" s="116">
        <v>1337447</v>
      </c>
      <c r="G31" s="117">
        <v>107520.41</v>
      </c>
      <c r="H31" s="116">
        <v>1444967.4099999997</v>
      </c>
      <c r="I31" s="97">
        <v>152566</v>
      </c>
      <c r="J31" s="98">
        <v>21442.26</v>
      </c>
      <c r="K31" s="99">
        <v>174008.26</v>
      </c>
      <c r="L31" s="84"/>
      <c r="M31" s="84"/>
    </row>
    <row r="32" spans="1:13" ht="15" customHeight="1" x14ac:dyDescent="0.2">
      <c r="A32" s="84"/>
      <c r="B32" s="84"/>
      <c r="C32" s="93" t="s">
        <v>120</v>
      </c>
      <c r="D32" s="94" t="s">
        <v>101</v>
      </c>
      <c r="E32" s="95" t="s">
        <v>147</v>
      </c>
      <c r="F32" s="116">
        <v>372358</v>
      </c>
      <c r="G32" s="116">
        <v>36507.280000000006</v>
      </c>
      <c r="H32" s="116">
        <v>408865.28000000003</v>
      </c>
      <c r="I32" s="97">
        <v>64518</v>
      </c>
      <c r="J32" s="98">
        <v>8485.7800000000007</v>
      </c>
      <c r="K32" s="99">
        <v>73003.78</v>
      </c>
      <c r="L32" s="84"/>
      <c r="M32" s="84"/>
    </row>
    <row r="33" spans="1:13" ht="15" customHeight="1" x14ac:dyDescent="0.2">
      <c r="A33" s="84"/>
      <c r="B33" s="84"/>
      <c r="C33" s="93" t="s">
        <v>120</v>
      </c>
      <c r="D33" s="94" t="s">
        <v>104</v>
      </c>
      <c r="E33" s="95" t="s">
        <v>148</v>
      </c>
      <c r="F33" s="116">
        <v>805564</v>
      </c>
      <c r="G33" s="116">
        <v>83857.490000000005</v>
      </c>
      <c r="H33" s="116">
        <v>889421.49000000011</v>
      </c>
      <c r="I33" s="97">
        <v>112363</v>
      </c>
      <c r="J33" s="98">
        <v>15690.009999999998</v>
      </c>
      <c r="K33" s="99">
        <v>128053.01000000001</v>
      </c>
      <c r="L33" s="84"/>
      <c r="M33" s="84"/>
    </row>
    <row r="34" spans="1:13" ht="15" customHeight="1" x14ac:dyDescent="0.2">
      <c r="A34" s="84"/>
      <c r="B34" s="84"/>
      <c r="C34" s="93" t="s">
        <v>120</v>
      </c>
      <c r="D34" s="94" t="s">
        <v>107</v>
      </c>
      <c r="E34" s="95" t="s">
        <v>149</v>
      </c>
      <c r="F34" s="116">
        <v>1388151</v>
      </c>
      <c r="G34" s="116">
        <v>140148.25</v>
      </c>
      <c r="H34" s="116">
        <v>1528299.2500000002</v>
      </c>
      <c r="I34" s="97">
        <v>152566</v>
      </c>
      <c r="J34" s="98">
        <v>21442.26</v>
      </c>
      <c r="K34" s="99">
        <v>174008.26</v>
      </c>
      <c r="L34" s="84"/>
      <c r="M34" s="84"/>
    </row>
    <row r="35" spans="1:13" ht="15" customHeight="1" x14ac:dyDescent="0.2">
      <c r="A35" s="84"/>
      <c r="B35" s="84"/>
      <c r="C35" s="93" t="s">
        <v>122</v>
      </c>
      <c r="D35" s="94" t="s">
        <v>101</v>
      </c>
      <c r="E35" s="95" t="s">
        <v>150</v>
      </c>
      <c r="F35" s="116">
        <v>424840</v>
      </c>
      <c r="G35" s="116">
        <v>43973.590000000004</v>
      </c>
      <c r="H35" s="116">
        <v>468813.58999999997</v>
      </c>
      <c r="I35" s="97">
        <v>64518</v>
      </c>
      <c r="J35" s="98">
        <v>8485.7800000000007</v>
      </c>
      <c r="K35" s="99">
        <v>73003.78</v>
      </c>
      <c r="L35" s="84"/>
      <c r="M35" s="84"/>
    </row>
    <row r="36" spans="1:13" ht="15" customHeight="1" x14ac:dyDescent="0.2">
      <c r="A36" s="84"/>
      <c r="B36" s="84"/>
      <c r="C36" s="93" t="s">
        <v>122</v>
      </c>
      <c r="D36" s="94" t="s">
        <v>104</v>
      </c>
      <c r="E36" s="95" t="s">
        <v>151</v>
      </c>
      <c r="F36" s="116">
        <v>950423</v>
      </c>
      <c r="G36" s="116">
        <v>110929.94</v>
      </c>
      <c r="H36" s="116">
        <v>1061352.94</v>
      </c>
      <c r="I36" s="97">
        <v>112363</v>
      </c>
      <c r="J36" s="98">
        <v>15690.009999999998</v>
      </c>
      <c r="K36" s="99">
        <v>128053.01000000001</v>
      </c>
      <c r="L36" s="84"/>
      <c r="M36" s="84"/>
    </row>
    <row r="37" spans="1:13" ht="15" customHeight="1" x14ac:dyDescent="0.2">
      <c r="A37" s="84"/>
      <c r="B37" s="84"/>
      <c r="C37" s="93" t="s">
        <v>122</v>
      </c>
      <c r="D37" s="94" t="s">
        <v>107</v>
      </c>
      <c r="E37" s="95" t="s">
        <v>152</v>
      </c>
      <c r="F37" s="116">
        <v>1612625</v>
      </c>
      <c r="G37" s="116">
        <v>186107.60000000003</v>
      </c>
      <c r="H37" s="116">
        <v>1798732.6</v>
      </c>
      <c r="I37" s="97">
        <v>152566</v>
      </c>
      <c r="J37" s="98">
        <v>21442.26</v>
      </c>
      <c r="K37" s="99">
        <v>174008.26</v>
      </c>
      <c r="L37" s="84"/>
      <c r="M37" s="84"/>
    </row>
    <row r="38" spans="1:13" ht="15" customHeight="1" x14ac:dyDescent="0.2">
      <c r="A38" s="84"/>
      <c r="B38" s="84"/>
      <c r="C38" s="93" t="s">
        <v>124</v>
      </c>
      <c r="D38" s="94" t="s">
        <v>101</v>
      </c>
      <c r="E38" s="95" t="s">
        <v>153</v>
      </c>
      <c r="F38" s="116">
        <v>424840</v>
      </c>
      <c r="G38" s="116">
        <v>43973.590000000004</v>
      </c>
      <c r="H38" s="116">
        <v>468813.58999999997</v>
      </c>
      <c r="I38" s="97">
        <v>64518</v>
      </c>
      <c r="J38" s="98">
        <v>8485.7800000000007</v>
      </c>
      <c r="K38" s="99">
        <v>73003.78</v>
      </c>
      <c r="L38" s="84"/>
      <c r="M38" s="84"/>
    </row>
    <row r="39" spans="1:13" ht="15" customHeight="1" x14ac:dyDescent="0.2">
      <c r="A39" s="84"/>
      <c r="B39" s="84"/>
      <c r="C39" s="93" t="s">
        <v>124</v>
      </c>
      <c r="D39" s="94" t="s">
        <v>104</v>
      </c>
      <c r="E39" s="95" t="s">
        <v>154</v>
      </c>
      <c r="F39" s="116">
        <v>950423</v>
      </c>
      <c r="G39" s="116">
        <v>110929.94</v>
      </c>
      <c r="H39" s="116">
        <v>1061352.94</v>
      </c>
      <c r="I39" s="97">
        <v>112363</v>
      </c>
      <c r="J39" s="98">
        <v>15690.009999999998</v>
      </c>
      <c r="K39" s="99">
        <v>128053.01000000001</v>
      </c>
      <c r="L39" s="84"/>
      <c r="M39" s="84"/>
    </row>
    <row r="40" spans="1:13" ht="15" customHeight="1" x14ac:dyDescent="0.2">
      <c r="A40" s="84"/>
      <c r="B40" s="84"/>
      <c r="C40" s="93" t="s">
        <v>124</v>
      </c>
      <c r="D40" s="94" t="s">
        <v>107</v>
      </c>
      <c r="E40" s="95" t="s">
        <v>155</v>
      </c>
      <c r="F40" s="116">
        <v>1612625</v>
      </c>
      <c r="G40" s="116">
        <v>186107.60000000003</v>
      </c>
      <c r="H40" s="116">
        <v>1798732.6</v>
      </c>
      <c r="I40" s="97">
        <v>152566</v>
      </c>
      <c r="J40" s="98">
        <v>21442.26</v>
      </c>
      <c r="K40" s="99">
        <v>174008.26</v>
      </c>
      <c r="L40" s="84"/>
      <c r="M40" s="84"/>
    </row>
    <row r="41" spans="1:13" ht="15" customHeight="1" x14ac:dyDescent="0.2">
      <c r="A41" s="84"/>
      <c r="B41" s="84"/>
      <c r="C41" s="93" t="s">
        <v>126</v>
      </c>
      <c r="D41" s="94" t="s">
        <v>101</v>
      </c>
      <c r="E41" s="95" t="s">
        <v>156</v>
      </c>
      <c r="F41" s="116">
        <v>350907</v>
      </c>
      <c r="G41" s="116">
        <v>33542.990000000005</v>
      </c>
      <c r="H41" s="116">
        <v>384449.99000000005</v>
      </c>
      <c r="I41" s="97">
        <v>64518</v>
      </c>
      <c r="J41" s="98">
        <v>8485.7800000000007</v>
      </c>
      <c r="K41" s="99">
        <v>73003.78</v>
      </c>
      <c r="L41" s="84"/>
      <c r="M41" s="84"/>
    </row>
    <row r="42" spans="1:13" ht="15" customHeight="1" x14ac:dyDescent="0.2">
      <c r="A42" s="84"/>
      <c r="B42" s="84"/>
      <c r="C42" s="93" t="s">
        <v>126</v>
      </c>
      <c r="D42" s="94" t="s">
        <v>104</v>
      </c>
      <c r="E42" s="95" t="s">
        <v>157</v>
      </c>
      <c r="F42" s="116">
        <v>774730</v>
      </c>
      <c r="G42" s="116">
        <v>74657.030000000013</v>
      </c>
      <c r="H42" s="116">
        <v>849387.03</v>
      </c>
      <c r="I42" s="97">
        <v>112363</v>
      </c>
      <c r="J42" s="98">
        <v>15690.009999999998</v>
      </c>
      <c r="K42" s="99">
        <v>128053.01000000001</v>
      </c>
      <c r="L42" s="84"/>
      <c r="M42" s="84"/>
    </row>
    <row r="43" spans="1:13" ht="15" customHeight="1" x14ac:dyDescent="0.2">
      <c r="A43" s="84"/>
      <c r="B43" s="84"/>
      <c r="C43" s="93" t="s">
        <v>126</v>
      </c>
      <c r="D43" s="94" t="s">
        <v>107</v>
      </c>
      <c r="E43" s="95" t="s">
        <v>158</v>
      </c>
      <c r="F43" s="116">
        <v>1349196</v>
      </c>
      <c r="G43" s="116">
        <v>138083.77000000002</v>
      </c>
      <c r="H43" s="116">
        <v>1487279.7700000003</v>
      </c>
      <c r="I43" s="97">
        <v>152566</v>
      </c>
      <c r="J43" s="98">
        <v>21442.26</v>
      </c>
      <c r="K43" s="99">
        <v>174008.26</v>
      </c>
      <c r="L43" s="84"/>
      <c r="M43" s="84"/>
    </row>
    <row r="44" spans="1:13" ht="15" customHeight="1" x14ac:dyDescent="0.2">
      <c r="A44" s="84"/>
      <c r="B44" s="84"/>
      <c r="C44" s="93" t="s">
        <v>128</v>
      </c>
      <c r="D44" s="94" t="s">
        <v>101</v>
      </c>
      <c r="E44" s="95" t="s">
        <v>159</v>
      </c>
      <c r="F44" s="118">
        <v>338412</v>
      </c>
      <c r="G44" s="118">
        <v>26931.600000000002</v>
      </c>
      <c r="H44" s="118">
        <v>365343.60000000003</v>
      </c>
      <c r="I44" s="97">
        <v>64518</v>
      </c>
      <c r="J44" s="98">
        <v>8485.7800000000007</v>
      </c>
      <c r="K44" s="99">
        <v>73003.78</v>
      </c>
      <c r="L44" s="84"/>
      <c r="M44" s="84"/>
    </row>
    <row r="45" spans="1:13" ht="15" customHeight="1" x14ac:dyDescent="0.2">
      <c r="A45" s="84"/>
      <c r="B45" s="84"/>
      <c r="C45" s="93" t="s">
        <v>128</v>
      </c>
      <c r="D45" s="94" t="s">
        <v>104</v>
      </c>
      <c r="E45" s="95" t="s">
        <v>160</v>
      </c>
      <c r="F45" s="118">
        <v>733447</v>
      </c>
      <c r="G45" s="118">
        <v>67917.399999999994</v>
      </c>
      <c r="H45" s="118">
        <v>801364.4</v>
      </c>
      <c r="I45" s="97">
        <v>112363</v>
      </c>
      <c r="J45" s="98">
        <v>15690.009999999998</v>
      </c>
      <c r="K45" s="99">
        <v>128053.01000000001</v>
      </c>
      <c r="L45" s="84"/>
      <c r="M45" s="84"/>
    </row>
    <row r="46" spans="1:13" ht="15" customHeight="1" x14ac:dyDescent="0.2">
      <c r="A46" s="84"/>
      <c r="B46" s="84"/>
      <c r="C46" s="93" t="s">
        <v>128</v>
      </c>
      <c r="D46" s="94" t="s">
        <v>107</v>
      </c>
      <c r="E46" s="95" t="s">
        <v>161</v>
      </c>
      <c r="F46" s="119">
        <v>1262383</v>
      </c>
      <c r="G46" s="119">
        <v>114766.06999999999</v>
      </c>
      <c r="H46" s="119">
        <v>1377149.07</v>
      </c>
      <c r="I46" s="97">
        <v>152566</v>
      </c>
      <c r="J46" s="98">
        <v>21442.26</v>
      </c>
      <c r="K46" s="99">
        <v>174008.26</v>
      </c>
      <c r="L46" s="84" t="s">
        <v>4026</v>
      </c>
      <c r="M46" s="84"/>
    </row>
    <row r="47" spans="1:13" ht="15" customHeight="1" x14ac:dyDescent="0.2">
      <c r="A47" s="84"/>
      <c r="B47" s="84"/>
      <c r="C47" s="100" t="s">
        <v>130</v>
      </c>
      <c r="D47" s="101" t="s">
        <v>101</v>
      </c>
      <c r="E47" s="120" t="s">
        <v>162</v>
      </c>
      <c r="F47" s="121">
        <v>0</v>
      </c>
      <c r="G47" s="121">
        <v>0</v>
      </c>
      <c r="H47" s="121">
        <f t="shared" ref="H47:H52" si="0">+F47+G47</f>
        <v>0</v>
      </c>
      <c r="I47" s="121">
        <v>0</v>
      </c>
      <c r="J47" s="121">
        <v>0</v>
      </c>
      <c r="K47" s="122">
        <f t="shared" ref="K47:K52" si="1">+I47+J47</f>
        <v>0</v>
      </c>
      <c r="L47" s="84"/>
      <c r="M47" s="84"/>
    </row>
    <row r="48" spans="1:13" ht="15" customHeight="1" x14ac:dyDescent="0.2">
      <c r="A48" s="84"/>
      <c r="B48" s="84"/>
      <c r="C48" s="100" t="s">
        <v>130</v>
      </c>
      <c r="D48" s="101" t="s">
        <v>104</v>
      </c>
      <c r="E48" s="120" t="s">
        <v>163</v>
      </c>
      <c r="F48" s="121">
        <v>0</v>
      </c>
      <c r="G48" s="121">
        <v>0</v>
      </c>
      <c r="H48" s="121">
        <f t="shared" si="0"/>
        <v>0</v>
      </c>
      <c r="I48" s="121">
        <v>0</v>
      </c>
      <c r="J48" s="121">
        <v>0</v>
      </c>
      <c r="K48" s="122">
        <f t="shared" si="1"/>
        <v>0</v>
      </c>
      <c r="L48" s="84"/>
      <c r="M48" s="84"/>
    </row>
    <row r="49" spans="1:13" ht="15" customHeight="1" x14ac:dyDescent="0.2">
      <c r="A49" s="84"/>
      <c r="B49" s="84"/>
      <c r="C49" s="100" t="s">
        <v>130</v>
      </c>
      <c r="D49" s="101" t="s">
        <v>107</v>
      </c>
      <c r="E49" s="120" t="s">
        <v>164</v>
      </c>
      <c r="F49" s="121">
        <v>0</v>
      </c>
      <c r="G49" s="121">
        <v>0</v>
      </c>
      <c r="H49" s="121">
        <f t="shared" si="0"/>
        <v>0</v>
      </c>
      <c r="I49" s="121">
        <v>0</v>
      </c>
      <c r="J49" s="121">
        <v>0</v>
      </c>
      <c r="K49" s="122">
        <f t="shared" si="1"/>
        <v>0</v>
      </c>
      <c r="L49" s="84"/>
      <c r="M49" s="84"/>
    </row>
    <row r="50" spans="1:13" ht="15" customHeight="1" x14ac:dyDescent="0.2">
      <c r="A50" s="84"/>
      <c r="B50" s="84"/>
      <c r="C50" s="100" t="s">
        <v>132</v>
      </c>
      <c r="D50" s="101" t="s">
        <v>101</v>
      </c>
      <c r="E50" s="120" t="s">
        <v>165</v>
      </c>
      <c r="F50" s="121">
        <v>0</v>
      </c>
      <c r="G50" s="121">
        <v>0</v>
      </c>
      <c r="H50" s="121">
        <f t="shared" si="0"/>
        <v>0</v>
      </c>
      <c r="I50" s="121">
        <v>0</v>
      </c>
      <c r="J50" s="121">
        <v>0</v>
      </c>
      <c r="K50" s="122">
        <f t="shared" si="1"/>
        <v>0</v>
      </c>
      <c r="L50" s="84"/>
      <c r="M50" s="84"/>
    </row>
    <row r="51" spans="1:13" ht="15" customHeight="1" x14ac:dyDescent="0.2">
      <c r="A51" s="84"/>
      <c r="B51" s="84"/>
      <c r="C51" s="100" t="s">
        <v>132</v>
      </c>
      <c r="D51" s="101" t="s">
        <v>104</v>
      </c>
      <c r="E51" s="120" t="s">
        <v>166</v>
      </c>
      <c r="F51" s="121">
        <v>0</v>
      </c>
      <c r="G51" s="121">
        <v>0</v>
      </c>
      <c r="H51" s="121">
        <f t="shared" si="0"/>
        <v>0</v>
      </c>
      <c r="I51" s="121">
        <v>0</v>
      </c>
      <c r="J51" s="121">
        <v>0</v>
      </c>
      <c r="K51" s="122">
        <f t="shared" si="1"/>
        <v>0</v>
      </c>
      <c r="L51" s="84"/>
      <c r="M51" s="84"/>
    </row>
    <row r="52" spans="1:13" ht="15" customHeight="1" x14ac:dyDescent="0.2">
      <c r="A52" s="84"/>
      <c r="B52" s="84"/>
      <c r="C52" s="100" t="s">
        <v>132</v>
      </c>
      <c r="D52" s="101" t="s">
        <v>107</v>
      </c>
      <c r="E52" s="120" t="s">
        <v>167</v>
      </c>
      <c r="F52" s="121">
        <v>0</v>
      </c>
      <c r="G52" s="121">
        <v>0</v>
      </c>
      <c r="H52" s="121">
        <f t="shared" si="0"/>
        <v>0</v>
      </c>
      <c r="I52" s="121">
        <v>0</v>
      </c>
      <c r="J52" s="121">
        <v>0</v>
      </c>
      <c r="K52" s="122">
        <f t="shared" si="1"/>
        <v>0</v>
      </c>
      <c r="L52" s="84"/>
      <c r="M52" s="84"/>
    </row>
    <row r="53" spans="1:13" ht="15" customHeight="1" x14ac:dyDescent="0.2">
      <c r="A53" s="84"/>
      <c r="B53" s="84"/>
      <c r="C53" s="93" t="s">
        <v>134</v>
      </c>
      <c r="D53" s="94" t="s">
        <v>101</v>
      </c>
      <c r="E53" s="95" t="s">
        <v>168</v>
      </c>
      <c r="F53" s="116">
        <v>314461</v>
      </c>
      <c r="G53" s="116">
        <v>29590.690000000006</v>
      </c>
      <c r="H53" s="116">
        <v>344051.69</v>
      </c>
      <c r="I53" s="97">
        <v>50448</v>
      </c>
      <c r="J53" s="98">
        <v>8485.7800000000007</v>
      </c>
      <c r="K53" s="99">
        <v>58933.780000000006</v>
      </c>
      <c r="L53" s="84"/>
      <c r="M53" s="84"/>
    </row>
    <row r="54" spans="1:13" ht="15" customHeight="1" x14ac:dyDescent="0.2">
      <c r="A54" s="84"/>
      <c r="B54" s="84"/>
      <c r="C54" s="93" t="s">
        <v>134</v>
      </c>
      <c r="D54" s="94" t="s">
        <v>104</v>
      </c>
      <c r="E54" s="95" t="s">
        <v>169</v>
      </c>
      <c r="F54" s="116">
        <v>707417</v>
      </c>
      <c r="G54" s="116">
        <v>75803.570000000007</v>
      </c>
      <c r="H54" s="116">
        <v>783220.56999999983</v>
      </c>
      <c r="I54" s="97">
        <v>91258</v>
      </c>
      <c r="J54" s="98">
        <v>15690.009999999998</v>
      </c>
      <c r="K54" s="99">
        <v>106948.01000000001</v>
      </c>
      <c r="L54" s="84"/>
      <c r="M54" s="84"/>
    </row>
    <row r="55" spans="1:13" ht="15" customHeight="1" x14ac:dyDescent="0.2">
      <c r="A55" s="84"/>
      <c r="B55" s="84"/>
      <c r="C55" s="93" t="s">
        <v>134</v>
      </c>
      <c r="D55" s="94" t="s">
        <v>107</v>
      </c>
      <c r="E55" s="95" t="s">
        <v>170</v>
      </c>
      <c r="F55" s="116">
        <v>1205804</v>
      </c>
      <c r="G55" s="116">
        <v>127373.84000000001</v>
      </c>
      <c r="H55" s="116">
        <v>1333177.8400000001</v>
      </c>
      <c r="I55" s="97">
        <v>124426</v>
      </c>
      <c r="J55" s="98">
        <v>21442.26</v>
      </c>
      <c r="K55" s="99">
        <v>145868.25999999998</v>
      </c>
      <c r="L55" s="84"/>
      <c r="M55" s="84"/>
    </row>
    <row r="56" spans="1:13" ht="15" customHeight="1" x14ac:dyDescent="0.2">
      <c r="A56" s="84"/>
      <c r="B56" s="84"/>
      <c r="C56" s="93" t="s">
        <v>136</v>
      </c>
      <c r="D56" s="94" t="s">
        <v>101</v>
      </c>
      <c r="E56" s="95" t="s">
        <v>171</v>
      </c>
      <c r="F56" s="114">
        <v>311787</v>
      </c>
      <c r="G56" s="114">
        <v>27346.11</v>
      </c>
      <c r="H56" s="114">
        <v>339133.11</v>
      </c>
      <c r="I56" s="97">
        <v>50448</v>
      </c>
      <c r="J56" s="98">
        <v>8485.7800000000007</v>
      </c>
      <c r="K56" s="99">
        <v>58933.780000000006</v>
      </c>
      <c r="L56" s="84"/>
      <c r="M56" s="84"/>
    </row>
    <row r="57" spans="1:13" ht="15" customHeight="1" x14ac:dyDescent="0.2">
      <c r="A57" s="84"/>
      <c r="B57" s="84"/>
      <c r="C57" s="93" t="s">
        <v>136</v>
      </c>
      <c r="D57" s="94" t="s">
        <v>104</v>
      </c>
      <c r="E57" s="95" t="s">
        <v>172</v>
      </c>
      <c r="F57" s="114">
        <v>761381</v>
      </c>
      <c r="G57" s="114">
        <v>86864.6</v>
      </c>
      <c r="H57" s="114">
        <v>848245.60000000009</v>
      </c>
      <c r="I57" s="97">
        <v>91258</v>
      </c>
      <c r="J57" s="98">
        <v>15690.009999999998</v>
      </c>
      <c r="K57" s="99">
        <v>106948.01000000001</v>
      </c>
      <c r="L57" s="84"/>
      <c r="M57" s="84"/>
    </row>
    <row r="58" spans="1:13" ht="15" customHeight="1" x14ac:dyDescent="0.2">
      <c r="A58" s="84"/>
      <c r="B58" s="84"/>
      <c r="C58" s="123" t="s">
        <v>136</v>
      </c>
      <c r="D58" s="124" t="s">
        <v>107</v>
      </c>
      <c r="E58" s="125" t="s">
        <v>173</v>
      </c>
      <c r="F58" s="126">
        <v>1201036</v>
      </c>
      <c r="G58" s="126">
        <v>128615.33</v>
      </c>
      <c r="H58" s="126">
        <v>1329651.33</v>
      </c>
      <c r="I58" s="127">
        <v>124426</v>
      </c>
      <c r="J58" s="128">
        <v>21442.26</v>
      </c>
      <c r="K58" s="129">
        <v>145868.25999999998</v>
      </c>
      <c r="L58" s="84"/>
      <c r="M58" s="84"/>
    </row>
    <row r="59" spans="1:13" ht="15" customHeight="1" x14ac:dyDescent="0.2">
      <c r="A59" s="84"/>
      <c r="B59" s="84"/>
      <c r="C59" s="84"/>
      <c r="D59" s="85"/>
      <c r="E59" s="84"/>
      <c r="F59" s="86"/>
      <c r="G59" s="86"/>
      <c r="H59" s="86"/>
      <c r="I59" s="86"/>
      <c r="J59" s="86"/>
      <c r="K59" s="86"/>
      <c r="L59" s="84"/>
      <c r="M59" s="84"/>
    </row>
    <row r="60" spans="1:13" ht="15" customHeight="1" x14ac:dyDescent="0.2">
      <c r="A60" s="84"/>
      <c r="B60" s="84"/>
      <c r="C60" s="84"/>
      <c r="D60" s="85"/>
      <c r="E60" s="84"/>
      <c r="F60" s="86"/>
      <c r="G60" s="86"/>
      <c r="H60" s="86"/>
      <c r="I60" s="86"/>
      <c r="J60" s="86"/>
      <c r="K60" s="86"/>
      <c r="L60" s="84"/>
      <c r="M60" s="84"/>
    </row>
    <row r="61" spans="1:13" ht="15" customHeight="1" x14ac:dyDescent="0.2">
      <c r="A61" s="84"/>
      <c r="B61" s="84"/>
      <c r="C61" s="84"/>
      <c r="D61" s="85"/>
      <c r="E61" s="84"/>
      <c r="F61" s="86"/>
      <c r="G61" s="86"/>
      <c r="H61" s="86"/>
      <c r="I61" s="86"/>
      <c r="J61" s="86"/>
      <c r="K61" s="86"/>
      <c r="L61" s="84"/>
      <c r="M61" s="84"/>
    </row>
    <row r="62" spans="1:13" ht="15" customHeight="1" x14ac:dyDescent="0.2">
      <c r="A62" s="84"/>
      <c r="B62" s="84"/>
      <c r="C62" s="84"/>
      <c r="D62" s="85"/>
      <c r="E62" s="84"/>
      <c r="F62" s="86"/>
      <c r="G62" s="86"/>
      <c r="H62" s="86"/>
      <c r="I62" s="86"/>
      <c r="J62" s="86"/>
      <c r="K62" s="86"/>
      <c r="L62" s="84"/>
      <c r="M62" s="84"/>
    </row>
    <row r="63" spans="1:13" ht="15" customHeight="1" x14ac:dyDescent="0.2">
      <c r="A63" s="84"/>
      <c r="B63" s="84"/>
      <c r="C63" s="84"/>
      <c r="D63" s="85"/>
      <c r="E63" s="84"/>
      <c r="F63" s="86"/>
      <c r="G63" s="86"/>
      <c r="H63" s="86"/>
      <c r="I63" s="86"/>
      <c r="J63" s="86"/>
      <c r="K63" s="86"/>
      <c r="L63" s="84"/>
      <c r="M63" s="84"/>
    </row>
    <row r="64" spans="1:13" ht="15" customHeight="1" x14ac:dyDescent="0.2">
      <c r="A64" s="84"/>
      <c r="B64" s="84"/>
      <c r="C64" s="84"/>
      <c r="D64" s="85"/>
      <c r="E64" s="84"/>
      <c r="F64" s="86"/>
      <c r="G64" s="86"/>
      <c r="H64" s="86"/>
      <c r="I64" s="86"/>
      <c r="J64" s="86"/>
      <c r="K64" s="86"/>
      <c r="L64" s="84"/>
      <c r="M64" s="84"/>
    </row>
    <row r="65" spans="1:13" ht="15" customHeight="1" x14ac:dyDescent="0.2">
      <c r="A65" s="84"/>
      <c r="B65" s="84"/>
      <c r="C65" s="84"/>
      <c r="D65" s="85"/>
      <c r="E65" s="84"/>
      <c r="F65" s="86"/>
      <c r="G65" s="86"/>
      <c r="H65" s="86"/>
      <c r="I65" s="86"/>
      <c r="J65" s="86"/>
      <c r="K65" s="86"/>
      <c r="L65" s="84"/>
      <c r="M65" s="84"/>
    </row>
    <row r="66" spans="1:13" ht="15" customHeight="1" x14ac:dyDescent="0.2">
      <c r="A66" s="84"/>
      <c r="B66" s="84"/>
      <c r="C66" s="84"/>
      <c r="D66" s="85"/>
      <c r="E66" s="84"/>
      <c r="F66" s="86"/>
      <c r="G66" s="86"/>
      <c r="H66" s="86"/>
      <c r="I66" s="86"/>
      <c r="J66" s="86"/>
      <c r="K66" s="86"/>
      <c r="L66" s="84"/>
      <c r="M66" s="84"/>
    </row>
    <row r="67" spans="1:13" ht="15" customHeight="1" x14ac:dyDescent="0.2">
      <c r="A67" s="84"/>
      <c r="B67" s="84"/>
      <c r="C67" s="84"/>
      <c r="D67" s="85"/>
      <c r="E67" s="84"/>
      <c r="F67" s="86"/>
      <c r="G67" s="86"/>
      <c r="H67" s="86"/>
      <c r="I67" s="86"/>
      <c r="J67" s="86"/>
      <c r="K67" s="86"/>
      <c r="L67" s="84"/>
      <c r="M67" s="84"/>
    </row>
    <row r="68" spans="1:13" ht="15" customHeight="1" x14ac:dyDescent="0.2">
      <c r="A68" s="84"/>
      <c r="B68" s="84"/>
      <c r="C68" s="84"/>
      <c r="D68" s="85"/>
      <c r="E68" s="84"/>
      <c r="F68" s="86"/>
      <c r="G68" s="86"/>
      <c r="H68" s="86"/>
      <c r="I68" s="86"/>
      <c r="J68" s="86"/>
      <c r="K68" s="86"/>
      <c r="L68" s="84"/>
      <c r="M68" s="84"/>
    </row>
    <row r="69" spans="1:13" ht="15" customHeight="1" x14ac:dyDescent="0.2">
      <c r="A69" s="84"/>
      <c r="B69" s="84"/>
      <c r="C69" s="84"/>
      <c r="D69" s="85"/>
      <c r="E69" s="84"/>
      <c r="F69" s="86"/>
      <c r="G69" s="86"/>
      <c r="H69" s="86"/>
      <c r="I69" s="86"/>
      <c r="J69" s="86"/>
      <c r="K69" s="86"/>
      <c r="L69" s="84"/>
      <c r="M69" s="84"/>
    </row>
    <row r="70" spans="1:13" ht="15" customHeight="1" x14ac:dyDescent="0.2">
      <c r="A70" s="84"/>
      <c r="B70" s="84"/>
      <c r="C70" s="84"/>
      <c r="D70" s="85"/>
      <c r="E70" s="84"/>
      <c r="F70" s="86"/>
      <c r="G70" s="86"/>
      <c r="H70" s="86"/>
      <c r="I70" s="86"/>
      <c r="J70" s="86"/>
      <c r="K70" s="86"/>
      <c r="L70" s="84"/>
      <c r="M70" s="84"/>
    </row>
    <row r="71" spans="1:13" ht="15" customHeight="1" x14ac:dyDescent="0.2">
      <c r="A71" s="84"/>
      <c r="B71" s="84"/>
      <c r="C71" s="84"/>
      <c r="D71" s="85"/>
      <c r="E71" s="84"/>
      <c r="F71" s="86"/>
      <c r="G71" s="86"/>
      <c r="H71" s="86"/>
      <c r="I71" s="86"/>
      <c r="J71" s="86"/>
      <c r="K71" s="86"/>
      <c r="L71" s="84"/>
      <c r="M71" s="84"/>
    </row>
    <row r="72" spans="1:13" ht="15" customHeight="1" x14ac:dyDescent="0.2">
      <c r="A72" s="84"/>
      <c r="B72" s="84"/>
      <c r="C72" s="84"/>
      <c r="D72" s="85"/>
      <c r="E72" s="84"/>
      <c r="F72" s="86"/>
      <c r="G72" s="86"/>
      <c r="H72" s="86"/>
      <c r="I72" s="86"/>
      <c r="J72" s="86"/>
      <c r="K72" s="86"/>
      <c r="L72" s="84"/>
      <c r="M72" s="84"/>
    </row>
    <row r="73" spans="1:13" ht="15" customHeight="1" x14ac:dyDescent="0.2">
      <c r="A73" s="84"/>
      <c r="B73" s="84"/>
      <c r="C73" s="84"/>
      <c r="D73" s="85"/>
      <c r="E73" s="84"/>
      <c r="F73" s="86"/>
      <c r="G73" s="86"/>
      <c r="H73" s="86"/>
      <c r="I73" s="86"/>
      <c r="J73" s="86"/>
      <c r="K73" s="86"/>
      <c r="L73" s="84"/>
      <c r="M73" s="84"/>
    </row>
    <row r="74" spans="1:13" ht="15" customHeight="1" x14ac:dyDescent="0.2">
      <c r="A74" s="84"/>
      <c r="B74" s="84"/>
      <c r="C74" s="84"/>
      <c r="D74" s="85"/>
      <c r="E74" s="84"/>
      <c r="F74" s="86"/>
      <c r="G74" s="86"/>
      <c r="H74" s="86"/>
      <c r="I74" s="86"/>
      <c r="J74" s="86"/>
      <c r="K74" s="86"/>
      <c r="L74" s="84"/>
      <c r="M74" s="84"/>
    </row>
    <row r="75" spans="1:13" ht="15" customHeight="1" x14ac:dyDescent="0.2">
      <c r="A75" s="84"/>
      <c r="B75" s="84"/>
      <c r="C75" s="84"/>
      <c r="D75" s="85"/>
      <c r="E75" s="84"/>
      <c r="F75" s="86"/>
      <c r="G75" s="86"/>
      <c r="H75" s="86"/>
      <c r="I75" s="86"/>
      <c r="J75" s="86"/>
      <c r="K75" s="86"/>
      <c r="L75" s="84"/>
      <c r="M75" s="84"/>
    </row>
    <row r="76" spans="1:13" ht="15" customHeight="1" x14ac:dyDescent="0.2">
      <c r="A76" s="84"/>
      <c r="B76" s="84"/>
      <c r="C76" s="84"/>
      <c r="D76" s="85"/>
      <c r="E76" s="84"/>
      <c r="F76" s="86"/>
      <c r="G76" s="86"/>
      <c r="H76" s="86"/>
      <c r="I76" s="86"/>
      <c r="J76" s="86"/>
      <c r="K76" s="86"/>
      <c r="L76" s="84"/>
      <c r="M76" s="84"/>
    </row>
    <row r="77" spans="1:13" ht="15" customHeight="1" x14ac:dyDescent="0.2">
      <c r="A77" s="84"/>
      <c r="B77" s="84"/>
      <c r="C77" s="84"/>
      <c r="D77" s="85"/>
      <c r="E77" s="84"/>
      <c r="F77" s="86"/>
      <c r="G77" s="86"/>
      <c r="H77" s="86"/>
      <c r="I77" s="86"/>
      <c r="J77" s="86"/>
      <c r="K77" s="86"/>
      <c r="L77" s="84"/>
      <c r="M77" s="84"/>
    </row>
    <row r="78" spans="1:13" ht="15" customHeight="1" x14ac:dyDescent="0.2">
      <c r="A78" s="84"/>
      <c r="B78" s="84"/>
      <c r="C78" s="84"/>
      <c r="D78" s="85"/>
      <c r="E78" s="84"/>
      <c r="F78" s="86"/>
      <c r="G78" s="86"/>
      <c r="H78" s="86"/>
      <c r="I78" s="86"/>
      <c r="J78" s="86"/>
      <c r="K78" s="86"/>
      <c r="L78" s="84"/>
      <c r="M78" s="84"/>
    </row>
    <row r="79" spans="1:13" ht="15" customHeight="1" x14ac:dyDescent="0.2">
      <c r="A79" s="84"/>
      <c r="B79" s="84"/>
      <c r="C79" s="84"/>
      <c r="D79" s="85"/>
      <c r="E79" s="84"/>
      <c r="F79" s="86"/>
      <c r="G79" s="86"/>
      <c r="H79" s="86"/>
      <c r="I79" s="86"/>
      <c r="J79" s="86"/>
      <c r="K79" s="86"/>
      <c r="L79" s="84"/>
      <c r="M79" s="84"/>
    </row>
    <row r="80" spans="1:13" ht="15" customHeight="1" x14ac:dyDescent="0.2">
      <c r="A80" s="84"/>
      <c r="B80" s="84"/>
      <c r="C80" s="84"/>
      <c r="D80" s="85"/>
      <c r="E80" s="84"/>
      <c r="F80" s="86"/>
      <c r="G80" s="86"/>
      <c r="H80" s="86"/>
      <c r="I80" s="86"/>
      <c r="J80" s="86"/>
      <c r="K80" s="86"/>
      <c r="L80" s="84"/>
      <c r="M80" s="84"/>
    </row>
    <row r="81" spans="1:13" ht="15" customHeight="1" x14ac:dyDescent="0.2">
      <c r="A81" s="84"/>
      <c r="B81" s="84"/>
      <c r="C81" s="84"/>
      <c r="D81" s="85"/>
      <c r="E81" s="84"/>
      <c r="F81" s="86"/>
      <c r="G81" s="86"/>
      <c r="H81" s="86"/>
      <c r="I81" s="86"/>
      <c r="J81" s="86"/>
      <c r="K81" s="86"/>
      <c r="L81" s="84"/>
      <c r="M81" s="84"/>
    </row>
    <row r="82" spans="1:13" ht="15" customHeight="1" x14ac:dyDescent="0.2">
      <c r="A82" s="84"/>
      <c r="B82" s="84"/>
      <c r="C82" s="84"/>
      <c r="D82" s="85"/>
      <c r="E82" s="84"/>
      <c r="F82" s="86"/>
      <c r="G82" s="86"/>
      <c r="H82" s="86"/>
      <c r="I82" s="86"/>
      <c r="J82" s="86"/>
      <c r="K82" s="86"/>
      <c r="L82" s="84"/>
      <c r="M82" s="84"/>
    </row>
    <row r="83" spans="1:13" ht="15" customHeight="1" x14ac:dyDescent="0.2">
      <c r="A83" s="84"/>
      <c r="B83" s="84"/>
      <c r="C83" s="84"/>
      <c r="D83" s="85"/>
      <c r="E83" s="84"/>
      <c r="F83" s="86"/>
      <c r="G83" s="86"/>
      <c r="H83" s="86"/>
      <c r="I83" s="86"/>
      <c r="J83" s="86"/>
      <c r="K83" s="86"/>
      <c r="L83" s="84"/>
      <c r="M83" s="84"/>
    </row>
    <row r="84" spans="1:13" ht="15" customHeight="1" x14ac:dyDescent="0.2">
      <c r="A84" s="84"/>
      <c r="B84" s="84"/>
      <c r="C84" s="84"/>
      <c r="D84" s="85"/>
      <c r="E84" s="84"/>
      <c r="F84" s="86"/>
      <c r="G84" s="86"/>
      <c r="H84" s="86"/>
      <c r="I84" s="86"/>
      <c r="J84" s="86"/>
      <c r="K84" s="86"/>
      <c r="L84" s="84"/>
      <c r="M84" s="84"/>
    </row>
    <row r="85" spans="1:13" ht="15" customHeight="1" x14ac:dyDescent="0.2">
      <c r="A85" s="84"/>
      <c r="B85" s="84"/>
      <c r="C85" s="84"/>
      <c r="D85" s="85"/>
      <c r="E85" s="84"/>
      <c r="F85" s="86"/>
      <c r="G85" s="86"/>
      <c r="H85" s="86"/>
      <c r="I85" s="86"/>
      <c r="J85" s="86"/>
      <c r="K85" s="86"/>
      <c r="L85" s="84"/>
      <c r="M85" s="84"/>
    </row>
    <row r="86" spans="1:13" ht="15" customHeight="1" x14ac:dyDescent="0.2">
      <c r="A86" s="84"/>
      <c r="B86" s="84"/>
      <c r="C86" s="84"/>
      <c r="D86" s="85"/>
      <c r="E86" s="84"/>
      <c r="F86" s="86"/>
      <c r="G86" s="86"/>
      <c r="H86" s="86"/>
      <c r="I86" s="86"/>
      <c r="J86" s="86"/>
      <c r="K86" s="86"/>
      <c r="L86" s="84"/>
      <c r="M86" s="84"/>
    </row>
    <row r="87" spans="1:13" ht="15" customHeight="1" x14ac:dyDescent="0.2">
      <c r="A87" s="84"/>
      <c r="B87" s="84"/>
      <c r="C87" s="84"/>
      <c r="D87" s="85"/>
      <c r="E87" s="84"/>
      <c r="F87" s="86"/>
      <c r="G87" s="86"/>
      <c r="H87" s="86"/>
      <c r="I87" s="86"/>
      <c r="J87" s="86"/>
      <c r="K87" s="86"/>
      <c r="L87" s="84"/>
      <c r="M87" s="84"/>
    </row>
    <row r="88" spans="1:13" ht="15" customHeight="1" x14ac:dyDescent="0.2">
      <c r="A88" s="84"/>
      <c r="B88" s="84"/>
      <c r="C88" s="84"/>
      <c r="D88" s="85"/>
      <c r="E88" s="84"/>
      <c r="F88" s="86"/>
      <c r="G88" s="86"/>
      <c r="H88" s="86"/>
      <c r="I88" s="86"/>
      <c r="J88" s="86"/>
      <c r="K88" s="86"/>
      <c r="L88" s="84"/>
      <c r="M88" s="84"/>
    </row>
    <row r="89" spans="1:13" ht="15" customHeight="1" x14ac:dyDescent="0.2">
      <c r="A89" s="84"/>
      <c r="B89" s="84"/>
      <c r="C89" s="84"/>
      <c r="D89" s="85"/>
      <c r="E89" s="84"/>
      <c r="F89" s="86"/>
      <c r="G89" s="86"/>
      <c r="H89" s="86"/>
      <c r="I89" s="86"/>
      <c r="J89" s="86"/>
      <c r="K89" s="86"/>
      <c r="L89" s="84"/>
      <c r="M89" s="84"/>
    </row>
    <row r="90" spans="1:13" ht="15" customHeight="1" x14ac:dyDescent="0.2">
      <c r="A90" s="84"/>
      <c r="B90" s="84"/>
      <c r="C90" s="84"/>
      <c r="D90" s="85"/>
      <c r="E90" s="84"/>
      <c r="F90" s="86"/>
      <c r="G90" s="86"/>
      <c r="H90" s="86"/>
      <c r="I90" s="86"/>
      <c r="J90" s="86"/>
      <c r="K90" s="86"/>
      <c r="L90" s="84"/>
      <c r="M90" s="84"/>
    </row>
    <row r="91" spans="1:13" ht="15" customHeight="1" x14ac:dyDescent="0.2">
      <c r="A91" s="84"/>
      <c r="B91" s="84"/>
      <c r="C91" s="84"/>
      <c r="D91" s="85"/>
      <c r="E91" s="84"/>
      <c r="F91" s="86"/>
      <c r="G91" s="86"/>
      <c r="H91" s="86"/>
      <c r="I91" s="86"/>
      <c r="J91" s="86"/>
      <c r="K91" s="86"/>
      <c r="L91" s="84"/>
      <c r="M91" s="84"/>
    </row>
    <row r="92" spans="1:13" ht="15" customHeight="1" x14ac:dyDescent="0.2">
      <c r="A92" s="84"/>
      <c r="B92" s="84"/>
      <c r="C92" s="84"/>
      <c r="D92" s="85"/>
      <c r="E92" s="84"/>
      <c r="F92" s="86"/>
      <c r="G92" s="86"/>
      <c r="H92" s="86"/>
      <c r="I92" s="86"/>
      <c r="J92" s="86"/>
      <c r="K92" s="86"/>
      <c r="L92" s="84"/>
      <c r="M92" s="84"/>
    </row>
    <row r="93" spans="1:13" ht="15" customHeight="1" x14ac:dyDescent="0.2">
      <c r="A93" s="84"/>
      <c r="B93" s="84"/>
      <c r="C93" s="84"/>
      <c r="D93" s="85"/>
      <c r="E93" s="84"/>
      <c r="F93" s="86"/>
      <c r="G93" s="86"/>
      <c r="H93" s="86"/>
      <c r="I93" s="86"/>
      <c r="J93" s="86"/>
      <c r="K93" s="86"/>
      <c r="L93" s="84"/>
      <c r="M93" s="84"/>
    </row>
    <row r="94" spans="1:13" ht="15" customHeight="1" x14ac:dyDescent="0.2">
      <c r="A94" s="84"/>
      <c r="B94" s="84"/>
      <c r="C94" s="84"/>
      <c r="D94" s="85"/>
      <c r="E94" s="84"/>
      <c r="F94" s="86"/>
      <c r="G94" s="86"/>
      <c r="H94" s="86"/>
      <c r="I94" s="86"/>
      <c r="J94" s="86"/>
      <c r="K94" s="86"/>
      <c r="L94" s="84"/>
      <c r="M94" s="84"/>
    </row>
    <row r="95" spans="1:13" ht="15" customHeight="1" x14ac:dyDescent="0.2">
      <c r="A95" s="84"/>
      <c r="B95" s="84"/>
      <c r="C95" s="84"/>
      <c r="D95" s="85"/>
      <c r="E95" s="84"/>
      <c r="F95" s="86"/>
      <c r="G95" s="86"/>
      <c r="H95" s="86"/>
      <c r="I95" s="86"/>
      <c r="J95" s="86"/>
      <c r="K95" s="86"/>
      <c r="L95" s="84"/>
      <c r="M95" s="84"/>
    </row>
    <row r="96" spans="1:13" ht="15" customHeight="1" x14ac:dyDescent="0.2">
      <c r="A96" s="84"/>
      <c r="B96" s="84"/>
      <c r="C96" s="84"/>
      <c r="D96" s="85"/>
      <c r="E96" s="84"/>
      <c r="F96" s="86"/>
      <c r="G96" s="86"/>
      <c r="H96" s="86"/>
      <c r="I96" s="86"/>
      <c r="J96" s="86"/>
      <c r="K96" s="86"/>
      <c r="L96" s="84"/>
      <c r="M96" s="84"/>
    </row>
    <row r="97" spans="1:13" ht="15" customHeight="1" x14ac:dyDescent="0.2">
      <c r="A97" s="84"/>
      <c r="B97" s="84"/>
      <c r="C97" s="84"/>
      <c r="D97" s="85"/>
      <c r="E97" s="84"/>
      <c r="F97" s="86"/>
      <c r="G97" s="86"/>
      <c r="H97" s="86"/>
      <c r="I97" s="86"/>
      <c r="J97" s="86"/>
      <c r="K97" s="86"/>
      <c r="L97" s="84"/>
      <c r="M97" s="84"/>
    </row>
    <row r="98" spans="1:13" ht="15" customHeight="1" x14ac:dyDescent="0.2">
      <c r="A98" s="84"/>
      <c r="B98" s="84"/>
      <c r="C98" s="84"/>
      <c r="D98" s="85"/>
      <c r="E98" s="84"/>
      <c r="F98" s="86"/>
      <c r="G98" s="86"/>
      <c r="H98" s="86"/>
      <c r="I98" s="86"/>
      <c r="J98" s="86"/>
      <c r="K98" s="86"/>
      <c r="L98" s="84"/>
      <c r="M98" s="84"/>
    </row>
    <row r="99" spans="1:13" ht="15" customHeight="1" x14ac:dyDescent="0.2">
      <c r="A99" s="84"/>
      <c r="B99" s="84"/>
      <c r="C99" s="84"/>
      <c r="D99" s="85"/>
      <c r="E99" s="84"/>
      <c r="F99" s="86"/>
      <c r="G99" s="86"/>
      <c r="H99" s="86"/>
      <c r="I99" s="86"/>
      <c r="J99" s="86"/>
      <c r="K99" s="86"/>
      <c r="L99" s="84"/>
      <c r="M99" s="84"/>
    </row>
    <row r="100" spans="1:13" ht="15" customHeight="1" x14ac:dyDescent="0.2">
      <c r="A100" s="84"/>
      <c r="B100" s="84"/>
      <c r="C100" s="84"/>
      <c r="D100" s="85"/>
      <c r="E100" s="84"/>
      <c r="F100" s="86"/>
      <c r="G100" s="86"/>
      <c r="H100" s="86"/>
      <c r="I100" s="86"/>
      <c r="J100" s="86"/>
      <c r="K100" s="86"/>
      <c r="L100" s="84"/>
      <c r="M100" s="84"/>
    </row>
    <row r="101" spans="1:13" ht="15" customHeight="1" x14ac:dyDescent="0.2">
      <c r="C101" s="84"/>
      <c r="D101" s="85"/>
      <c r="E101" s="84"/>
      <c r="F101" s="86"/>
      <c r="G101" s="86"/>
      <c r="H101" s="86"/>
      <c r="I101" s="86"/>
      <c r="J101" s="86"/>
      <c r="K101" s="86"/>
      <c r="L101" s="84"/>
      <c r="M101" s="84"/>
    </row>
    <row r="102" spans="1:13" ht="15" customHeight="1" x14ac:dyDescent="0.2">
      <c r="C102" s="84"/>
      <c r="D102" s="85"/>
      <c r="E102" s="84"/>
      <c r="F102" s="86"/>
      <c r="G102" s="86"/>
      <c r="H102" s="86"/>
      <c r="I102" s="86"/>
      <c r="J102" s="86"/>
      <c r="K102" s="86"/>
      <c r="L102" s="84"/>
      <c r="M102" s="84"/>
    </row>
    <row r="103" spans="1:13" ht="15" customHeight="1" x14ac:dyDescent="0.2">
      <c r="C103" s="84"/>
      <c r="D103" s="85"/>
      <c r="E103" s="84"/>
      <c r="F103" s="86"/>
      <c r="G103" s="86"/>
      <c r="H103" s="86"/>
      <c r="I103" s="86"/>
      <c r="J103" s="86"/>
      <c r="K103" s="86"/>
      <c r="L103" s="84"/>
      <c r="M103" s="84"/>
    </row>
    <row r="104" spans="1:13" ht="15.75" customHeight="1" x14ac:dyDescent="0.2"/>
    <row r="105" spans="1:13" ht="15.75" customHeight="1" x14ac:dyDescent="0.2"/>
    <row r="106" spans="1:13" ht="15.75" customHeight="1" x14ac:dyDescent="0.2"/>
    <row r="107" spans="1:13" ht="15.75" customHeight="1" x14ac:dyDescent="0.2"/>
    <row r="108" spans="1:13" ht="15.75" customHeight="1" x14ac:dyDescent="0.2"/>
    <row r="109" spans="1:13" ht="15.75" customHeight="1" x14ac:dyDescent="0.2"/>
    <row r="110" spans="1:13" ht="15.75" customHeight="1" x14ac:dyDescent="0.2"/>
    <row r="111" spans="1:13" ht="15.75" customHeight="1" x14ac:dyDescent="0.2"/>
    <row r="112" spans="1:13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  <row r="1002" ht="15.75" customHeight="1" x14ac:dyDescent="0.2"/>
    <row r="1003" ht="15.75" customHeight="1" x14ac:dyDescent="0.2"/>
  </sheetData>
  <mergeCells count="2">
    <mergeCell ref="F2:H2"/>
    <mergeCell ref="I2:K2"/>
  </mergeCells>
  <pageMargins left="0.7" right="0.7" top="0.75" bottom="0.75" header="0" footer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1009"/>
  <sheetViews>
    <sheetView topLeftCell="A54" workbookViewId="0">
      <selection activeCell="B65" sqref="B65"/>
    </sheetView>
  </sheetViews>
  <sheetFormatPr baseColWidth="10" defaultColWidth="14" defaultRowHeight="15" customHeight="1" x14ac:dyDescent="0.2"/>
  <cols>
    <col min="1" max="1" width="4.42578125" customWidth="1"/>
    <col min="2" max="2" width="46" customWidth="1"/>
    <col min="3" max="3" width="14.42578125" customWidth="1"/>
    <col min="4" max="4" width="13.42578125" customWidth="1"/>
    <col min="5" max="5" width="14.28515625" customWidth="1"/>
    <col min="6" max="6" width="14.140625" customWidth="1"/>
    <col min="7" max="7" width="14.28515625" customWidth="1"/>
    <col min="8" max="8" width="12.42578125" customWidth="1"/>
    <col min="9" max="9" width="11.42578125" customWidth="1"/>
    <col min="10" max="10" width="12.42578125" customWidth="1"/>
    <col min="11" max="11" width="11.42578125" customWidth="1"/>
  </cols>
  <sheetData>
    <row r="1" spans="1:11" ht="45" x14ac:dyDescent="0.2">
      <c r="A1" s="130" t="s">
        <v>26</v>
      </c>
      <c r="B1" s="130" t="s">
        <v>27</v>
      </c>
      <c r="C1" s="131" t="s">
        <v>174</v>
      </c>
      <c r="D1" s="131" t="s">
        <v>30</v>
      </c>
      <c r="E1" s="131" t="s">
        <v>175</v>
      </c>
      <c r="F1" s="84"/>
      <c r="G1" s="84"/>
      <c r="H1" s="84"/>
      <c r="I1" s="84"/>
      <c r="J1" s="84"/>
      <c r="K1" s="84"/>
    </row>
    <row r="2" spans="1:11" x14ac:dyDescent="0.25">
      <c r="A2" s="132">
        <v>1</v>
      </c>
      <c r="B2" s="133" t="s">
        <v>33</v>
      </c>
      <c r="C2" s="134">
        <v>384123</v>
      </c>
      <c r="D2" s="134">
        <v>34923.270000000004</v>
      </c>
      <c r="E2" s="135">
        <v>419046.27</v>
      </c>
      <c r="F2" s="136"/>
      <c r="G2" s="137"/>
      <c r="H2" s="84"/>
      <c r="I2" s="84"/>
      <c r="J2" s="84"/>
      <c r="K2" s="84"/>
    </row>
    <row r="3" spans="1:11" x14ac:dyDescent="0.25">
      <c r="A3" s="138">
        <v>2</v>
      </c>
      <c r="B3" s="133" t="s">
        <v>34</v>
      </c>
      <c r="C3" s="139">
        <v>837570</v>
      </c>
      <c r="D3" s="139">
        <v>93784.930000000022</v>
      </c>
      <c r="E3" s="135">
        <v>931354.93</v>
      </c>
      <c r="F3" s="136"/>
      <c r="G3" s="137"/>
      <c r="H3" s="84"/>
      <c r="I3" s="84"/>
      <c r="J3" s="84"/>
      <c r="K3" s="84"/>
    </row>
    <row r="4" spans="1:11" x14ac:dyDescent="0.25">
      <c r="A4" s="138">
        <v>3</v>
      </c>
      <c r="B4" s="133" t="s">
        <v>35</v>
      </c>
      <c r="C4" s="134">
        <v>1423958</v>
      </c>
      <c r="D4" s="134">
        <v>149069.28999999998</v>
      </c>
      <c r="E4" s="135">
        <v>1573027.2899999998</v>
      </c>
      <c r="F4" s="136"/>
      <c r="G4" s="137"/>
      <c r="H4" s="84"/>
      <c r="I4" s="84"/>
      <c r="J4" s="84"/>
      <c r="K4" s="84"/>
    </row>
    <row r="5" spans="1:11" x14ac:dyDescent="0.25">
      <c r="A5" s="138">
        <v>4</v>
      </c>
      <c r="B5" s="185" t="s">
        <v>36</v>
      </c>
      <c r="C5" s="188">
        <v>113912</v>
      </c>
      <c r="D5" s="188">
        <v>5691.0499999999993</v>
      </c>
      <c r="E5" s="187">
        <v>119603.05</v>
      </c>
      <c r="F5" s="136"/>
      <c r="G5" s="137"/>
      <c r="H5" s="84"/>
      <c r="I5" s="84"/>
      <c r="J5" s="84"/>
      <c r="K5" s="84"/>
    </row>
    <row r="6" spans="1:11" x14ac:dyDescent="0.25">
      <c r="A6" s="132">
        <v>5</v>
      </c>
      <c r="B6" s="140" t="s">
        <v>4032</v>
      </c>
      <c r="C6" s="141"/>
      <c r="D6" s="141"/>
      <c r="E6" s="142"/>
      <c r="F6" s="136"/>
      <c r="G6" s="137"/>
      <c r="H6" s="84"/>
      <c r="I6" s="84"/>
      <c r="J6" s="84"/>
      <c r="K6" s="84"/>
    </row>
    <row r="7" spans="1:11" x14ac:dyDescent="0.25">
      <c r="A7" s="138">
        <v>6</v>
      </c>
      <c r="B7" s="140" t="s">
        <v>4033</v>
      </c>
      <c r="C7" s="141"/>
      <c r="D7" s="141"/>
      <c r="E7" s="142"/>
      <c r="F7" s="136"/>
      <c r="G7" s="137"/>
      <c r="H7" s="84"/>
      <c r="I7" s="84"/>
      <c r="J7" s="84"/>
      <c r="K7" s="84"/>
    </row>
    <row r="8" spans="1:11" x14ac:dyDescent="0.25">
      <c r="A8" s="138">
        <v>7</v>
      </c>
      <c r="B8" s="140" t="s">
        <v>4034</v>
      </c>
      <c r="C8" s="141"/>
      <c r="D8" s="141"/>
      <c r="E8" s="142"/>
      <c r="F8" s="136"/>
      <c r="G8" s="137"/>
      <c r="H8" s="84"/>
      <c r="I8" s="84"/>
      <c r="J8" s="84"/>
      <c r="K8" s="84"/>
    </row>
    <row r="9" spans="1:11" x14ac:dyDescent="0.25">
      <c r="A9" s="138">
        <v>8</v>
      </c>
      <c r="B9" s="133" t="s">
        <v>37</v>
      </c>
      <c r="C9" s="143">
        <v>64518</v>
      </c>
      <c r="D9" s="143">
        <v>8485.7800000000007</v>
      </c>
      <c r="E9" s="144">
        <v>73003.78</v>
      </c>
      <c r="F9" s="136"/>
      <c r="G9" s="137"/>
      <c r="H9" s="84"/>
      <c r="I9" s="84"/>
      <c r="J9" s="84"/>
      <c r="K9" s="84"/>
    </row>
    <row r="10" spans="1:11" x14ac:dyDescent="0.25">
      <c r="A10" s="132">
        <v>9</v>
      </c>
      <c r="B10" s="133" t="s">
        <v>38</v>
      </c>
      <c r="C10" s="143">
        <v>112363</v>
      </c>
      <c r="D10" s="143">
        <v>15690.009999999998</v>
      </c>
      <c r="E10" s="144">
        <v>128053.01000000001</v>
      </c>
      <c r="F10" s="136"/>
      <c r="G10" s="137"/>
      <c r="H10" s="84"/>
      <c r="I10" s="84"/>
      <c r="J10" s="84"/>
      <c r="K10" s="84"/>
    </row>
    <row r="11" spans="1:11" x14ac:dyDescent="0.25">
      <c r="A11" s="138">
        <v>10</v>
      </c>
      <c r="B11" s="133" t="s">
        <v>39</v>
      </c>
      <c r="C11" s="98">
        <v>152566</v>
      </c>
      <c r="D11" s="98">
        <v>21442.26</v>
      </c>
      <c r="E11" s="144">
        <v>174008.26</v>
      </c>
      <c r="F11" s="136"/>
      <c r="G11" s="137"/>
      <c r="H11" s="84"/>
      <c r="I11" s="84"/>
      <c r="J11" s="84"/>
      <c r="K11" s="84"/>
    </row>
    <row r="12" spans="1:11" x14ac:dyDescent="0.25">
      <c r="A12" s="138">
        <v>11</v>
      </c>
      <c r="B12" s="185" t="s">
        <v>4028</v>
      </c>
      <c r="C12" s="186">
        <v>99083</v>
      </c>
      <c r="D12" s="186">
        <v>17176.760000000002</v>
      </c>
      <c r="E12" s="187">
        <v>116259.76000000001</v>
      </c>
      <c r="F12" s="136"/>
      <c r="G12" s="137"/>
      <c r="H12" s="84"/>
      <c r="I12" s="84"/>
      <c r="J12" s="84"/>
      <c r="K12" s="84"/>
    </row>
    <row r="13" spans="1:11" x14ac:dyDescent="0.25">
      <c r="A13" s="138">
        <v>12</v>
      </c>
      <c r="B13" s="140" t="s">
        <v>4037</v>
      </c>
      <c r="C13" s="145"/>
      <c r="D13" s="145"/>
      <c r="E13" s="142"/>
      <c r="F13" s="136"/>
      <c r="G13" s="137"/>
      <c r="H13" s="84"/>
      <c r="I13" s="84"/>
      <c r="J13" s="84"/>
      <c r="K13" s="84"/>
    </row>
    <row r="14" spans="1:11" x14ac:dyDescent="0.25">
      <c r="A14" s="132">
        <v>13</v>
      </c>
      <c r="B14" s="140" t="s">
        <v>4035</v>
      </c>
      <c r="C14" s="145"/>
      <c r="D14" s="145"/>
      <c r="E14" s="142"/>
      <c r="F14" s="136"/>
      <c r="G14" s="137"/>
      <c r="H14" s="84"/>
      <c r="I14" s="84"/>
      <c r="J14" s="84"/>
      <c r="K14" s="84"/>
    </row>
    <row r="15" spans="1:11" x14ac:dyDescent="0.25">
      <c r="A15" s="138">
        <v>14</v>
      </c>
      <c r="B15" s="140" t="s">
        <v>4036</v>
      </c>
      <c r="C15" s="145"/>
      <c r="D15" s="145"/>
      <c r="E15" s="142"/>
      <c r="F15" s="136"/>
      <c r="G15" s="137"/>
      <c r="H15" s="84"/>
      <c r="I15" s="84"/>
      <c r="J15" s="84"/>
      <c r="K15" s="84"/>
    </row>
    <row r="16" spans="1:11" x14ac:dyDescent="0.25">
      <c r="A16" s="138">
        <v>15</v>
      </c>
      <c r="B16" s="133" t="s">
        <v>40</v>
      </c>
      <c r="C16" s="146">
        <v>100272</v>
      </c>
      <c r="D16" s="146">
        <v>19051.679999999997</v>
      </c>
      <c r="E16" s="144">
        <v>119323.68</v>
      </c>
      <c r="F16" s="136"/>
      <c r="G16" s="147"/>
      <c r="H16" s="148"/>
      <c r="I16" s="148"/>
      <c r="J16" s="148"/>
      <c r="K16" s="149"/>
    </row>
    <row r="17" spans="1:11" x14ac:dyDescent="0.25">
      <c r="A17" s="138">
        <v>16</v>
      </c>
      <c r="B17" s="133" t="s">
        <v>41</v>
      </c>
      <c r="C17" s="150">
        <v>23808</v>
      </c>
      <c r="D17" s="150">
        <v>4523.5200000000004</v>
      </c>
      <c r="E17" s="144">
        <v>28331.52</v>
      </c>
      <c r="F17" s="136"/>
      <c r="G17" s="147"/>
      <c r="H17" s="148"/>
      <c r="I17" s="148"/>
      <c r="J17" s="148"/>
      <c r="K17" s="149"/>
    </row>
    <row r="18" spans="1:11" x14ac:dyDescent="0.25">
      <c r="A18" s="132">
        <v>17</v>
      </c>
      <c r="B18" s="133" t="s">
        <v>42</v>
      </c>
      <c r="C18" s="143">
        <v>54324</v>
      </c>
      <c r="D18" s="143">
        <v>10321.56</v>
      </c>
      <c r="E18" s="144">
        <v>64645.56</v>
      </c>
      <c r="F18" s="136"/>
      <c r="G18" s="147"/>
      <c r="H18" s="148"/>
      <c r="I18" s="148"/>
      <c r="J18" s="148"/>
      <c r="K18" s="149"/>
    </row>
    <row r="19" spans="1:11" x14ac:dyDescent="0.25">
      <c r="A19" s="138">
        <v>18</v>
      </c>
      <c r="B19" s="133" t="s">
        <v>43</v>
      </c>
      <c r="C19" s="143">
        <v>73386</v>
      </c>
      <c r="D19" s="143">
        <v>13943.34</v>
      </c>
      <c r="E19" s="144">
        <v>87329.34</v>
      </c>
      <c r="F19" s="136"/>
      <c r="G19" s="147"/>
      <c r="H19" s="148"/>
      <c r="I19" s="148"/>
      <c r="J19" s="148"/>
      <c r="K19" s="149"/>
    </row>
    <row r="20" spans="1:11" x14ac:dyDescent="0.25">
      <c r="A20" s="138">
        <v>19</v>
      </c>
      <c r="B20" s="133" t="s">
        <v>44</v>
      </c>
      <c r="C20" s="143">
        <v>118340</v>
      </c>
      <c r="D20" s="143">
        <v>22484.6</v>
      </c>
      <c r="E20" s="144">
        <v>140824.6</v>
      </c>
      <c r="F20" s="136"/>
      <c r="G20" s="147"/>
      <c r="H20" s="148"/>
      <c r="I20" s="148"/>
      <c r="J20" s="148"/>
      <c r="K20" s="149"/>
    </row>
    <row r="21" spans="1:11" x14ac:dyDescent="0.25">
      <c r="A21" s="138">
        <v>20</v>
      </c>
      <c r="B21" s="133" t="s">
        <v>45</v>
      </c>
      <c r="C21" s="143">
        <v>58784</v>
      </c>
      <c r="D21" s="143">
        <v>11168.960000000001</v>
      </c>
      <c r="E21" s="144">
        <v>69952.960000000006</v>
      </c>
      <c r="F21" s="136"/>
      <c r="G21" s="147"/>
      <c r="H21" s="148"/>
      <c r="I21" s="148"/>
      <c r="J21" s="148"/>
      <c r="K21" s="149"/>
    </row>
    <row r="22" spans="1:11" x14ac:dyDescent="0.25">
      <c r="A22" s="132">
        <v>21</v>
      </c>
      <c r="B22" s="133" t="s">
        <v>4017</v>
      </c>
      <c r="C22" s="151">
        <v>15824</v>
      </c>
      <c r="D22" s="143">
        <v>3006.56</v>
      </c>
      <c r="E22" s="144">
        <v>18830.560000000001</v>
      </c>
      <c r="F22" s="136"/>
      <c r="G22" s="147"/>
      <c r="H22" s="148"/>
      <c r="I22" s="148"/>
      <c r="J22" s="148"/>
      <c r="K22" s="149"/>
    </row>
    <row r="23" spans="1:11" x14ac:dyDescent="0.25">
      <c r="A23" s="138">
        <v>22</v>
      </c>
      <c r="B23" s="133" t="s">
        <v>46</v>
      </c>
      <c r="C23" s="143">
        <v>19967</v>
      </c>
      <c r="D23" s="143">
        <v>3793.73</v>
      </c>
      <c r="E23" s="144">
        <v>23760.73</v>
      </c>
      <c r="F23" s="136"/>
      <c r="G23" s="147"/>
      <c r="H23" s="148"/>
      <c r="I23" s="148"/>
      <c r="J23" s="148"/>
      <c r="K23" s="149"/>
    </row>
    <row r="24" spans="1:11" x14ac:dyDescent="0.25">
      <c r="A24" s="138">
        <v>23</v>
      </c>
      <c r="B24" s="133" t="s">
        <v>4016</v>
      </c>
      <c r="C24" s="143">
        <v>19967</v>
      </c>
      <c r="D24" s="143">
        <v>3793.73</v>
      </c>
      <c r="E24" s="144">
        <v>23760.73</v>
      </c>
      <c r="F24" s="136"/>
      <c r="G24" s="147"/>
      <c r="H24" s="148"/>
      <c r="I24" s="148"/>
      <c r="J24" s="148"/>
      <c r="K24" s="149"/>
    </row>
    <row r="25" spans="1:11" x14ac:dyDescent="0.25">
      <c r="A25" s="138">
        <v>24</v>
      </c>
      <c r="B25" s="133" t="s">
        <v>47</v>
      </c>
      <c r="C25" s="143">
        <v>12034</v>
      </c>
      <c r="D25" s="143">
        <v>2286.46</v>
      </c>
      <c r="E25" s="144">
        <v>14320.46</v>
      </c>
      <c r="F25" s="136"/>
      <c r="G25" s="147"/>
      <c r="H25" s="148"/>
      <c r="I25" s="148"/>
      <c r="J25" s="148"/>
      <c r="K25" s="149"/>
    </row>
    <row r="26" spans="1:11" x14ac:dyDescent="0.25">
      <c r="A26" s="132">
        <v>25</v>
      </c>
      <c r="B26" s="133" t="s">
        <v>48</v>
      </c>
      <c r="C26" s="143">
        <v>6296</v>
      </c>
      <c r="D26" s="143">
        <v>1196.24</v>
      </c>
      <c r="E26" s="144">
        <v>7492.24</v>
      </c>
      <c r="F26" s="136"/>
      <c r="G26" s="147"/>
      <c r="H26" s="148"/>
      <c r="I26" s="148"/>
      <c r="J26" s="148"/>
      <c r="K26" s="149"/>
    </row>
    <row r="27" spans="1:11" x14ac:dyDescent="0.25">
      <c r="A27" s="138">
        <v>26</v>
      </c>
      <c r="B27" s="133" t="s">
        <v>4015</v>
      </c>
      <c r="C27" s="143">
        <v>16062</v>
      </c>
      <c r="D27" s="143">
        <v>3051.78</v>
      </c>
      <c r="E27" s="144">
        <v>19113.78</v>
      </c>
      <c r="F27" s="136"/>
      <c r="G27" s="147"/>
      <c r="H27" s="148"/>
      <c r="I27" s="148"/>
      <c r="J27" s="148"/>
      <c r="K27" s="149"/>
    </row>
    <row r="28" spans="1:11" x14ac:dyDescent="0.25">
      <c r="A28" s="138">
        <v>27</v>
      </c>
      <c r="B28" s="133" t="s">
        <v>49</v>
      </c>
      <c r="C28" s="152">
        <v>16775</v>
      </c>
      <c r="D28" s="152">
        <v>3187.25</v>
      </c>
      <c r="E28" s="153">
        <v>19962.25</v>
      </c>
      <c r="F28" s="136"/>
      <c r="G28" s="147"/>
      <c r="H28" s="148"/>
      <c r="I28" s="148"/>
      <c r="J28" s="148"/>
      <c r="K28" s="149"/>
    </row>
    <row r="29" spans="1:11" x14ac:dyDescent="0.25">
      <c r="A29" s="138">
        <v>28</v>
      </c>
      <c r="B29" s="133" t="s">
        <v>50</v>
      </c>
      <c r="C29" s="143">
        <v>1433</v>
      </c>
      <c r="D29" s="143">
        <v>272.27</v>
      </c>
      <c r="E29" s="144">
        <v>1705.27</v>
      </c>
      <c r="F29" s="136"/>
      <c r="G29" s="147"/>
      <c r="H29" s="148"/>
      <c r="I29" s="148"/>
      <c r="J29" s="148"/>
      <c r="K29" s="149"/>
    </row>
    <row r="30" spans="1:11" ht="15.75" customHeight="1" x14ac:dyDescent="0.25">
      <c r="A30" s="132">
        <v>29</v>
      </c>
      <c r="B30" s="133" t="s">
        <v>51</v>
      </c>
      <c r="C30" s="143">
        <v>10389</v>
      </c>
      <c r="D30" s="143">
        <v>0</v>
      </c>
      <c r="E30" s="144">
        <v>10389</v>
      </c>
      <c r="F30" s="136"/>
      <c r="G30" s="147"/>
      <c r="H30" s="148"/>
      <c r="I30" s="148"/>
      <c r="J30" s="148"/>
      <c r="K30" s="149"/>
    </row>
    <row r="31" spans="1:11" ht="15.75" customHeight="1" x14ac:dyDescent="0.25">
      <c r="A31" s="138">
        <v>30</v>
      </c>
      <c r="B31" s="133" t="s">
        <v>52</v>
      </c>
      <c r="C31" s="143">
        <v>2675</v>
      </c>
      <c r="D31" s="143">
        <v>0</v>
      </c>
      <c r="E31" s="144">
        <v>2675</v>
      </c>
      <c r="F31" s="136"/>
      <c r="G31" s="147"/>
      <c r="H31" s="148"/>
      <c r="I31" s="148"/>
      <c r="J31" s="148"/>
      <c r="K31" s="149"/>
    </row>
    <row r="32" spans="1:11" ht="15.75" customHeight="1" x14ac:dyDescent="0.25">
      <c r="A32" s="138">
        <v>31</v>
      </c>
      <c r="B32" s="133" t="s">
        <v>53</v>
      </c>
      <c r="C32" s="143">
        <v>7160</v>
      </c>
      <c r="D32" s="143">
        <v>0</v>
      </c>
      <c r="E32" s="144">
        <v>7160</v>
      </c>
      <c r="F32" s="136"/>
      <c r="G32" s="147"/>
      <c r="H32" s="148"/>
      <c r="I32" s="148"/>
      <c r="J32" s="148"/>
      <c r="K32" s="149"/>
    </row>
    <row r="33" spans="1:11" ht="15.75" customHeight="1" x14ac:dyDescent="0.25">
      <c r="A33" s="138">
        <v>32</v>
      </c>
      <c r="B33" s="133" t="s">
        <v>54</v>
      </c>
      <c r="C33" s="143">
        <v>1975</v>
      </c>
      <c r="D33" s="143">
        <v>0</v>
      </c>
      <c r="E33" s="144">
        <v>1975</v>
      </c>
      <c r="F33" s="136"/>
      <c r="G33" s="147"/>
      <c r="H33" s="148"/>
      <c r="I33" s="148"/>
      <c r="J33" s="148"/>
      <c r="K33" s="149"/>
    </row>
    <row r="34" spans="1:11" ht="15.75" customHeight="1" x14ac:dyDescent="0.25">
      <c r="A34" s="132">
        <v>33</v>
      </c>
      <c r="B34" s="133" t="s">
        <v>55</v>
      </c>
      <c r="C34" s="143">
        <v>1579</v>
      </c>
      <c r="D34" s="143">
        <v>0</v>
      </c>
      <c r="E34" s="144">
        <v>1579</v>
      </c>
      <c r="F34" s="136"/>
      <c r="G34" s="147"/>
      <c r="H34" s="148"/>
      <c r="I34" s="148"/>
      <c r="J34" s="148"/>
      <c r="K34" s="149"/>
    </row>
    <row r="35" spans="1:11" ht="15.75" customHeight="1" x14ac:dyDescent="0.25">
      <c r="A35" s="138">
        <v>34</v>
      </c>
      <c r="B35" s="133" t="s">
        <v>56</v>
      </c>
      <c r="C35" s="143">
        <v>1278</v>
      </c>
      <c r="D35" s="143">
        <v>242.82</v>
      </c>
      <c r="E35" s="144">
        <v>1520.82</v>
      </c>
      <c r="F35" s="136"/>
      <c r="G35" s="147"/>
      <c r="H35" s="148"/>
      <c r="I35" s="148"/>
      <c r="J35" s="148"/>
      <c r="K35" s="149"/>
    </row>
    <row r="36" spans="1:11" ht="15.75" customHeight="1" x14ac:dyDescent="0.25">
      <c r="A36" s="138">
        <v>35</v>
      </c>
      <c r="B36" s="133" t="s">
        <v>57</v>
      </c>
      <c r="C36" s="143">
        <v>627</v>
      </c>
      <c r="D36" s="143">
        <v>119.13</v>
      </c>
      <c r="E36" s="144">
        <v>746.13</v>
      </c>
      <c r="F36" s="136"/>
      <c r="G36" s="147"/>
      <c r="H36" s="148"/>
      <c r="I36" s="148"/>
      <c r="J36" s="148"/>
      <c r="K36" s="149"/>
    </row>
    <row r="37" spans="1:11" ht="15.75" customHeight="1" x14ac:dyDescent="0.25">
      <c r="A37" s="138">
        <v>36</v>
      </c>
      <c r="B37" s="133" t="s">
        <v>58</v>
      </c>
      <c r="C37" s="143">
        <v>41974</v>
      </c>
      <c r="D37" s="143">
        <v>7975.06</v>
      </c>
      <c r="E37" s="144">
        <v>49949.06</v>
      </c>
      <c r="F37" s="136"/>
      <c r="G37" s="147"/>
      <c r="H37" s="148"/>
      <c r="I37" s="148"/>
      <c r="J37" s="148"/>
      <c r="K37" s="149"/>
    </row>
    <row r="38" spans="1:11" ht="15.75" customHeight="1" x14ac:dyDescent="0.25">
      <c r="A38" s="132">
        <v>37</v>
      </c>
      <c r="B38" s="133" t="s">
        <v>59</v>
      </c>
      <c r="C38" s="143">
        <v>48952</v>
      </c>
      <c r="D38" s="143">
        <v>9300.880000000001</v>
      </c>
      <c r="E38" s="144">
        <v>58252.880000000005</v>
      </c>
      <c r="F38" s="136"/>
      <c r="G38" s="147"/>
      <c r="H38" s="148"/>
      <c r="I38" s="148"/>
      <c r="J38" s="148"/>
      <c r="K38" s="149"/>
    </row>
    <row r="39" spans="1:11" ht="15.75" customHeight="1" x14ac:dyDescent="0.25">
      <c r="A39" s="138">
        <v>38</v>
      </c>
      <c r="B39" s="133" t="s">
        <v>60</v>
      </c>
      <c r="C39" s="143">
        <v>45298</v>
      </c>
      <c r="D39" s="143">
        <v>8606.6200000000008</v>
      </c>
      <c r="E39" s="144">
        <v>53904.62</v>
      </c>
      <c r="F39" s="136"/>
      <c r="G39" s="147"/>
      <c r="H39" s="148"/>
      <c r="I39" s="148"/>
      <c r="J39" s="148"/>
      <c r="K39" s="149"/>
    </row>
    <row r="40" spans="1:11" ht="15.75" customHeight="1" x14ac:dyDescent="0.25">
      <c r="A40" s="138">
        <v>39</v>
      </c>
      <c r="B40" s="133" t="s">
        <v>61</v>
      </c>
      <c r="C40" s="143">
        <v>42684</v>
      </c>
      <c r="D40" s="143">
        <v>8109.96</v>
      </c>
      <c r="E40" s="144">
        <v>50793.96</v>
      </c>
      <c r="F40" s="136"/>
      <c r="G40" s="147"/>
      <c r="H40" s="148"/>
      <c r="I40" s="148"/>
      <c r="J40" s="148"/>
      <c r="K40" s="149"/>
    </row>
    <row r="41" spans="1:11" ht="15.75" customHeight="1" x14ac:dyDescent="0.25">
      <c r="A41" s="138">
        <v>40</v>
      </c>
      <c r="B41" s="133" t="s">
        <v>62</v>
      </c>
      <c r="C41" s="143">
        <v>10994</v>
      </c>
      <c r="D41" s="143">
        <v>2088.86</v>
      </c>
      <c r="E41" s="144">
        <v>13082.86</v>
      </c>
      <c r="F41" s="136"/>
      <c r="G41" s="147"/>
      <c r="H41" s="148"/>
      <c r="I41" s="148"/>
      <c r="J41" s="148"/>
      <c r="K41" s="149"/>
    </row>
    <row r="42" spans="1:11" ht="15.75" customHeight="1" x14ac:dyDescent="0.25">
      <c r="A42" s="132">
        <v>41</v>
      </c>
      <c r="B42" s="133" t="s">
        <v>63</v>
      </c>
      <c r="C42" s="143">
        <v>109635</v>
      </c>
      <c r="D42" s="143">
        <v>20830.650000000001</v>
      </c>
      <c r="E42" s="144">
        <v>130465.65</v>
      </c>
      <c r="F42" s="136"/>
      <c r="G42" s="147"/>
      <c r="H42" s="148"/>
      <c r="I42" s="148"/>
      <c r="J42" s="148"/>
      <c r="K42" s="149"/>
    </row>
    <row r="43" spans="1:11" ht="15.75" customHeight="1" x14ac:dyDescent="0.25">
      <c r="A43" s="138">
        <v>42</v>
      </c>
      <c r="B43" s="133" t="s">
        <v>64</v>
      </c>
      <c r="C43" s="143">
        <v>124157</v>
      </c>
      <c r="D43" s="143">
        <v>23589.83</v>
      </c>
      <c r="E43" s="144">
        <v>147746.83000000002</v>
      </c>
      <c r="F43" s="136"/>
      <c r="G43" s="147"/>
      <c r="H43" s="148"/>
      <c r="I43" s="148"/>
      <c r="J43" s="148"/>
      <c r="K43" s="149"/>
    </row>
    <row r="44" spans="1:11" ht="15.75" customHeight="1" x14ac:dyDescent="0.25">
      <c r="A44" s="138">
        <v>43</v>
      </c>
      <c r="B44" s="133" t="s">
        <v>65</v>
      </c>
      <c r="C44" s="143">
        <v>8757</v>
      </c>
      <c r="D44" s="143">
        <v>1663.83</v>
      </c>
      <c r="E44" s="144">
        <v>10420.83</v>
      </c>
      <c r="F44" s="136"/>
      <c r="G44" s="147"/>
      <c r="H44" s="148"/>
      <c r="I44" s="148"/>
      <c r="J44" s="148"/>
      <c r="K44" s="149"/>
    </row>
    <row r="45" spans="1:11" ht="15.75" customHeight="1" x14ac:dyDescent="0.25">
      <c r="A45" s="138">
        <v>44</v>
      </c>
      <c r="B45" s="133" t="s">
        <v>66</v>
      </c>
      <c r="C45" s="143">
        <v>11792</v>
      </c>
      <c r="D45" s="143">
        <v>2240.48</v>
      </c>
      <c r="E45" s="144">
        <v>14032.48</v>
      </c>
      <c r="F45" s="136"/>
      <c r="G45" s="147"/>
      <c r="H45" s="148"/>
      <c r="I45" s="148"/>
      <c r="J45" s="148"/>
      <c r="K45" s="149"/>
    </row>
    <row r="46" spans="1:11" ht="15.75" customHeight="1" x14ac:dyDescent="0.25">
      <c r="A46" s="132">
        <v>45</v>
      </c>
      <c r="B46" s="133" t="s">
        <v>67</v>
      </c>
      <c r="C46" s="143">
        <v>14445</v>
      </c>
      <c r="D46" s="143">
        <v>2744.55</v>
      </c>
      <c r="E46" s="144">
        <v>17189.55</v>
      </c>
      <c r="F46" s="136"/>
      <c r="G46" s="147"/>
      <c r="H46" s="148"/>
      <c r="I46" s="148"/>
      <c r="J46" s="148"/>
      <c r="K46" s="149"/>
    </row>
    <row r="47" spans="1:11" ht="15.75" customHeight="1" x14ac:dyDescent="0.25">
      <c r="A47" s="138">
        <v>46</v>
      </c>
      <c r="B47" s="133" t="s">
        <v>68</v>
      </c>
      <c r="C47" s="143">
        <v>38274</v>
      </c>
      <c r="D47" s="143">
        <v>7272.06</v>
      </c>
      <c r="E47" s="144">
        <v>45546.06</v>
      </c>
      <c r="F47" s="136"/>
      <c r="G47" s="147"/>
      <c r="H47" s="148"/>
      <c r="I47" s="148"/>
      <c r="J47" s="148"/>
      <c r="K47" s="149"/>
    </row>
    <row r="48" spans="1:11" ht="15.75" customHeight="1" x14ac:dyDescent="0.25">
      <c r="A48" s="138">
        <v>47</v>
      </c>
      <c r="B48" s="133" t="s">
        <v>69</v>
      </c>
      <c r="C48" s="143">
        <v>44804</v>
      </c>
      <c r="D48" s="143">
        <v>8512.76</v>
      </c>
      <c r="E48" s="144">
        <v>53316.76</v>
      </c>
      <c r="F48" s="136"/>
      <c r="G48" s="147"/>
      <c r="H48" s="148"/>
      <c r="I48" s="148"/>
      <c r="J48" s="148"/>
      <c r="K48" s="149"/>
    </row>
    <row r="49" spans="1:11" ht="15.75" customHeight="1" x14ac:dyDescent="0.25">
      <c r="A49" s="138">
        <v>48</v>
      </c>
      <c r="B49" s="133" t="s">
        <v>70</v>
      </c>
      <c r="C49" s="143">
        <v>16290</v>
      </c>
      <c r="D49" s="143">
        <v>3095.1</v>
      </c>
      <c r="E49" s="144">
        <v>19385.099999999999</v>
      </c>
      <c r="F49" s="136"/>
      <c r="G49" s="147"/>
      <c r="H49" s="148"/>
      <c r="I49" s="148"/>
      <c r="J49" s="148"/>
      <c r="K49" s="149"/>
    </row>
    <row r="50" spans="1:11" ht="15.75" customHeight="1" x14ac:dyDescent="0.25">
      <c r="A50" s="132">
        <v>49</v>
      </c>
      <c r="B50" s="133" t="s">
        <v>71</v>
      </c>
      <c r="C50" s="143">
        <v>5133</v>
      </c>
      <c r="D50" s="143">
        <v>975.27</v>
      </c>
      <c r="E50" s="144">
        <v>6108.27</v>
      </c>
      <c r="F50" s="136"/>
      <c r="G50" s="147"/>
      <c r="H50" s="148"/>
      <c r="I50" s="148"/>
      <c r="J50" s="148"/>
      <c r="K50" s="149"/>
    </row>
    <row r="51" spans="1:11" ht="15.75" customHeight="1" x14ac:dyDescent="0.25">
      <c r="A51" s="138">
        <v>50</v>
      </c>
      <c r="B51" s="133" t="s">
        <v>72</v>
      </c>
      <c r="C51" s="143">
        <v>633</v>
      </c>
      <c r="D51" s="143">
        <v>120.27</v>
      </c>
      <c r="E51" s="144">
        <v>753.27</v>
      </c>
      <c r="F51" s="136"/>
      <c r="G51" s="147"/>
      <c r="H51" s="148"/>
      <c r="I51" s="148"/>
      <c r="J51" s="148"/>
      <c r="K51" s="149"/>
    </row>
    <row r="52" spans="1:11" ht="15.75" customHeight="1" x14ac:dyDescent="0.25">
      <c r="A52" s="138">
        <v>51</v>
      </c>
      <c r="B52" s="133" t="s">
        <v>73</v>
      </c>
      <c r="C52" s="143">
        <v>2194</v>
      </c>
      <c r="D52" s="143">
        <v>416.86</v>
      </c>
      <c r="E52" s="144">
        <v>2610.86</v>
      </c>
      <c r="F52" s="136"/>
      <c r="G52" s="147"/>
      <c r="H52" s="148"/>
      <c r="I52" s="148"/>
      <c r="J52" s="148"/>
      <c r="K52" s="149"/>
    </row>
    <row r="53" spans="1:11" ht="15.75" customHeight="1" x14ac:dyDescent="0.25">
      <c r="A53" s="138">
        <v>52</v>
      </c>
      <c r="B53" s="133" t="s">
        <v>74</v>
      </c>
      <c r="C53" s="143">
        <v>187498</v>
      </c>
      <c r="D53" s="143">
        <v>35624.620000000003</v>
      </c>
      <c r="E53" s="144">
        <v>223122.62</v>
      </c>
      <c r="F53" s="136"/>
      <c r="G53" s="147"/>
      <c r="H53" s="148"/>
      <c r="I53" s="148"/>
      <c r="J53" s="148"/>
      <c r="K53" s="149"/>
    </row>
    <row r="54" spans="1:11" ht="15.75" customHeight="1" x14ac:dyDescent="0.25">
      <c r="A54" s="132">
        <v>53</v>
      </c>
      <c r="B54" s="154" t="s">
        <v>4018</v>
      </c>
      <c r="C54" s="143">
        <v>3535</v>
      </c>
      <c r="D54" s="143">
        <v>671.65</v>
      </c>
      <c r="E54" s="144">
        <v>4206.6499999999996</v>
      </c>
      <c r="F54" s="136"/>
      <c r="G54" s="147"/>
      <c r="H54" s="148"/>
      <c r="I54" s="148"/>
      <c r="J54" s="148"/>
      <c r="K54" s="149"/>
    </row>
    <row r="55" spans="1:11" ht="15" customHeight="1" x14ac:dyDescent="0.25">
      <c r="A55" s="138">
        <v>54</v>
      </c>
      <c r="B55" s="155" t="s">
        <v>75</v>
      </c>
      <c r="C55" s="143">
        <v>61515</v>
      </c>
      <c r="D55" s="143">
        <v>11687.85</v>
      </c>
      <c r="E55" s="144">
        <v>73202.850000000006</v>
      </c>
      <c r="F55" s="136"/>
      <c r="G55" s="147"/>
      <c r="H55" s="148"/>
      <c r="I55" s="148"/>
      <c r="J55" s="148"/>
      <c r="K55" s="149"/>
    </row>
    <row r="56" spans="1:11" ht="15.75" customHeight="1" x14ac:dyDescent="0.25">
      <c r="A56" s="138">
        <v>55</v>
      </c>
      <c r="B56" s="133" t="s">
        <v>4020</v>
      </c>
      <c r="C56" s="151">
        <v>143573</v>
      </c>
      <c r="D56" s="143">
        <v>27278.87</v>
      </c>
      <c r="E56" s="144">
        <v>170851.87</v>
      </c>
      <c r="F56" s="136"/>
      <c r="G56" s="147"/>
      <c r="H56" s="148"/>
      <c r="I56" s="148"/>
      <c r="J56" s="148"/>
      <c r="K56" s="149"/>
    </row>
    <row r="57" spans="1:11" ht="15.75" customHeight="1" x14ac:dyDescent="0.25">
      <c r="A57" s="138">
        <v>56</v>
      </c>
      <c r="B57" s="133" t="s">
        <v>76</v>
      </c>
      <c r="C57" s="143">
        <v>18451</v>
      </c>
      <c r="D57" s="143">
        <v>3505.69</v>
      </c>
      <c r="E57" s="144">
        <v>21956.69</v>
      </c>
      <c r="F57" s="136"/>
      <c r="G57" s="147"/>
      <c r="H57" s="148"/>
      <c r="I57" s="148"/>
      <c r="J57" s="148"/>
      <c r="K57" s="149"/>
    </row>
    <row r="58" spans="1:11" ht="15.75" customHeight="1" x14ac:dyDescent="0.25">
      <c r="A58" s="132">
        <v>57</v>
      </c>
      <c r="B58" s="133" t="s">
        <v>77</v>
      </c>
      <c r="C58" s="143">
        <v>28193</v>
      </c>
      <c r="D58" s="143">
        <v>5356.67</v>
      </c>
      <c r="E58" s="144">
        <v>33549.67</v>
      </c>
      <c r="F58" s="136"/>
      <c r="G58" s="147"/>
      <c r="H58" s="148"/>
      <c r="I58" s="148"/>
      <c r="J58" s="148"/>
      <c r="K58" s="149"/>
    </row>
    <row r="59" spans="1:11" ht="15.75" customHeight="1" x14ac:dyDescent="0.25">
      <c r="A59" s="138">
        <v>58</v>
      </c>
      <c r="B59" s="133" t="s">
        <v>78</v>
      </c>
      <c r="C59" s="143">
        <v>3256</v>
      </c>
      <c r="D59" s="143">
        <v>618.64</v>
      </c>
      <c r="E59" s="144">
        <v>3874.64</v>
      </c>
      <c r="F59" s="136"/>
      <c r="G59" s="147"/>
      <c r="H59" s="148"/>
      <c r="I59" s="148"/>
      <c r="J59" s="148"/>
      <c r="K59" s="149"/>
    </row>
    <row r="60" spans="1:11" ht="15.75" customHeight="1" x14ac:dyDescent="0.25">
      <c r="A60" s="138">
        <v>59</v>
      </c>
      <c r="B60" s="133" t="s">
        <v>79</v>
      </c>
      <c r="C60" s="143">
        <v>17410</v>
      </c>
      <c r="D60" s="143">
        <v>3307.9</v>
      </c>
      <c r="E60" s="144">
        <v>20717.900000000001</v>
      </c>
      <c r="F60" s="136"/>
      <c r="G60" s="147"/>
      <c r="H60" s="148"/>
      <c r="I60" s="148"/>
      <c r="J60" s="148"/>
      <c r="K60" s="149"/>
    </row>
    <row r="61" spans="1:11" ht="15.75" customHeight="1" x14ac:dyDescent="0.25">
      <c r="A61" s="138">
        <v>60</v>
      </c>
      <c r="B61" s="133" t="s">
        <v>80</v>
      </c>
      <c r="C61" s="143">
        <v>34154</v>
      </c>
      <c r="D61" s="143">
        <v>6489.26</v>
      </c>
      <c r="E61" s="144">
        <v>40643.26</v>
      </c>
      <c r="F61" s="136"/>
      <c r="G61" s="147"/>
      <c r="H61" s="148"/>
      <c r="I61" s="148"/>
      <c r="J61" s="148"/>
      <c r="K61" s="149"/>
    </row>
    <row r="62" spans="1:11" ht="15.75" customHeight="1" x14ac:dyDescent="0.25">
      <c r="A62" s="132">
        <v>61</v>
      </c>
      <c r="B62" s="133" t="s">
        <v>81</v>
      </c>
      <c r="C62" s="143">
        <v>26680</v>
      </c>
      <c r="D62" s="143">
        <v>5069.2000000000007</v>
      </c>
      <c r="E62" s="144">
        <v>31749.200000000001</v>
      </c>
      <c r="F62" s="136"/>
      <c r="G62" s="147"/>
      <c r="H62" s="148"/>
      <c r="I62" s="148"/>
      <c r="J62" s="148"/>
      <c r="K62" s="149"/>
    </row>
    <row r="63" spans="1:11" ht="15.75" customHeight="1" x14ac:dyDescent="0.25">
      <c r="A63" s="138">
        <v>62</v>
      </c>
      <c r="B63" s="133" t="s">
        <v>82</v>
      </c>
      <c r="C63" s="143">
        <v>19720</v>
      </c>
      <c r="D63" s="143">
        <v>3746.8</v>
      </c>
      <c r="E63" s="144">
        <v>23466.799999999999</v>
      </c>
      <c r="F63" s="136"/>
      <c r="G63" s="147"/>
      <c r="H63" s="84"/>
      <c r="I63" s="84"/>
      <c r="J63" s="84"/>
      <c r="K63" s="84"/>
    </row>
    <row r="64" spans="1:11" ht="15.75" customHeight="1" x14ac:dyDescent="0.25">
      <c r="A64" s="138">
        <v>63</v>
      </c>
      <c r="B64" s="133" t="s">
        <v>4046</v>
      </c>
      <c r="C64" s="143"/>
      <c r="D64" s="143"/>
      <c r="E64" s="144"/>
      <c r="F64" s="136"/>
      <c r="G64" s="147"/>
      <c r="H64" s="84"/>
      <c r="I64" s="84"/>
      <c r="J64" s="84"/>
      <c r="K64" s="84"/>
    </row>
    <row r="65" spans="1:11" ht="15.75" customHeight="1" x14ac:dyDescent="0.25">
      <c r="A65" s="84"/>
      <c r="B65" s="84"/>
      <c r="C65" s="84"/>
      <c r="D65" s="84"/>
      <c r="E65" s="156"/>
      <c r="F65" s="84"/>
      <c r="G65" s="84"/>
      <c r="H65" s="84"/>
      <c r="I65" s="84"/>
      <c r="J65" s="84"/>
      <c r="K65" s="84"/>
    </row>
    <row r="66" spans="1:11" ht="15.75" customHeight="1" x14ac:dyDescent="0.25">
      <c r="A66" s="84"/>
      <c r="B66" s="84"/>
      <c r="C66" s="84"/>
      <c r="D66" s="84"/>
      <c r="E66" s="156"/>
      <c r="F66" s="84"/>
      <c r="G66" s="84"/>
      <c r="H66" s="84"/>
      <c r="I66" s="84"/>
      <c r="J66" s="84"/>
      <c r="K66" s="84"/>
    </row>
    <row r="67" spans="1:11" ht="15.75" customHeight="1" x14ac:dyDescent="0.25">
      <c r="A67" s="84"/>
      <c r="B67" s="84"/>
      <c r="C67" s="84"/>
      <c r="D67" s="84"/>
      <c r="E67" s="156"/>
      <c r="F67" s="84"/>
      <c r="G67" s="84"/>
      <c r="H67" s="84"/>
      <c r="I67" s="84"/>
      <c r="J67" s="84"/>
      <c r="K67" s="84"/>
    </row>
    <row r="68" spans="1:11" ht="15.75" customHeight="1" x14ac:dyDescent="0.25">
      <c r="A68" s="84"/>
      <c r="B68" s="84"/>
      <c r="C68" s="84"/>
      <c r="D68" s="84"/>
      <c r="E68" s="156"/>
      <c r="F68" s="84"/>
      <c r="G68" s="84"/>
      <c r="H68" s="84"/>
      <c r="I68" s="84"/>
      <c r="J68" s="84"/>
      <c r="K68" s="84"/>
    </row>
    <row r="69" spans="1:11" ht="15.75" customHeight="1" x14ac:dyDescent="0.25">
      <c r="A69" s="84"/>
      <c r="B69" s="84"/>
      <c r="C69" s="84"/>
      <c r="D69" s="84"/>
      <c r="E69" s="156"/>
      <c r="F69" s="84"/>
      <c r="G69" s="84"/>
      <c r="H69" s="84"/>
      <c r="I69" s="84"/>
      <c r="J69" s="84"/>
      <c r="K69" s="84"/>
    </row>
    <row r="70" spans="1:11" ht="15.75" customHeight="1" x14ac:dyDescent="0.25">
      <c r="A70" s="84"/>
      <c r="B70" s="84"/>
      <c r="C70" s="84"/>
      <c r="D70" s="84"/>
      <c r="E70" s="156"/>
      <c r="F70" s="84"/>
      <c r="G70" s="84"/>
      <c r="H70" s="84"/>
      <c r="I70" s="84"/>
      <c r="J70" s="84"/>
      <c r="K70" s="84"/>
    </row>
    <row r="71" spans="1:11" ht="15.75" customHeight="1" x14ac:dyDescent="0.25">
      <c r="A71" s="84"/>
      <c r="B71" s="84"/>
      <c r="C71" s="84"/>
      <c r="D71" s="84"/>
      <c r="E71" s="156"/>
      <c r="F71" s="84"/>
      <c r="G71" s="84"/>
      <c r="H71" s="84"/>
      <c r="I71" s="84"/>
      <c r="J71" s="84"/>
      <c r="K71" s="84"/>
    </row>
    <row r="72" spans="1:11" ht="15.75" customHeight="1" x14ac:dyDescent="0.25">
      <c r="A72" s="84"/>
      <c r="B72" s="84"/>
      <c r="C72" s="84"/>
      <c r="D72" s="84"/>
      <c r="E72" s="156"/>
      <c r="F72" s="84"/>
      <c r="G72" s="84"/>
      <c r="H72" s="84"/>
      <c r="I72" s="84"/>
      <c r="J72" s="84"/>
      <c r="K72" s="84"/>
    </row>
    <row r="73" spans="1:11" ht="15.75" customHeight="1" x14ac:dyDescent="0.25">
      <c r="A73" s="84"/>
      <c r="B73" s="84"/>
      <c r="C73" s="84"/>
      <c r="D73" s="84"/>
      <c r="E73" s="156"/>
      <c r="F73" s="84"/>
      <c r="G73" s="84"/>
      <c r="H73" s="84"/>
      <c r="I73" s="84"/>
      <c r="J73" s="84"/>
      <c r="K73" s="84"/>
    </row>
    <row r="74" spans="1:11" ht="15.75" customHeight="1" x14ac:dyDescent="0.25">
      <c r="A74" s="84"/>
      <c r="B74" s="84"/>
      <c r="C74" s="84"/>
      <c r="D74" s="84"/>
      <c r="E74" s="156"/>
      <c r="F74" s="84"/>
      <c r="G74" s="84"/>
      <c r="H74" s="84"/>
      <c r="I74" s="84"/>
      <c r="J74" s="84"/>
      <c r="K74" s="84"/>
    </row>
    <row r="75" spans="1:11" ht="15.75" customHeight="1" x14ac:dyDescent="0.25">
      <c r="A75" s="84"/>
      <c r="B75" s="84"/>
      <c r="C75" s="84"/>
      <c r="D75" s="84"/>
      <c r="E75" s="156"/>
      <c r="F75" s="84"/>
      <c r="G75" s="84"/>
      <c r="H75" s="84"/>
      <c r="I75" s="84"/>
      <c r="J75" s="84"/>
      <c r="K75" s="84"/>
    </row>
    <row r="76" spans="1:11" ht="15.75" customHeight="1" x14ac:dyDescent="0.25">
      <c r="A76" s="84"/>
      <c r="B76" s="84"/>
      <c r="C76" s="84"/>
      <c r="D76" s="84"/>
      <c r="E76" s="156"/>
      <c r="F76" s="84"/>
      <c r="G76" s="84"/>
      <c r="H76" s="84"/>
      <c r="I76" s="84"/>
      <c r="J76" s="84"/>
      <c r="K76" s="84"/>
    </row>
    <row r="77" spans="1:11" ht="15.75" customHeight="1" x14ac:dyDescent="0.25">
      <c r="A77" s="84"/>
      <c r="B77" s="84"/>
      <c r="C77" s="84"/>
      <c r="D77" s="84"/>
      <c r="E77" s="156"/>
      <c r="F77" s="84"/>
      <c r="G77" s="84"/>
      <c r="H77" s="84"/>
      <c r="I77" s="84"/>
      <c r="J77" s="84"/>
      <c r="K77" s="84"/>
    </row>
    <row r="78" spans="1:11" ht="15.75" customHeight="1" x14ac:dyDescent="0.25">
      <c r="A78" s="84"/>
      <c r="B78" s="84"/>
      <c r="C78" s="84"/>
      <c r="D78" s="84"/>
      <c r="E78" s="156"/>
      <c r="F78" s="84"/>
      <c r="G78" s="84"/>
      <c r="H78" s="84"/>
      <c r="I78" s="84"/>
      <c r="J78" s="84"/>
      <c r="K78" s="84"/>
    </row>
    <row r="79" spans="1:11" ht="15.75" customHeight="1" x14ac:dyDescent="0.25">
      <c r="A79" s="84"/>
      <c r="B79" s="84"/>
      <c r="C79" s="84"/>
      <c r="D79" s="84"/>
      <c r="E79" s="156"/>
      <c r="F79" s="84"/>
      <c r="G79" s="84"/>
      <c r="H79" s="84"/>
      <c r="I79" s="84"/>
      <c r="J79" s="84"/>
      <c r="K79" s="84"/>
    </row>
    <row r="80" spans="1:11" ht="15.75" customHeight="1" x14ac:dyDescent="0.25">
      <c r="A80" s="84"/>
      <c r="B80" s="84"/>
      <c r="C80" s="84"/>
      <c r="D80" s="84"/>
      <c r="E80" s="156"/>
      <c r="F80" s="84"/>
      <c r="G80" s="84"/>
      <c r="H80" s="84"/>
      <c r="I80" s="84"/>
      <c r="J80" s="84"/>
      <c r="K80" s="84"/>
    </row>
    <row r="81" spans="1:11" ht="15.75" customHeight="1" x14ac:dyDescent="0.25">
      <c r="A81" s="84"/>
      <c r="B81" s="84"/>
      <c r="C81" s="84"/>
      <c r="D81" s="84"/>
      <c r="E81" s="156"/>
      <c r="F81" s="84"/>
      <c r="G81" s="84"/>
      <c r="H81" s="84"/>
      <c r="I81" s="84"/>
      <c r="J81" s="84"/>
      <c r="K81" s="84"/>
    </row>
    <row r="82" spans="1:11" ht="15.75" customHeight="1" x14ac:dyDescent="0.25">
      <c r="A82" s="84"/>
      <c r="B82" s="84"/>
      <c r="C82" s="84"/>
      <c r="D82" s="84"/>
      <c r="E82" s="156"/>
      <c r="F82" s="84"/>
      <c r="G82" s="84"/>
      <c r="H82" s="84"/>
      <c r="I82" s="84"/>
      <c r="J82" s="84"/>
      <c r="K82" s="84"/>
    </row>
    <row r="83" spans="1:11" ht="15.75" customHeight="1" x14ac:dyDescent="0.25">
      <c r="A83" s="84"/>
      <c r="B83" s="84"/>
      <c r="C83" s="84"/>
      <c r="D83" s="84"/>
      <c r="E83" s="156"/>
      <c r="F83" s="84"/>
      <c r="G83" s="84"/>
      <c r="H83" s="84"/>
      <c r="I83" s="84"/>
      <c r="J83" s="84"/>
      <c r="K83" s="84"/>
    </row>
    <row r="84" spans="1:11" ht="15.75" customHeight="1" x14ac:dyDescent="0.25">
      <c r="A84" s="84"/>
      <c r="B84" s="84"/>
      <c r="C84" s="84"/>
      <c r="D84" s="84"/>
      <c r="E84" s="156"/>
      <c r="F84" s="84"/>
      <c r="G84" s="84"/>
      <c r="H84" s="84"/>
      <c r="I84" s="84"/>
      <c r="J84" s="84"/>
      <c r="K84" s="84"/>
    </row>
    <row r="85" spans="1:11" ht="15.75" customHeight="1" x14ac:dyDescent="0.25">
      <c r="A85" s="84"/>
      <c r="B85" s="84"/>
      <c r="C85" s="84"/>
      <c r="D85" s="84"/>
      <c r="E85" s="156"/>
      <c r="F85" s="84"/>
      <c r="G85" s="84"/>
      <c r="H85" s="84"/>
      <c r="I85" s="84"/>
      <c r="J85" s="84"/>
      <c r="K85" s="84"/>
    </row>
    <row r="86" spans="1:11" ht="15.75" customHeight="1" x14ac:dyDescent="0.25">
      <c r="A86" s="84"/>
      <c r="B86" s="84"/>
      <c r="C86" s="84"/>
      <c r="D86" s="84"/>
      <c r="E86" s="156"/>
      <c r="F86" s="84"/>
      <c r="G86" s="84"/>
      <c r="H86" s="84"/>
      <c r="I86" s="84"/>
      <c r="J86" s="84"/>
      <c r="K86" s="84"/>
    </row>
    <row r="87" spans="1:11" ht="15.75" customHeight="1" x14ac:dyDescent="0.25">
      <c r="A87" s="84"/>
      <c r="B87" s="84"/>
      <c r="C87" s="84"/>
      <c r="D87" s="84"/>
      <c r="E87" s="156"/>
      <c r="F87" s="84"/>
      <c r="G87" s="84"/>
      <c r="H87" s="84"/>
      <c r="I87" s="84"/>
      <c r="J87" s="84"/>
      <c r="K87" s="84"/>
    </row>
    <row r="88" spans="1:11" ht="15.75" customHeight="1" x14ac:dyDescent="0.25">
      <c r="A88" s="84"/>
      <c r="B88" s="84"/>
      <c r="C88" s="84"/>
      <c r="D88" s="84"/>
      <c r="E88" s="156"/>
      <c r="F88" s="84"/>
      <c r="G88" s="84"/>
      <c r="H88" s="84"/>
      <c r="I88" s="84"/>
      <c r="J88" s="84"/>
      <c r="K88" s="84"/>
    </row>
    <row r="89" spans="1:11" ht="15.75" customHeight="1" x14ac:dyDescent="0.25">
      <c r="A89" s="84"/>
      <c r="B89" s="84"/>
      <c r="C89" s="84"/>
      <c r="D89" s="84"/>
      <c r="E89" s="156"/>
      <c r="F89" s="84"/>
      <c r="G89" s="84"/>
      <c r="H89" s="84"/>
      <c r="I89" s="84"/>
      <c r="J89" s="84"/>
      <c r="K89" s="84"/>
    </row>
    <row r="90" spans="1:11" ht="15.75" customHeight="1" x14ac:dyDescent="0.25">
      <c r="A90" s="84"/>
      <c r="B90" s="84"/>
      <c r="C90" s="84"/>
      <c r="D90" s="84"/>
      <c r="E90" s="156"/>
      <c r="F90" s="84"/>
      <c r="G90" s="84"/>
      <c r="H90" s="84"/>
      <c r="I90" s="84"/>
      <c r="J90" s="84"/>
      <c r="K90" s="84"/>
    </row>
    <row r="91" spans="1:11" ht="15.75" customHeight="1" x14ac:dyDescent="0.25">
      <c r="A91" s="84"/>
      <c r="B91" s="84"/>
      <c r="C91" s="84"/>
      <c r="D91" s="84"/>
      <c r="E91" s="156"/>
      <c r="F91" s="84"/>
      <c r="G91" s="84"/>
      <c r="H91" s="84"/>
      <c r="I91" s="84"/>
      <c r="J91" s="84"/>
      <c r="K91" s="84"/>
    </row>
    <row r="92" spans="1:11" ht="15.75" customHeight="1" x14ac:dyDescent="0.25">
      <c r="A92" s="84"/>
      <c r="B92" s="84"/>
      <c r="C92" s="84"/>
      <c r="D92" s="84"/>
      <c r="E92" s="156"/>
      <c r="F92" s="84"/>
      <c r="G92" s="84"/>
      <c r="H92" s="84"/>
      <c r="I92" s="84"/>
      <c r="J92" s="84"/>
      <c r="K92" s="84"/>
    </row>
    <row r="93" spans="1:11" ht="15.75" customHeight="1" x14ac:dyDescent="0.25">
      <c r="A93" s="84"/>
      <c r="B93" s="84"/>
      <c r="C93" s="84"/>
      <c r="D93" s="84"/>
      <c r="E93" s="156"/>
      <c r="F93" s="84"/>
      <c r="G93" s="84"/>
      <c r="H93" s="84"/>
      <c r="I93" s="84"/>
      <c r="J93" s="84"/>
      <c r="K93" s="84"/>
    </row>
    <row r="94" spans="1:11" ht="15.75" customHeight="1" x14ac:dyDescent="0.25">
      <c r="A94" s="84"/>
      <c r="B94" s="84"/>
      <c r="C94" s="84"/>
      <c r="D94" s="84"/>
      <c r="E94" s="156"/>
      <c r="F94" s="84"/>
      <c r="G94" s="84"/>
      <c r="H94" s="84"/>
      <c r="I94" s="84"/>
      <c r="J94" s="84"/>
      <c r="K94" s="84"/>
    </row>
    <row r="95" spans="1:11" ht="15.75" customHeight="1" x14ac:dyDescent="0.25">
      <c r="A95" s="84"/>
      <c r="B95" s="84"/>
      <c r="C95" s="84"/>
      <c r="D95" s="84"/>
      <c r="E95" s="156"/>
      <c r="F95" s="84"/>
      <c r="G95" s="84"/>
      <c r="H95" s="84"/>
      <c r="I95" s="84"/>
      <c r="J95" s="84"/>
      <c r="K95" s="84"/>
    </row>
    <row r="96" spans="1:11" ht="15.75" customHeight="1" x14ac:dyDescent="0.25">
      <c r="A96" s="84"/>
      <c r="B96" s="84"/>
      <c r="C96" s="84"/>
      <c r="D96" s="84"/>
      <c r="E96" s="156"/>
      <c r="F96" s="84"/>
      <c r="G96" s="84"/>
      <c r="H96" s="84"/>
      <c r="I96" s="84"/>
      <c r="J96" s="84"/>
      <c r="K96" s="84"/>
    </row>
    <row r="97" spans="1:11" ht="15.75" customHeight="1" x14ac:dyDescent="0.25">
      <c r="A97" s="84"/>
      <c r="B97" s="84"/>
      <c r="C97" s="84"/>
      <c r="D97" s="84"/>
      <c r="E97" s="156"/>
      <c r="F97" s="84"/>
      <c r="G97" s="84"/>
      <c r="H97" s="84"/>
      <c r="I97" s="84"/>
      <c r="J97" s="84"/>
      <c r="K97" s="84"/>
    </row>
    <row r="98" spans="1:11" ht="15.75" customHeight="1" x14ac:dyDescent="0.25">
      <c r="A98" s="84"/>
      <c r="B98" s="84"/>
      <c r="C98" s="84"/>
      <c r="D98" s="84"/>
      <c r="E98" s="156"/>
      <c r="F98" s="84"/>
      <c r="G98" s="84"/>
      <c r="H98" s="84"/>
      <c r="I98" s="84"/>
      <c r="J98" s="84"/>
      <c r="K98" s="84"/>
    </row>
    <row r="99" spans="1:11" ht="15.75" customHeight="1" x14ac:dyDescent="0.25">
      <c r="A99" s="84"/>
      <c r="B99" s="84"/>
      <c r="C99" s="84"/>
      <c r="D99" s="84"/>
      <c r="E99" s="156"/>
      <c r="F99" s="84"/>
      <c r="G99" s="84"/>
      <c r="H99" s="84"/>
      <c r="I99" s="84"/>
      <c r="J99" s="84"/>
      <c r="K99" s="84"/>
    </row>
    <row r="100" spans="1:11" ht="15.75" customHeight="1" x14ac:dyDescent="0.25">
      <c r="A100" s="84"/>
      <c r="B100" s="84"/>
      <c r="C100" s="84"/>
      <c r="D100" s="84"/>
      <c r="E100" s="156"/>
      <c r="F100" s="84"/>
      <c r="G100" s="84"/>
      <c r="H100" s="84"/>
      <c r="I100" s="84"/>
      <c r="J100" s="84"/>
      <c r="K100" s="84"/>
    </row>
    <row r="101" spans="1:11" ht="15.75" customHeight="1" x14ac:dyDescent="0.25">
      <c r="A101" s="84"/>
      <c r="B101" s="84"/>
      <c r="C101" s="84"/>
      <c r="D101" s="84"/>
      <c r="E101" s="156"/>
      <c r="F101" s="84"/>
      <c r="G101" s="84"/>
      <c r="H101" s="84"/>
      <c r="I101" s="84"/>
      <c r="J101" s="84"/>
      <c r="K101" s="84"/>
    </row>
    <row r="102" spans="1:11" ht="15.75" customHeight="1" x14ac:dyDescent="0.25">
      <c r="A102" s="84"/>
      <c r="B102" s="84"/>
      <c r="C102" s="84"/>
      <c r="D102" s="84"/>
      <c r="E102" s="156"/>
      <c r="F102" s="84"/>
      <c r="G102" s="84"/>
      <c r="H102" s="84"/>
      <c r="I102" s="84"/>
      <c r="J102" s="84"/>
      <c r="K102" s="84"/>
    </row>
    <row r="103" spans="1:11" ht="15.75" customHeight="1" x14ac:dyDescent="0.25">
      <c r="A103" s="84"/>
      <c r="B103" s="84"/>
      <c r="C103" s="84"/>
      <c r="D103" s="84"/>
      <c r="E103" s="156"/>
      <c r="F103" s="84"/>
      <c r="G103" s="84"/>
      <c r="H103" s="84"/>
      <c r="I103" s="84"/>
      <c r="J103" s="84"/>
      <c r="K103" s="84"/>
    </row>
    <row r="104" spans="1:11" ht="15.75" customHeight="1" x14ac:dyDescent="0.25">
      <c r="A104" s="84"/>
      <c r="B104" s="84"/>
      <c r="C104" s="84"/>
      <c r="D104" s="84"/>
      <c r="E104" s="156"/>
      <c r="F104" s="84"/>
      <c r="G104" s="84"/>
      <c r="H104" s="84"/>
      <c r="I104" s="84"/>
      <c r="J104" s="84"/>
      <c r="K104" s="84"/>
    </row>
    <row r="105" spans="1:11" ht="15.75" customHeight="1" x14ac:dyDescent="0.25">
      <c r="A105" s="84"/>
      <c r="B105" s="84"/>
      <c r="C105" s="84"/>
      <c r="D105" s="84"/>
      <c r="E105" s="156"/>
      <c r="F105" s="84"/>
      <c r="G105" s="84"/>
      <c r="H105" s="84"/>
      <c r="I105" s="84"/>
      <c r="J105" s="84"/>
      <c r="K105" s="84"/>
    </row>
    <row r="106" spans="1:11" ht="15.75" customHeight="1" x14ac:dyDescent="0.25">
      <c r="A106" s="84"/>
      <c r="B106" s="84"/>
      <c r="C106" s="84"/>
      <c r="D106" s="84"/>
      <c r="E106" s="156"/>
      <c r="F106" s="84"/>
      <c r="G106" s="84"/>
      <c r="H106" s="84"/>
      <c r="I106" s="84"/>
      <c r="J106" s="84"/>
      <c r="K106" s="84"/>
    </row>
    <row r="107" spans="1:11" ht="15.75" customHeight="1" x14ac:dyDescent="0.25">
      <c r="A107" s="84"/>
      <c r="B107" s="84"/>
      <c r="C107" s="84"/>
      <c r="D107" s="84"/>
      <c r="E107" s="156"/>
      <c r="F107" s="84"/>
      <c r="G107" s="84"/>
      <c r="H107" s="84"/>
      <c r="I107" s="84"/>
      <c r="J107" s="84"/>
      <c r="K107" s="84"/>
    </row>
    <row r="108" spans="1:11" ht="15.75" customHeight="1" x14ac:dyDescent="0.25">
      <c r="A108" s="84"/>
      <c r="B108" s="84"/>
      <c r="C108" s="84"/>
      <c r="D108" s="84"/>
      <c r="E108" s="156"/>
      <c r="F108" s="84"/>
      <c r="G108" s="84"/>
      <c r="H108" s="84"/>
      <c r="I108" s="84"/>
      <c r="J108" s="84"/>
      <c r="K108" s="84"/>
    </row>
    <row r="109" spans="1:11" ht="15.75" customHeight="1" x14ac:dyDescent="0.25">
      <c r="A109" s="84"/>
      <c r="B109" s="84"/>
      <c r="C109" s="84"/>
      <c r="D109" s="84"/>
      <c r="E109" s="156"/>
      <c r="F109" s="84"/>
      <c r="G109" s="84"/>
      <c r="H109" s="84"/>
      <c r="I109" s="84"/>
      <c r="J109" s="84"/>
      <c r="K109" s="84"/>
    </row>
    <row r="110" spans="1:11" ht="15.75" customHeight="1" x14ac:dyDescent="0.2"/>
    <row r="111" spans="1:11" ht="15.75" customHeight="1" x14ac:dyDescent="0.2"/>
    <row r="112" spans="1:11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  <row r="1002" ht="15.75" customHeight="1" x14ac:dyDescent="0.2"/>
    <row r="1003" ht="15.75" customHeight="1" x14ac:dyDescent="0.2"/>
    <row r="1004" ht="15.75" customHeight="1" x14ac:dyDescent="0.2"/>
    <row r="1005" ht="15.75" customHeight="1" x14ac:dyDescent="0.2"/>
    <row r="1006" ht="15.75" customHeight="1" x14ac:dyDescent="0.2"/>
    <row r="1007" ht="15.75" customHeight="1" x14ac:dyDescent="0.2"/>
    <row r="1008" ht="15.75" customHeight="1" x14ac:dyDescent="0.2"/>
    <row r="1009" ht="15.75" customHeight="1" x14ac:dyDescent="0.2"/>
  </sheetData>
  <pageMargins left="0.7" right="0.7" top="0.75" bottom="0.75" header="0" footer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D989"/>
  <sheetViews>
    <sheetView workbookViewId="0">
      <selection activeCell="D14" sqref="D14"/>
    </sheetView>
  </sheetViews>
  <sheetFormatPr baseColWidth="10" defaultColWidth="14" defaultRowHeight="15" customHeight="1" x14ac:dyDescent="0.2"/>
  <cols>
    <col min="1" max="1" width="3.42578125" customWidth="1"/>
    <col min="2" max="2" width="13.7109375" customWidth="1"/>
    <col min="3" max="3" width="18.42578125" customWidth="1"/>
    <col min="4" max="4" width="68.42578125" customWidth="1"/>
    <col min="5" max="5" width="3.7109375" customWidth="1"/>
    <col min="6" max="8" width="13.85546875" customWidth="1"/>
  </cols>
  <sheetData>
    <row r="2" spans="2:4" ht="15" customHeight="1" x14ac:dyDescent="0.2">
      <c r="B2" s="289" t="s">
        <v>4024</v>
      </c>
      <c r="C2" s="289" t="s">
        <v>4023</v>
      </c>
      <c r="D2" s="289" t="s">
        <v>4022</v>
      </c>
    </row>
    <row r="3" spans="2:4" ht="15" customHeight="1" x14ac:dyDescent="0.2">
      <c r="B3" s="289"/>
      <c r="C3" s="289"/>
      <c r="D3" s="289"/>
    </row>
    <row r="4" spans="2:4" ht="25.5" customHeight="1" x14ac:dyDescent="0.2">
      <c r="B4" s="157">
        <v>1</v>
      </c>
      <c r="C4" s="158">
        <v>42283</v>
      </c>
      <c r="D4" s="159" t="s">
        <v>92</v>
      </c>
    </row>
    <row r="5" spans="2:4" ht="25.5" customHeight="1" x14ac:dyDescent="0.2">
      <c r="B5" s="160">
        <v>2</v>
      </c>
      <c r="C5" s="161">
        <v>43633</v>
      </c>
      <c r="D5" s="162" t="s">
        <v>93</v>
      </c>
    </row>
    <row r="6" spans="2:4" ht="25.5" customHeight="1" x14ac:dyDescent="0.2">
      <c r="B6" s="160">
        <v>3</v>
      </c>
      <c r="C6" s="161">
        <v>43963</v>
      </c>
      <c r="D6" s="162" t="s">
        <v>4027</v>
      </c>
    </row>
    <row r="7" spans="2:4" ht="25.5" customHeight="1" x14ac:dyDescent="0.2">
      <c r="B7" s="160">
        <v>4</v>
      </c>
      <c r="C7" s="161">
        <v>44295</v>
      </c>
      <c r="D7" s="162" t="s">
        <v>94</v>
      </c>
    </row>
    <row r="8" spans="2:4" ht="25.5" customHeight="1" x14ac:dyDescent="0.2">
      <c r="B8" s="160">
        <v>5</v>
      </c>
      <c r="C8" s="161">
        <v>44690</v>
      </c>
      <c r="D8" s="162" t="s">
        <v>4019</v>
      </c>
    </row>
    <row r="9" spans="2:4" ht="25.5" customHeight="1" x14ac:dyDescent="0.2">
      <c r="B9" s="160">
        <v>6</v>
      </c>
      <c r="C9" s="161">
        <v>44854</v>
      </c>
      <c r="D9" s="162" t="s">
        <v>4030</v>
      </c>
    </row>
    <row r="10" spans="2:4" ht="25.5" customHeight="1" x14ac:dyDescent="0.2">
      <c r="B10" s="160">
        <v>7</v>
      </c>
      <c r="C10" s="161">
        <v>44911</v>
      </c>
      <c r="D10" s="162" t="s">
        <v>4045</v>
      </c>
    </row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</sheetData>
  <mergeCells count="3">
    <mergeCell ref="B2:B3"/>
    <mergeCell ref="C2:C3"/>
    <mergeCell ref="D2:D3"/>
  </mergeCells>
  <pageMargins left="0.7" right="0.7" top="0.75" bottom="0.75" header="0" footer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1127"/>
  <sheetViews>
    <sheetView workbookViewId="0"/>
  </sheetViews>
  <sheetFormatPr baseColWidth="10" defaultColWidth="14" defaultRowHeight="15" customHeight="1" x14ac:dyDescent="0.2"/>
  <cols>
    <col min="1" max="1" width="32.85546875" customWidth="1"/>
    <col min="2" max="2" width="3.42578125" customWidth="1"/>
    <col min="3" max="3" width="33.28515625" customWidth="1"/>
    <col min="4" max="11" width="11.42578125" customWidth="1"/>
  </cols>
  <sheetData>
    <row r="1" spans="1:11" ht="15.75" customHeight="1" x14ac:dyDescent="0.25">
      <c r="A1" s="163" t="s">
        <v>176</v>
      </c>
      <c r="B1" s="164"/>
      <c r="C1" s="163" t="s">
        <v>177</v>
      </c>
      <c r="D1" s="164"/>
      <c r="E1" s="164"/>
      <c r="F1" s="164"/>
      <c r="G1" s="164"/>
      <c r="H1" s="164"/>
      <c r="I1" s="164"/>
      <c r="J1" s="164"/>
      <c r="K1" s="164"/>
    </row>
    <row r="2" spans="1:11" ht="15.75" customHeight="1" x14ac:dyDescent="0.25">
      <c r="A2" s="165" t="s">
        <v>178</v>
      </c>
      <c r="B2" s="164"/>
      <c r="C2" s="165" t="s">
        <v>179</v>
      </c>
      <c r="D2" s="164"/>
      <c r="E2" s="164"/>
      <c r="F2" s="164"/>
      <c r="G2" s="164"/>
      <c r="H2" s="164"/>
      <c r="I2" s="164"/>
      <c r="J2" s="164"/>
      <c r="K2" s="164"/>
    </row>
    <row r="3" spans="1:11" ht="15.75" customHeight="1" x14ac:dyDescent="0.25">
      <c r="A3" s="165" t="s">
        <v>180</v>
      </c>
      <c r="B3" s="164"/>
      <c r="C3" s="165" t="s">
        <v>181</v>
      </c>
      <c r="D3" s="164"/>
      <c r="E3" s="164"/>
      <c r="F3" s="164"/>
      <c r="G3" s="164"/>
      <c r="H3" s="164"/>
      <c r="I3" s="164"/>
      <c r="J3" s="164"/>
      <c r="K3" s="164"/>
    </row>
    <row r="4" spans="1:11" ht="15.75" customHeight="1" x14ac:dyDescent="0.25">
      <c r="A4" s="165" t="s">
        <v>182</v>
      </c>
      <c r="B4" s="164"/>
      <c r="C4" s="165" t="s">
        <v>183</v>
      </c>
      <c r="D4" s="164"/>
      <c r="E4" s="164"/>
      <c r="F4" s="164"/>
      <c r="G4" s="164"/>
      <c r="H4" s="164"/>
      <c r="I4" s="164"/>
      <c r="J4" s="164"/>
      <c r="K4" s="164"/>
    </row>
    <row r="5" spans="1:11" ht="15.75" customHeight="1" x14ac:dyDescent="0.25">
      <c r="A5" s="165" t="s">
        <v>184</v>
      </c>
      <c r="B5" s="164"/>
      <c r="C5" s="165" t="s">
        <v>185</v>
      </c>
      <c r="D5" s="164"/>
      <c r="E5" s="164"/>
      <c r="F5" s="164"/>
      <c r="G5" s="164"/>
      <c r="H5" s="164"/>
      <c r="I5" s="164"/>
      <c r="J5" s="164"/>
      <c r="K5" s="164"/>
    </row>
    <row r="6" spans="1:11" ht="15.75" customHeight="1" x14ac:dyDescent="0.25">
      <c r="A6" s="165" t="s">
        <v>186</v>
      </c>
      <c r="B6" s="164"/>
      <c r="C6" s="165" t="s">
        <v>187</v>
      </c>
      <c r="D6" s="164"/>
      <c r="E6" s="164"/>
      <c r="F6" s="164"/>
      <c r="G6" s="164"/>
      <c r="H6" s="164"/>
      <c r="I6" s="164"/>
      <c r="J6" s="164"/>
      <c r="K6" s="164"/>
    </row>
    <row r="7" spans="1:11" ht="15.75" customHeight="1" x14ac:dyDescent="0.25">
      <c r="A7" s="165" t="s">
        <v>188</v>
      </c>
      <c r="B7" s="164"/>
      <c r="C7" s="165" t="s">
        <v>189</v>
      </c>
      <c r="D7" s="164"/>
      <c r="E7" s="164"/>
      <c r="F7" s="164"/>
      <c r="G7" s="164"/>
      <c r="H7" s="164"/>
      <c r="I7" s="164"/>
      <c r="J7" s="164"/>
      <c r="K7" s="164"/>
    </row>
    <row r="8" spans="1:11" ht="15.75" customHeight="1" x14ac:dyDescent="0.25">
      <c r="A8" s="165" t="s">
        <v>190</v>
      </c>
      <c r="B8" s="164"/>
      <c r="C8" s="165" t="s">
        <v>191</v>
      </c>
      <c r="D8" s="164"/>
      <c r="E8" s="164"/>
      <c r="F8" s="164"/>
      <c r="G8" s="164"/>
      <c r="H8" s="164"/>
      <c r="I8" s="164"/>
      <c r="J8" s="164"/>
      <c r="K8" s="164"/>
    </row>
    <row r="9" spans="1:11" ht="15.75" customHeight="1" x14ac:dyDescent="0.25">
      <c r="A9" s="165" t="s">
        <v>192</v>
      </c>
      <c r="B9" s="164"/>
      <c r="C9" s="165" t="s">
        <v>193</v>
      </c>
      <c r="D9" s="164"/>
      <c r="E9" s="164"/>
      <c r="F9" s="164"/>
      <c r="G9" s="164"/>
      <c r="H9" s="164"/>
      <c r="I9" s="164"/>
      <c r="J9" s="164"/>
      <c r="K9" s="164"/>
    </row>
    <row r="10" spans="1:11" ht="15.75" customHeight="1" x14ac:dyDescent="0.25">
      <c r="A10" s="165" t="s">
        <v>194</v>
      </c>
      <c r="B10" s="164"/>
      <c r="C10" s="165" t="s">
        <v>195</v>
      </c>
      <c r="D10" s="164"/>
      <c r="E10" s="164"/>
      <c r="F10" s="164"/>
      <c r="G10" s="164"/>
      <c r="H10" s="164"/>
      <c r="I10" s="164"/>
      <c r="J10" s="164"/>
      <c r="K10" s="164"/>
    </row>
    <row r="11" spans="1:11" ht="15.75" customHeight="1" x14ac:dyDescent="0.25">
      <c r="A11" s="165" t="s">
        <v>196</v>
      </c>
      <c r="B11" s="164"/>
      <c r="C11" s="165" t="s">
        <v>197</v>
      </c>
      <c r="D11" s="164"/>
      <c r="E11" s="164"/>
      <c r="F11" s="164"/>
      <c r="G11" s="164"/>
      <c r="H11" s="164"/>
      <c r="I11" s="164"/>
      <c r="J11" s="164"/>
      <c r="K11" s="164"/>
    </row>
    <row r="12" spans="1:11" ht="15.75" customHeight="1" x14ac:dyDescent="0.25">
      <c r="A12" s="165" t="s">
        <v>198</v>
      </c>
      <c r="B12" s="164"/>
      <c r="C12" s="165" t="s">
        <v>199</v>
      </c>
      <c r="D12" s="164"/>
      <c r="E12" s="164"/>
      <c r="F12" s="164"/>
      <c r="G12" s="164"/>
      <c r="H12" s="164"/>
      <c r="I12" s="164"/>
      <c r="J12" s="164"/>
      <c r="K12" s="164"/>
    </row>
    <row r="13" spans="1:11" ht="15.75" customHeight="1" x14ac:dyDescent="0.25">
      <c r="A13" s="165" t="s">
        <v>200</v>
      </c>
      <c r="B13" s="164"/>
      <c r="C13" s="165" t="s">
        <v>201</v>
      </c>
      <c r="D13" s="164"/>
      <c r="E13" s="164"/>
      <c r="F13" s="164"/>
      <c r="G13" s="164"/>
      <c r="H13" s="164"/>
      <c r="I13" s="164"/>
      <c r="J13" s="164"/>
      <c r="K13" s="164"/>
    </row>
    <row r="14" spans="1:11" ht="15.75" customHeight="1" x14ac:dyDescent="0.25">
      <c r="A14" s="165" t="s">
        <v>202</v>
      </c>
      <c r="B14" s="164"/>
      <c r="C14" s="165" t="s">
        <v>203</v>
      </c>
      <c r="D14" s="164"/>
      <c r="E14" s="164"/>
      <c r="F14" s="164"/>
      <c r="G14" s="164"/>
      <c r="H14" s="164"/>
      <c r="I14" s="164"/>
      <c r="J14" s="164"/>
      <c r="K14" s="164"/>
    </row>
    <row r="15" spans="1:11" ht="15.75" customHeight="1" x14ac:dyDescent="0.25">
      <c r="A15" s="165" t="s">
        <v>204</v>
      </c>
      <c r="B15" s="164"/>
      <c r="C15" s="165" t="s">
        <v>205</v>
      </c>
      <c r="D15" s="164"/>
      <c r="E15" s="164"/>
      <c r="F15" s="164"/>
      <c r="G15" s="164"/>
      <c r="H15" s="164"/>
      <c r="I15" s="164"/>
      <c r="J15" s="164"/>
      <c r="K15" s="164"/>
    </row>
    <row r="16" spans="1:11" ht="15.75" customHeight="1" x14ac:dyDescent="0.25">
      <c r="A16" s="165" t="s">
        <v>206</v>
      </c>
      <c r="B16" s="164"/>
      <c r="C16" s="165" t="s">
        <v>207</v>
      </c>
      <c r="D16" s="164"/>
      <c r="E16" s="164"/>
      <c r="F16" s="164"/>
      <c r="G16" s="164"/>
      <c r="H16" s="164"/>
      <c r="I16" s="164"/>
      <c r="J16" s="164"/>
      <c r="K16" s="164"/>
    </row>
    <row r="17" spans="1:11" ht="15.75" customHeight="1" x14ac:dyDescent="0.25">
      <c r="A17" s="165" t="s">
        <v>208</v>
      </c>
      <c r="B17" s="164"/>
      <c r="C17" s="165" t="s">
        <v>209</v>
      </c>
      <c r="D17" s="164"/>
      <c r="E17" s="164"/>
      <c r="F17" s="164"/>
      <c r="G17" s="164"/>
      <c r="H17" s="164"/>
      <c r="I17" s="164"/>
      <c r="J17" s="164"/>
      <c r="K17" s="164"/>
    </row>
    <row r="18" spans="1:11" ht="15.75" customHeight="1" x14ac:dyDescent="0.25">
      <c r="A18" s="165" t="s">
        <v>210</v>
      </c>
      <c r="B18" s="164"/>
      <c r="C18" s="165" t="s">
        <v>209</v>
      </c>
      <c r="D18" s="164"/>
      <c r="E18" s="164"/>
      <c r="F18" s="164"/>
      <c r="G18" s="164"/>
      <c r="H18" s="164"/>
      <c r="I18" s="164"/>
      <c r="J18" s="164"/>
      <c r="K18" s="164"/>
    </row>
    <row r="19" spans="1:11" ht="15.75" customHeight="1" x14ac:dyDescent="0.25">
      <c r="A19" s="165" t="s">
        <v>211</v>
      </c>
      <c r="B19" s="164"/>
      <c r="C19" s="165" t="s">
        <v>212</v>
      </c>
      <c r="D19" s="164"/>
      <c r="E19" s="164"/>
      <c r="F19" s="164"/>
      <c r="G19" s="164"/>
      <c r="H19" s="164"/>
      <c r="I19" s="164"/>
      <c r="J19" s="164"/>
      <c r="K19" s="164"/>
    </row>
    <row r="20" spans="1:11" ht="15.75" customHeight="1" x14ac:dyDescent="0.25">
      <c r="A20" s="165" t="s">
        <v>213</v>
      </c>
      <c r="B20" s="164"/>
      <c r="C20" s="165" t="s">
        <v>212</v>
      </c>
      <c r="D20" s="164"/>
      <c r="E20" s="164"/>
      <c r="F20" s="164"/>
      <c r="G20" s="164"/>
      <c r="H20" s="164"/>
      <c r="I20" s="164"/>
      <c r="J20" s="164"/>
      <c r="K20" s="164"/>
    </row>
    <row r="21" spans="1:11" ht="15.75" customHeight="1" x14ac:dyDescent="0.25">
      <c r="A21" s="165" t="s">
        <v>214</v>
      </c>
      <c r="B21" s="164"/>
      <c r="C21" s="165" t="s">
        <v>212</v>
      </c>
      <c r="D21" s="164"/>
      <c r="E21" s="164"/>
      <c r="F21" s="164"/>
      <c r="G21" s="164"/>
      <c r="H21" s="164"/>
      <c r="I21" s="164"/>
      <c r="J21" s="164"/>
      <c r="K21" s="164"/>
    </row>
    <row r="22" spans="1:11" ht="15.75" customHeight="1" x14ac:dyDescent="0.25">
      <c r="A22" s="165" t="s">
        <v>215</v>
      </c>
      <c r="B22" s="164"/>
      <c r="C22" s="165" t="s">
        <v>216</v>
      </c>
      <c r="D22" s="164"/>
      <c r="E22" s="164"/>
      <c r="F22" s="164"/>
      <c r="G22" s="164"/>
      <c r="H22" s="164"/>
      <c r="I22" s="164"/>
      <c r="J22" s="164"/>
      <c r="K22" s="164"/>
    </row>
    <row r="23" spans="1:11" ht="15.75" customHeight="1" x14ac:dyDescent="0.25">
      <c r="A23" s="165" t="s">
        <v>217</v>
      </c>
      <c r="B23" s="164"/>
      <c r="C23" s="165" t="s">
        <v>218</v>
      </c>
      <c r="D23" s="164"/>
      <c r="E23" s="164"/>
      <c r="F23" s="164"/>
      <c r="G23" s="164"/>
      <c r="H23" s="164"/>
      <c r="I23" s="164"/>
      <c r="J23" s="164"/>
      <c r="K23" s="164"/>
    </row>
    <row r="24" spans="1:11" ht="15.75" customHeight="1" x14ac:dyDescent="0.25">
      <c r="A24" s="165" t="s">
        <v>19</v>
      </c>
      <c r="B24" s="164"/>
      <c r="C24" s="165" t="s">
        <v>219</v>
      </c>
      <c r="D24" s="164"/>
      <c r="E24" s="164"/>
      <c r="F24" s="164"/>
      <c r="G24" s="164"/>
      <c r="H24" s="164"/>
      <c r="I24" s="164"/>
      <c r="J24" s="164"/>
      <c r="K24" s="164"/>
    </row>
    <row r="25" spans="1:11" ht="15.75" customHeight="1" x14ac:dyDescent="0.25">
      <c r="A25" s="165" t="s">
        <v>220</v>
      </c>
      <c r="B25" s="164"/>
      <c r="C25" s="165" t="s">
        <v>221</v>
      </c>
      <c r="D25" s="164"/>
      <c r="E25" s="164"/>
      <c r="F25" s="164"/>
      <c r="G25" s="164"/>
      <c r="H25" s="164"/>
      <c r="I25" s="164"/>
      <c r="J25" s="164"/>
      <c r="K25" s="164"/>
    </row>
    <row r="26" spans="1:11" ht="15.75" customHeight="1" x14ac:dyDescent="0.25">
      <c r="A26" s="165" t="s">
        <v>222</v>
      </c>
      <c r="B26" s="164"/>
      <c r="C26" s="165" t="s">
        <v>223</v>
      </c>
      <c r="D26" s="164"/>
      <c r="E26" s="164"/>
      <c r="F26" s="164"/>
      <c r="G26" s="164"/>
      <c r="H26" s="164"/>
      <c r="I26" s="164"/>
      <c r="J26" s="164"/>
      <c r="K26" s="164"/>
    </row>
    <row r="27" spans="1:11" ht="15.75" customHeight="1" x14ac:dyDescent="0.25">
      <c r="A27" s="165" t="s">
        <v>224</v>
      </c>
      <c r="B27" s="164"/>
      <c r="C27" s="165" t="s">
        <v>225</v>
      </c>
      <c r="D27" s="164"/>
      <c r="E27" s="164"/>
      <c r="F27" s="164"/>
      <c r="G27" s="164"/>
      <c r="H27" s="164"/>
      <c r="I27" s="164"/>
      <c r="J27" s="164"/>
      <c r="K27" s="164"/>
    </row>
    <row r="28" spans="1:11" ht="15.75" customHeight="1" x14ac:dyDescent="0.25">
      <c r="A28" s="165" t="s">
        <v>226</v>
      </c>
      <c r="B28" s="164"/>
      <c r="C28" s="165" t="s">
        <v>227</v>
      </c>
      <c r="D28" s="164"/>
      <c r="E28" s="164"/>
      <c r="F28" s="164"/>
      <c r="G28" s="164"/>
      <c r="H28" s="164"/>
      <c r="I28" s="164"/>
      <c r="J28" s="164"/>
      <c r="K28" s="164"/>
    </row>
    <row r="29" spans="1:11" ht="15.75" customHeight="1" x14ac:dyDescent="0.25">
      <c r="A29" s="165" t="s">
        <v>228</v>
      </c>
      <c r="B29" s="164"/>
      <c r="C29" s="165" t="s">
        <v>229</v>
      </c>
      <c r="D29" s="164"/>
      <c r="E29" s="164"/>
      <c r="F29" s="164"/>
      <c r="G29" s="164"/>
      <c r="H29" s="164"/>
      <c r="I29" s="164"/>
      <c r="J29" s="164"/>
      <c r="K29" s="164"/>
    </row>
    <row r="30" spans="1:11" ht="15.75" customHeight="1" x14ac:dyDescent="0.25">
      <c r="A30" s="165" t="s">
        <v>230</v>
      </c>
      <c r="B30" s="164"/>
      <c r="C30" s="165" t="s">
        <v>231</v>
      </c>
      <c r="D30" s="164"/>
      <c r="E30" s="164"/>
      <c r="F30" s="164"/>
      <c r="G30" s="164"/>
      <c r="H30" s="164"/>
      <c r="I30" s="164"/>
      <c r="J30" s="164"/>
      <c r="K30" s="164"/>
    </row>
    <row r="31" spans="1:11" ht="15.75" customHeight="1" x14ac:dyDescent="0.25">
      <c r="A31" s="165" t="s">
        <v>232</v>
      </c>
      <c r="B31" s="164"/>
      <c r="C31" s="165" t="s">
        <v>233</v>
      </c>
      <c r="D31" s="164"/>
      <c r="E31" s="164"/>
      <c r="F31" s="164"/>
      <c r="G31" s="164"/>
      <c r="H31" s="164"/>
      <c r="I31" s="164"/>
      <c r="J31" s="164"/>
      <c r="K31" s="164"/>
    </row>
    <row r="32" spans="1:11" ht="15.75" customHeight="1" x14ac:dyDescent="0.25">
      <c r="A32" s="165" t="s">
        <v>234</v>
      </c>
      <c r="B32" s="164"/>
      <c r="C32" s="165" t="s">
        <v>235</v>
      </c>
      <c r="D32" s="164"/>
      <c r="E32" s="164"/>
      <c r="F32" s="164"/>
      <c r="G32" s="164"/>
      <c r="H32" s="164"/>
      <c r="I32" s="164"/>
      <c r="J32" s="164"/>
      <c r="K32" s="164"/>
    </row>
    <row r="33" spans="1:11" ht="15.75" customHeight="1" x14ac:dyDescent="0.25">
      <c r="A33" s="165" t="s">
        <v>236</v>
      </c>
      <c r="B33" s="164"/>
      <c r="C33" s="165" t="s">
        <v>237</v>
      </c>
      <c r="D33" s="164"/>
      <c r="E33" s="164"/>
      <c r="F33" s="164"/>
      <c r="G33" s="164"/>
      <c r="H33" s="164"/>
      <c r="I33" s="164"/>
      <c r="J33" s="164"/>
      <c r="K33" s="164"/>
    </row>
    <row r="34" spans="1:11" ht="15.75" customHeight="1" x14ac:dyDescent="0.25">
      <c r="A34" s="165" t="s">
        <v>238</v>
      </c>
      <c r="B34" s="164"/>
      <c r="C34" s="165" t="s">
        <v>239</v>
      </c>
      <c r="D34" s="164"/>
      <c r="E34" s="164"/>
      <c r="F34" s="164"/>
      <c r="G34" s="164"/>
      <c r="H34" s="164"/>
      <c r="I34" s="164"/>
      <c r="J34" s="164"/>
      <c r="K34" s="164"/>
    </row>
    <row r="35" spans="1:11" ht="15.75" customHeight="1" x14ac:dyDescent="0.25">
      <c r="A35" s="164"/>
      <c r="B35" s="164"/>
      <c r="C35" s="165" t="s">
        <v>240</v>
      </c>
      <c r="D35" s="164"/>
      <c r="E35" s="164"/>
      <c r="F35" s="164"/>
      <c r="G35" s="164"/>
      <c r="H35" s="164"/>
      <c r="I35" s="164"/>
      <c r="J35" s="164"/>
      <c r="K35" s="164"/>
    </row>
    <row r="36" spans="1:11" ht="15.75" customHeight="1" x14ac:dyDescent="0.25">
      <c r="A36" s="164"/>
      <c r="B36" s="164"/>
      <c r="C36" s="165" t="s">
        <v>241</v>
      </c>
      <c r="D36" s="164"/>
      <c r="E36" s="164"/>
      <c r="F36" s="164"/>
      <c r="G36" s="164"/>
      <c r="H36" s="164"/>
      <c r="I36" s="164"/>
      <c r="J36" s="164"/>
      <c r="K36" s="164"/>
    </row>
    <row r="37" spans="1:11" ht="15.75" customHeight="1" x14ac:dyDescent="0.25">
      <c r="A37" s="164"/>
      <c r="B37" s="164"/>
      <c r="C37" s="165" t="s">
        <v>242</v>
      </c>
      <c r="D37" s="164"/>
      <c r="E37" s="164"/>
      <c r="F37" s="164"/>
      <c r="G37" s="164"/>
      <c r="H37" s="164"/>
      <c r="I37" s="164"/>
      <c r="J37" s="164"/>
      <c r="K37" s="164"/>
    </row>
    <row r="38" spans="1:11" ht="15.75" customHeight="1" x14ac:dyDescent="0.25">
      <c r="A38" s="164"/>
      <c r="B38" s="164"/>
      <c r="C38" s="165" t="s">
        <v>243</v>
      </c>
      <c r="D38" s="164"/>
      <c r="E38" s="164"/>
      <c r="F38" s="164"/>
      <c r="G38" s="164"/>
      <c r="H38" s="164"/>
      <c r="I38" s="164"/>
      <c r="J38" s="164"/>
      <c r="K38" s="164"/>
    </row>
    <row r="39" spans="1:11" ht="15.75" customHeight="1" x14ac:dyDescent="0.25">
      <c r="A39" s="164"/>
      <c r="B39" s="164"/>
      <c r="C39" s="165" t="s">
        <v>244</v>
      </c>
      <c r="D39" s="164"/>
      <c r="E39" s="164"/>
      <c r="F39" s="164"/>
      <c r="G39" s="164"/>
      <c r="H39" s="164"/>
      <c r="I39" s="164"/>
      <c r="J39" s="164"/>
      <c r="K39" s="164"/>
    </row>
    <row r="40" spans="1:11" ht="15.75" customHeight="1" x14ac:dyDescent="0.25">
      <c r="A40" s="164"/>
      <c r="B40" s="164"/>
      <c r="C40" s="165" t="s">
        <v>245</v>
      </c>
      <c r="D40" s="164"/>
      <c r="E40" s="164"/>
      <c r="F40" s="164"/>
      <c r="G40" s="164"/>
      <c r="H40" s="164"/>
      <c r="I40" s="164"/>
      <c r="J40" s="164"/>
      <c r="K40" s="164"/>
    </row>
    <row r="41" spans="1:11" ht="15.75" customHeight="1" x14ac:dyDescent="0.25">
      <c r="A41" s="164"/>
      <c r="B41" s="164"/>
      <c r="C41" s="165" t="s">
        <v>246</v>
      </c>
      <c r="D41" s="164"/>
      <c r="E41" s="164"/>
      <c r="F41" s="164"/>
      <c r="G41" s="164"/>
      <c r="H41" s="164"/>
      <c r="I41" s="164"/>
      <c r="J41" s="164"/>
      <c r="K41" s="164"/>
    </row>
    <row r="42" spans="1:11" ht="15.75" customHeight="1" x14ac:dyDescent="0.25">
      <c r="A42" s="164"/>
      <c r="B42" s="164"/>
      <c r="C42" s="165" t="s">
        <v>247</v>
      </c>
      <c r="D42" s="164"/>
      <c r="E42" s="164"/>
      <c r="F42" s="164"/>
      <c r="G42" s="164"/>
      <c r="H42" s="164"/>
      <c r="I42" s="164"/>
      <c r="J42" s="164"/>
      <c r="K42" s="164"/>
    </row>
    <row r="43" spans="1:11" ht="15.75" customHeight="1" x14ac:dyDescent="0.25">
      <c r="A43" s="164"/>
      <c r="B43" s="164"/>
      <c r="C43" s="165" t="s">
        <v>248</v>
      </c>
      <c r="D43" s="164"/>
      <c r="E43" s="164"/>
      <c r="F43" s="164"/>
      <c r="G43" s="164"/>
      <c r="H43" s="164"/>
      <c r="I43" s="164"/>
      <c r="J43" s="164"/>
      <c r="K43" s="164"/>
    </row>
    <row r="44" spans="1:11" ht="15.75" customHeight="1" x14ac:dyDescent="0.25">
      <c r="A44" s="164"/>
      <c r="B44" s="164"/>
      <c r="C44" s="165" t="s">
        <v>249</v>
      </c>
      <c r="D44" s="164"/>
      <c r="E44" s="164"/>
      <c r="F44" s="164"/>
      <c r="G44" s="164"/>
      <c r="H44" s="164"/>
      <c r="I44" s="164"/>
      <c r="J44" s="164"/>
      <c r="K44" s="164"/>
    </row>
    <row r="45" spans="1:11" ht="15.75" customHeight="1" x14ac:dyDescent="0.25">
      <c r="A45" s="164"/>
      <c r="B45" s="164"/>
      <c r="C45" s="165" t="s">
        <v>250</v>
      </c>
      <c r="D45" s="164"/>
      <c r="E45" s="164"/>
      <c r="F45" s="164"/>
      <c r="G45" s="164"/>
      <c r="H45" s="164"/>
      <c r="I45" s="164"/>
      <c r="J45" s="164"/>
      <c r="K45" s="164"/>
    </row>
    <row r="46" spans="1:11" ht="15.75" customHeight="1" x14ac:dyDescent="0.25">
      <c r="A46" s="164"/>
      <c r="B46" s="164"/>
      <c r="C46" s="165" t="s">
        <v>251</v>
      </c>
      <c r="D46" s="164"/>
      <c r="E46" s="164"/>
      <c r="F46" s="164"/>
      <c r="G46" s="164"/>
      <c r="H46" s="164"/>
      <c r="I46" s="164"/>
      <c r="J46" s="164"/>
      <c r="K46" s="164"/>
    </row>
    <row r="47" spans="1:11" ht="15.75" customHeight="1" x14ac:dyDescent="0.25">
      <c r="A47" s="164"/>
      <c r="B47" s="164"/>
      <c r="C47" s="165" t="s">
        <v>252</v>
      </c>
      <c r="D47" s="164"/>
      <c r="E47" s="164"/>
      <c r="F47" s="164"/>
      <c r="G47" s="164"/>
      <c r="H47" s="164"/>
      <c r="I47" s="164"/>
      <c r="J47" s="164"/>
      <c r="K47" s="164"/>
    </row>
    <row r="48" spans="1:11" ht="15.75" customHeight="1" x14ac:dyDescent="0.25">
      <c r="A48" s="164"/>
      <c r="B48" s="164"/>
      <c r="C48" s="165" t="s">
        <v>253</v>
      </c>
      <c r="D48" s="164"/>
      <c r="E48" s="164"/>
      <c r="F48" s="164"/>
      <c r="G48" s="164"/>
      <c r="H48" s="164"/>
      <c r="I48" s="164"/>
      <c r="J48" s="164"/>
      <c r="K48" s="164"/>
    </row>
    <row r="49" spans="1:11" ht="15.75" customHeight="1" x14ac:dyDescent="0.25">
      <c r="A49" s="164"/>
      <c r="B49" s="164"/>
      <c r="C49" s="165" t="s">
        <v>254</v>
      </c>
      <c r="D49" s="164"/>
      <c r="E49" s="164"/>
      <c r="F49" s="164"/>
      <c r="G49" s="164"/>
      <c r="H49" s="164"/>
      <c r="I49" s="164"/>
      <c r="J49" s="164"/>
      <c r="K49" s="164"/>
    </row>
    <row r="50" spans="1:11" ht="15.75" customHeight="1" x14ac:dyDescent="0.25">
      <c r="A50" s="164"/>
      <c r="B50" s="164"/>
      <c r="C50" s="165" t="s">
        <v>255</v>
      </c>
      <c r="D50" s="164"/>
      <c r="E50" s="164"/>
      <c r="F50" s="164"/>
      <c r="G50" s="164"/>
      <c r="H50" s="164"/>
      <c r="I50" s="164"/>
      <c r="J50" s="164"/>
      <c r="K50" s="164"/>
    </row>
    <row r="51" spans="1:11" ht="15.75" customHeight="1" x14ac:dyDescent="0.25">
      <c r="A51" s="164"/>
      <c r="B51" s="164"/>
      <c r="C51" s="165" t="s">
        <v>256</v>
      </c>
      <c r="D51" s="164"/>
      <c r="E51" s="164"/>
      <c r="F51" s="164"/>
      <c r="G51" s="164"/>
      <c r="H51" s="164"/>
      <c r="I51" s="164"/>
      <c r="J51" s="164"/>
      <c r="K51" s="164"/>
    </row>
    <row r="52" spans="1:11" ht="15.75" customHeight="1" x14ac:dyDescent="0.25">
      <c r="A52" s="164"/>
      <c r="B52" s="164"/>
      <c r="C52" s="165" t="s">
        <v>257</v>
      </c>
      <c r="D52" s="164"/>
      <c r="E52" s="164"/>
      <c r="F52" s="164"/>
      <c r="G52" s="164"/>
      <c r="H52" s="164"/>
      <c r="I52" s="164"/>
      <c r="J52" s="164"/>
      <c r="K52" s="164"/>
    </row>
    <row r="53" spans="1:11" ht="15.75" customHeight="1" x14ac:dyDescent="0.25">
      <c r="A53" s="164"/>
      <c r="B53" s="164"/>
      <c r="C53" s="165" t="s">
        <v>258</v>
      </c>
      <c r="D53" s="164"/>
      <c r="E53" s="164"/>
      <c r="F53" s="164"/>
      <c r="G53" s="164"/>
      <c r="H53" s="164"/>
      <c r="I53" s="164"/>
      <c r="J53" s="164"/>
      <c r="K53" s="164"/>
    </row>
    <row r="54" spans="1:11" ht="15.75" customHeight="1" x14ac:dyDescent="0.25">
      <c r="A54" s="164"/>
      <c r="B54" s="164"/>
      <c r="C54" s="165" t="s">
        <v>259</v>
      </c>
      <c r="D54" s="164"/>
      <c r="E54" s="164"/>
      <c r="F54" s="164"/>
      <c r="G54" s="164"/>
      <c r="H54" s="164"/>
      <c r="I54" s="164"/>
      <c r="J54" s="164"/>
      <c r="K54" s="164"/>
    </row>
    <row r="55" spans="1:11" ht="15.75" customHeight="1" x14ac:dyDescent="0.25">
      <c r="A55" s="164"/>
      <c r="B55" s="164"/>
      <c r="C55" s="165" t="s">
        <v>260</v>
      </c>
      <c r="D55" s="164"/>
      <c r="E55" s="164"/>
      <c r="F55" s="164"/>
      <c r="G55" s="164"/>
      <c r="H55" s="164"/>
      <c r="I55" s="164"/>
      <c r="J55" s="164"/>
      <c r="K55" s="164"/>
    </row>
    <row r="56" spans="1:11" ht="15.75" customHeight="1" x14ac:dyDescent="0.25">
      <c r="A56" s="164"/>
      <c r="B56" s="164"/>
      <c r="C56" s="165" t="s">
        <v>182</v>
      </c>
      <c r="D56" s="164"/>
      <c r="E56" s="164"/>
      <c r="F56" s="164"/>
      <c r="G56" s="164"/>
      <c r="H56" s="164"/>
      <c r="I56" s="164"/>
      <c r="J56" s="164"/>
      <c r="K56" s="164"/>
    </row>
    <row r="57" spans="1:11" ht="15.75" customHeight="1" x14ac:dyDescent="0.25">
      <c r="A57" s="164"/>
      <c r="B57" s="164"/>
      <c r="C57" s="165" t="s">
        <v>261</v>
      </c>
      <c r="D57" s="164"/>
      <c r="E57" s="164"/>
      <c r="F57" s="164"/>
      <c r="G57" s="164"/>
      <c r="H57" s="164"/>
      <c r="I57" s="164"/>
      <c r="J57" s="164"/>
      <c r="K57" s="164"/>
    </row>
    <row r="58" spans="1:11" ht="15.75" customHeight="1" x14ac:dyDescent="0.25">
      <c r="A58" s="164"/>
      <c r="B58" s="164"/>
      <c r="C58" s="165" t="s">
        <v>262</v>
      </c>
      <c r="D58" s="164"/>
      <c r="E58" s="164"/>
      <c r="F58" s="164"/>
      <c r="G58" s="164"/>
      <c r="H58" s="164"/>
      <c r="I58" s="164"/>
      <c r="J58" s="164"/>
      <c r="K58" s="164"/>
    </row>
    <row r="59" spans="1:11" ht="15.75" customHeight="1" x14ac:dyDescent="0.25">
      <c r="A59" s="164"/>
      <c r="B59" s="164"/>
      <c r="C59" s="165" t="s">
        <v>263</v>
      </c>
      <c r="D59" s="164"/>
      <c r="E59" s="164"/>
      <c r="F59" s="164"/>
      <c r="G59" s="164"/>
      <c r="H59" s="164"/>
      <c r="I59" s="164"/>
      <c r="J59" s="164"/>
      <c r="K59" s="164"/>
    </row>
    <row r="60" spans="1:11" ht="15.75" customHeight="1" x14ac:dyDescent="0.25">
      <c r="A60" s="164"/>
      <c r="B60" s="164"/>
      <c r="C60" s="165" t="s">
        <v>264</v>
      </c>
      <c r="D60" s="164"/>
      <c r="E60" s="164"/>
      <c r="F60" s="164"/>
      <c r="G60" s="164"/>
      <c r="H60" s="164"/>
      <c r="I60" s="164"/>
      <c r="J60" s="164"/>
      <c r="K60" s="164"/>
    </row>
    <row r="61" spans="1:11" ht="15.75" customHeight="1" x14ac:dyDescent="0.25">
      <c r="A61" s="164"/>
      <c r="B61" s="164"/>
      <c r="C61" s="165" t="s">
        <v>265</v>
      </c>
      <c r="D61" s="164"/>
      <c r="E61" s="164"/>
      <c r="F61" s="164"/>
      <c r="G61" s="164"/>
      <c r="H61" s="164"/>
      <c r="I61" s="164"/>
      <c r="J61" s="164"/>
      <c r="K61" s="164"/>
    </row>
    <row r="62" spans="1:11" ht="15.75" customHeight="1" x14ac:dyDescent="0.25">
      <c r="A62" s="164"/>
      <c r="B62" s="164"/>
      <c r="C62" s="165" t="s">
        <v>266</v>
      </c>
      <c r="D62" s="164"/>
      <c r="E62" s="164"/>
      <c r="F62" s="164"/>
      <c r="G62" s="164"/>
      <c r="H62" s="164"/>
      <c r="I62" s="164"/>
      <c r="J62" s="164"/>
      <c r="K62" s="164"/>
    </row>
    <row r="63" spans="1:11" ht="15.75" customHeight="1" x14ac:dyDescent="0.25">
      <c r="A63" s="164"/>
      <c r="B63" s="164"/>
      <c r="C63" s="165" t="s">
        <v>267</v>
      </c>
      <c r="D63" s="164"/>
      <c r="E63" s="164"/>
      <c r="F63" s="164"/>
      <c r="G63" s="164"/>
      <c r="H63" s="164"/>
      <c r="I63" s="164"/>
      <c r="J63" s="164"/>
      <c r="K63" s="164"/>
    </row>
    <row r="64" spans="1:11" ht="15.75" customHeight="1" x14ac:dyDescent="0.25">
      <c r="A64" s="164"/>
      <c r="B64" s="164"/>
      <c r="C64" s="165" t="s">
        <v>268</v>
      </c>
      <c r="D64" s="164"/>
      <c r="E64" s="164"/>
      <c r="F64" s="164"/>
      <c r="G64" s="164"/>
      <c r="H64" s="164"/>
      <c r="I64" s="164"/>
      <c r="J64" s="164"/>
      <c r="K64" s="164"/>
    </row>
    <row r="65" spans="1:11" ht="15.75" customHeight="1" x14ac:dyDescent="0.25">
      <c r="A65" s="164"/>
      <c r="B65" s="164"/>
      <c r="C65" s="165" t="s">
        <v>268</v>
      </c>
      <c r="D65" s="164"/>
      <c r="E65" s="164"/>
      <c r="F65" s="164"/>
      <c r="G65" s="164"/>
      <c r="H65" s="164"/>
      <c r="I65" s="164"/>
      <c r="J65" s="164"/>
      <c r="K65" s="164"/>
    </row>
    <row r="66" spans="1:11" ht="15.75" customHeight="1" x14ac:dyDescent="0.25">
      <c r="A66" s="164"/>
      <c r="B66" s="164"/>
      <c r="C66" s="165" t="s">
        <v>268</v>
      </c>
      <c r="D66" s="164"/>
      <c r="E66" s="164"/>
      <c r="F66" s="164"/>
      <c r="G66" s="164"/>
      <c r="H66" s="164"/>
      <c r="I66" s="164"/>
      <c r="J66" s="164"/>
      <c r="K66" s="164"/>
    </row>
    <row r="67" spans="1:11" ht="15.75" customHeight="1" x14ac:dyDescent="0.25">
      <c r="A67" s="164"/>
      <c r="B67" s="164"/>
      <c r="C67" s="165" t="s">
        <v>269</v>
      </c>
      <c r="D67" s="164"/>
      <c r="E67" s="164"/>
      <c r="F67" s="164"/>
      <c r="G67" s="164"/>
      <c r="H67" s="164"/>
      <c r="I67" s="164"/>
      <c r="J67" s="164"/>
      <c r="K67" s="164"/>
    </row>
    <row r="68" spans="1:11" ht="15.75" customHeight="1" x14ac:dyDescent="0.25">
      <c r="A68" s="164"/>
      <c r="B68" s="164"/>
      <c r="C68" s="165" t="s">
        <v>270</v>
      </c>
      <c r="D68" s="164"/>
      <c r="E68" s="164"/>
      <c r="F68" s="164"/>
      <c r="G68" s="164"/>
      <c r="H68" s="164"/>
      <c r="I68" s="164"/>
      <c r="J68" s="164"/>
      <c r="K68" s="164"/>
    </row>
    <row r="69" spans="1:11" ht="15.75" customHeight="1" x14ac:dyDescent="0.25">
      <c r="A69" s="164"/>
      <c r="B69" s="164"/>
      <c r="C69" s="165" t="s">
        <v>271</v>
      </c>
      <c r="D69" s="164"/>
      <c r="E69" s="164"/>
      <c r="F69" s="164"/>
      <c r="G69" s="164"/>
      <c r="H69" s="164"/>
      <c r="I69" s="164"/>
      <c r="J69" s="164"/>
      <c r="K69" s="164"/>
    </row>
    <row r="70" spans="1:11" ht="15.75" customHeight="1" x14ac:dyDescent="0.25">
      <c r="A70" s="164"/>
      <c r="B70" s="164"/>
      <c r="C70" s="165" t="s">
        <v>271</v>
      </c>
      <c r="D70" s="164"/>
      <c r="E70" s="164"/>
      <c r="F70" s="164"/>
      <c r="G70" s="164"/>
      <c r="H70" s="164"/>
      <c r="I70" s="164"/>
      <c r="J70" s="164"/>
      <c r="K70" s="164"/>
    </row>
    <row r="71" spans="1:11" ht="15.75" customHeight="1" x14ac:dyDescent="0.25">
      <c r="A71" s="164"/>
      <c r="B71" s="164"/>
      <c r="C71" s="165" t="s">
        <v>272</v>
      </c>
      <c r="D71" s="164"/>
      <c r="E71" s="164"/>
      <c r="F71" s="164"/>
      <c r="G71" s="164"/>
      <c r="H71" s="164"/>
      <c r="I71" s="164"/>
      <c r="J71" s="164"/>
      <c r="K71" s="164"/>
    </row>
    <row r="72" spans="1:11" ht="15.75" customHeight="1" x14ac:dyDescent="0.25">
      <c r="A72" s="164"/>
      <c r="B72" s="164"/>
      <c r="C72" s="165" t="s">
        <v>273</v>
      </c>
      <c r="D72" s="164"/>
      <c r="E72" s="164"/>
      <c r="F72" s="164"/>
      <c r="G72" s="164"/>
      <c r="H72" s="164"/>
      <c r="I72" s="164"/>
      <c r="J72" s="164"/>
      <c r="K72" s="164"/>
    </row>
    <row r="73" spans="1:11" ht="15.75" customHeight="1" x14ac:dyDescent="0.25">
      <c r="A73" s="164"/>
      <c r="B73" s="164"/>
      <c r="C73" s="165" t="s">
        <v>274</v>
      </c>
      <c r="D73" s="164"/>
      <c r="E73" s="164"/>
      <c r="F73" s="164"/>
      <c r="G73" s="164"/>
      <c r="H73" s="164"/>
      <c r="I73" s="164"/>
      <c r="J73" s="164"/>
      <c r="K73" s="164"/>
    </row>
    <row r="74" spans="1:11" ht="15.75" customHeight="1" x14ac:dyDescent="0.25">
      <c r="A74" s="164"/>
      <c r="B74" s="164"/>
      <c r="C74" s="165" t="s">
        <v>275</v>
      </c>
      <c r="D74" s="164"/>
      <c r="E74" s="164"/>
      <c r="F74" s="164"/>
      <c r="G74" s="164"/>
      <c r="H74" s="164"/>
      <c r="I74" s="164"/>
      <c r="J74" s="164"/>
      <c r="K74" s="164"/>
    </row>
    <row r="75" spans="1:11" ht="15.75" customHeight="1" x14ac:dyDescent="0.25">
      <c r="A75" s="164"/>
      <c r="B75" s="164"/>
      <c r="C75" s="165" t="s">
        <v>276</v>
      </c>
      <c r="D75" s="164"/>
      <c r="E75" s="164"/>
      <c r="F75" s="164"/>
      <c r="G75" s="164"/>
      <c r="H75" s="164"/>
      <c r="I75" s="164"/>
      <c r="J75" s="164"/>
      <c r="K75" s="164"/>
    </row>
    <row r="76" spans="1:11" ht="15.75" customHeight="1" x14ac:dyDescent="0.25">
      <c r="A76" s="164"/>
      <c r="B76" s="164"/>
      <c r="C76" s="165" t="s">
        <v>277</v>
      </c>
      <c r="D76" s="164"/>
      <c r="E76" s="164"/>
      <c r="F76" s="164"/>
      <c r="G76" s="164"/>
      <c r="H76" s="164"/>
      <c r="I76" s="164"/>
      <c r="J76" s="164"/>
      <c r="K76" s="164"/>
    </row>
    <row r="77" spans="1:11" ht="15.75" customHeight="1" x14ac:dyDescent="0.25">
      <c r="A77" s="164"/>
      <c r="B77" s="164"/>
      <c r="C77" s="165" t="s">
        <v>278</v>
      </c>
      <c r="D77" s="164"/>
      <c r="E77" s="164"/>
      <c r="F77" s="164"/>
      <c r="G77" s="164"/>
      <c r="H77" s="164"/>
      <c r="I77" s="164"/>
      <c r="J77" s="164"/>
      <c r="K77" s="164"/>
    </row>
    <row r="78" spans="1:11" ht="15.75" customHeight="1" x14ac:dyDescent="0.25">
      <c r="A78" s="164"/>
      <c r="B78" s="164"/>
      <c r="C78" s="165" t="s">
        <v>279</v>
      </c>
      <c r="D78" s="164"/>
      <c r="E78" s="164"/>
      <c r="F78" s="164"/>
      <c r="G78" s="164"/>
      <c r="H78" s="164"/>
      <c r="I78" s="164"/>
      <c r="J78" s="164"/>
      <c r="K78" s="164"/>
    </row>
    <row r="79" spans="1:11" ht="15.75" customHeight="1" x14ac:dyDescent="0.25">
      <c r="A79" s="164"/>
      <c r="B79" s="164"/>
      <c r="C79" s="165" t="s">
        <v>280</v>
      </c>
      <c r="D79" s="164"/>
      <c r="E79" s="164"/>
      <c r="F79" s="164"/>
      <c r="G79" s="164"/>
      <c r="H79" s="164"/>
      <c r="I79" s="164"/>
      <c r="J79" s="164"/>
      <c r="K79" s="164"/>
    </row>
    <row r="80" spans="1:11" ht="15.75" customHeight="1" x14ac:dyDescent="0.25">
      <c r="A80" s="164"/>
      <c r="B80" s="164"/>
      <c r="C80" s="165" t="s">
        <v>281</v>
      </c>
      <c r="D80" s="164"/>
      <c r="E80" s="164"/>
      <c r="F80" s="164"/>
      <c r="G80" s="164"/>
      <c r="H80" s="164"/>
      <c r="I80" s="164"/>
      <c r="J80" s="164"/>
      <c r="K80" s="164"/>
    </row>
    <row r="81" spans="1:11" ht="15.75" customHeight="1" x14ac:dyDescent="0.25">
      <c r="A81" s="164"/>
      <c r="B81" s="164"/>
      <c r="C81" s="165" t="s">
        <v>281</v>
      </c>
      <c r="D81" s="164"/>
      <c r="E81" s="164"/>
      <c r="F81" s="164"/>
      <c r="G81" s="164"/>
      <c r="H81" s="164"/>
      <c r="I81" s="164"/>
      <c r="J81" s="164"/>
      <c r="K81" s="164"/>
    </row>
    <row r="82" spans="1:11" ht="15.75" customHeight="1" x14ac:dyDescent="0.25">
      <c r="A82" s="164"/>
      <c r="B82" s="164"/>
      <c r="C82" s="165" t="s">
        <v>282</v>
      </c>
      <c r="D82" s="164"/>
      <c r="E82" s="164"/>
      <c r="F82" s="164"/>
      <c r="G82" s="164"/>
      <c r="H82" s="164"/>
      <c r="I82" s="164"/>
      <c r="J82" s="164"/>
      <c r="K82" s="164"/>
    </row>
    <row r="83" spans="1:11" ht="15.75" customHeight="1" x14ac:dyDescent="0.25">
      <c r="A83" s="164"/>
      <c r="B83" s="164"/>
      <c r="C83" s="165" t="s">
        <v>283</v>
      </c>
      <c r="D83" s="164"/>
      <c r="E83" s="164"/>
      <c r="F83" s="164"/>
      <c r="G83" s="164"/>
      <c r="H83" s="164"/>
      <c r="I83" s="164"/>
      <c r="J83" s="164"/>
      <c r="K83" s="164"/>
    </row>
    <row r="84" spans="1:11" ht="15.75" customHeight="1" x14ac:dyDescent="0.25">
      <c r="A84" s="164"/>
      <c r="B84" s="164"/>
      <c r="C84" s="165" t="s">
        <v>284</v>
      </c>
      <c r="D84" s="164"/>
      <c r="E84" s="164"/>
      <c r="F84" s="164"/>
      <c r="G84" s="164"/>
      <c r="H84" s="164"/>
      <c r="I84" s="164"/>
      <c r="J84" s="164"/>
      <c r="K84" s="164"/>
    </row>
    <row r="85" spans="1:11" ht="15.75" customHeight="1" x14ac:dyDescent="0.25">
      <c r="A85" s="164"/>
      <c r="B85" s="164"/>
      <c r="C85" s="165" t="s">
        <v>285</v>
      </c>
      <c r="D85" s="164"/>
      <c r="E85" s="164"/>
      <c r="F85" s="164"/>
      <c r="G85" s="164"/>
      <c r="H85" s="164"/>
      <c r="I85" s="164"/>
      <c r="J85" s="164"/>
      <c r="K85" s="164"/>
    </row>
    <row r="86" spans="1:11" ht="15.75" customHeight="1" x14ac:dyDescent="0.25">
      <c r="A86" s="164"/>
      <c r="B86" s="164"/>
      <c r="C86" s="165" t="s">
        <v>285</v>
      </c>
      <c r="D86" s="164"/>
      <c r="E86" s="164"/>
      <c r="F86" s="164"/>
      <c r="G86" s="164"/>
      <c r="H86" s="164"/>
      <c r="I86" s="164"/>
      <c r="J86" s="164"/>
      <c r="K86" s="164"/>
    </row>
    <row r="87" spans="1:11" ht="15.75" customHeight="1" x14ac:dyDescent="0.25">
      <c r="A87" s="164"/>
      <c r="B87" s="164"/>
      <c r="C87" s="165" t="s">
        <v>286</v>
      </c>
      <c r="D87" s="164"/>
      <c r="E87" s="164"/>
      <c r="F87" s="164"/>
      <c r="G87" s="164"/>
      <c r="H87" s="164"/>
      <c r="I87" s="164"/>
      <c r="J87" s="164"/>
      <c r="K87" s="164"/>
    </row>
    <row r="88" spans="1:11" ht="15.75" customHeight="1" x14ac:dyDescent="0.25">
      <c r="A88" s="164"/>
      <c r="B88" s="164"/>
      <c r="C88" s="165" t="s">
        <v>287</v>
      </c>
      <c r="D88" s="164"/>
      <c r="E88" s="164"/>
      <c r="F88" s="164"/>
      <c r="G88" s="164"/>
      <c r="H88" s="164"/>
      <c r="I88" s="164"/>
      <c r="J88" s="164"/>
      <c r="K88" s="164"/>
    </row>
    <row r="89" spans="1:11" ht="15.75" customHeight="1" x14ac:dyDescent="0.25">
      <c r="A89" s="164"/>
      <c r="B89" s="164"/>
      <c r="C89" s="165" t="s">
        <v>288</v>
      </c>
      <c r="D89" s="164"/>
      <c r="E89" s="164"/>
      <c r="F89" s="164"/>
      <c r="G89" s="164"/>
      <c r="H89" s="164"/>
      <c r="I89" s="164"/>
      <c r="J89" s="164"/>
      <c r="K89" s="164"/>
    </row>
    <row r="90" spans="1:11" ht="15.75" customHeight="1" x14ac:dyDescent="0.25">
      <c r="A90" s="164"/>
      <c r="B90" s="164"/>
      <c r="C90" s="165" t="s">
        <v>289</v>
      </c>
      <c r="D90" s="164"/>
      <c r="E90" s="164"/>
      <c r="F90" s="164"/>
      <c r="G90" s="164"/>
      <c r="H90" s="164"/>
      <c r="I90" s="164"/>
      <c r="J90" s="164"/>
      <c r="K90" s="164"/>
    </row>
    <row r="91" spans="1:11" ht="15.75" customHeight="1" x14ac:dyDescent="0.25">
      <c r="A91" s="164"/>
      <c r="B91" s="164"/>
      <c r="C91" s="165" t="s">
        <v>290</v>
      </c>
      <c r="D91" s="164"/>
      <c r="E91" s="164"/>
      <c r="F91" s="164"/>
      <c r="G91" s="164"/>
      <c r="H91" s="164"/>
      <c r="I91" s="164"/>
      <c r="J91" s="164"/>
      <c r="K91" s="164"/>
    </row>
    <row r="92" spans="1:11" ht="15.75" customHeight="1" x14ac:dyDescent="0.25">
      <c r="A92" s="164"/>
      <c r="B92" s="164"/>
      <c r="C92" s="165" t="s">
        <v>291</v>
      </c>
      <c r="D92" s="164"/>
      <c r="E92" s="164"/>
      <c r="F92" s="164"/>
      <c r="G92" s="164"/>
      <c r="H92" s="164"/>
      <c r="I92" s="164"/>
      <c r="J92" s="164"/>
      <c r="K92" s="164"/>
    </row>
    <row r="93" spans="1:11" ht="15.75" customHeight="1" x14ac:dyDescent="0.25">
      <c r="A93" s="164"/>
      <c r="B93" s="164"/>
      <c r="C93" s="165" t="s">
        <v>292</v>
      </c>
      <c r="D93" s="164"/>
      <c r="E93" s="164"/>
      <c r="F93" s="164"/>
      <c r="G93" s="164"/>
      <c r="H93" s="164"/>
      <c r="I93" s="164"/>
      <c r="J93" s="164"/>
      <c r="K93" s="164"/>
    </row>
    <row r="94" spans="1:11" ht="15.75" customHeight="1" x14ac:dyDescent="0.25">
      <c r="A94" s="164"/>
      <c r="B94" s="164"/>
      <c r="C94" s="165" t="s">
        <v>293</v>
      </c>
      <c r="D94" s="164"/>
      <c r="E94" s="164"/>
      <c r="F94" s="164"/>
      <c r="G94" s="164"/>
      <c r="H94" s="164"/>
      <c r="I94" s="164"/>
      <c r="J94" s="164"/>
      <c r="K94" s="164"/>
    </row>
    <row r="95" spans="1:11" ht="15.75" customHeight="1" x14ac:dyDescent="0.25">
      <c r="A95" s="164"/>
      <c r="B95" s="164"/>
      <c r="C95" s="165" t="s">
        <v>294</v>
      </c>
      <c r="D95" s="164"/>
      <c r="E95" s="164"/>
      <c r="F95" s="164"/>
      <c r="G95" s="164"/>
      <c r="H95" s="164"/>
      <c r="I95" s="164"/>
      <c r="J95" s="164"/>
      <c r="K95" s="164"/>
    </row>
    <row r="96" spans="1:11" ht="15.75" customHeight="1" x14ac:dyDescent="0.25">
      <c r="A96" s="164"/>
      <c r="B96" s="164"/>
      <c r="C96" s="165" t="s">
        <v>295</v>
      </c>
      <c r="D96" s="164"/>
      <c r="E96" s="164"/>
      <c r="F96" s="164"/>
      <c r="G96" s="164"/>
      <c r="H96" s="164"/>
      <c r="I96" s="164"/>
      <c r="J96" s="164"/>
      <c r="K96" s="164"/>
    </row>
    <row r="97" spans="1:11" ht="15.75" customHeight="1" x14ac:dyDescent="0.25">
      <c r="A97" s="164"/>
      <c r="B97" s="164"/>
      <c r="C97" s="165" t="s">
        <v>295</v>
      </c>
      <c r="D97" s="164"/>
      <c r="E97" s="164"/>
      <c r="F97" s="164"/>
      <c r="G97" s="164"/>
      <c r="H97" s="164"/>
      <c r="I97" s="164"/>
      <c r="J97" s="164"/>
      <c r="K97" s="164"/>
    </row>
    <row r="98" spans="1:11" ht="15.75" customHeight="1" x14ac:dyDescent="0.25">
      <c r="A98" s="164"/>
      <c r="B98" s="164"/>
      <c r="C98" s="165" t="s">
        <v>296</v>
      </c>
      <c r="D98" s="164"/>
      <c r="E98" s="164"/>
      <c r="F98" s="164"/>
      <c r="G98" s="164"/>
      <c r="H98" s="164"/>
      <c r="I98" s="164"/>
      <c r="J98" s="164"/>
      <c r="K98" s="164"/>
    </row>
    <row r="99" spans="1:11" ht="15.75" customHeight="1" x14ac:dyDescent="0.25">
      <c r="A99" s="164"/>
      <c r="B99" s="164"/>
      <c r="C99" s="165" t="s">
        <v>297</v>
      </c>
      <c r="D99" s="164"/>
      <c r="E99" s="164"/>
      <c r="F99" s="164"/>
      <c r="G99" s="164"/>
      <c r="H99" s="164"/>
      <c r="I99" s="164"/>
      <c r="J99" s="164"/>
      <c r="K99" s="164"/>
    </row>
    <row r="100" spans="1:11" ht="15.75" customHeight="1" x14ac:dyDescent="0.25">
      <c r="A100" s="164"/>
      <c r="B100" s="164"/>
      <c r="C100" s="165" t="s">
        <v>298</v>
      </c>
      <c r="D100" s="164"/>
      <c r="E100" s="164"/>
      <c r="F100" s="164"/>
      <c r="G100" s="164"/>
      <c r="H100" s="164"/>
      <c r="I100" s="164"/>
      <c r="J100" s="164"/>
      <c r="K100" s="164"/>
    </row>
    <row r="101" spans="1:11" ht="15.75" customHeight="1" x14ac:dyDescent="0.25">
      <c r="A101" s="164"/>
      <c r="B101" s="164"/>
      <c r="C101" s="165" t="s">
        <v>299</v>
      </c>
      <c r="D101" s="164"/>
      <c r="E101" s="164"/>
      <c r="F101" s="164"/>
      <c r="G101" s="164"/>
      <c r="H101" s="164"/>
      <c r="I101" s="164"/>
      <c r="J101" s="164"/>
      <c r="K101" s="164"/>
    </row>
    <row r="102" spans="1:11" ht="15.75" customHeight="1" x14ac:dyDescent="0.25">
      <c r="A102" s="164"/>
      <c r="B102" s="164"/>
      <c r="C102" s="165" t="s">
        <v>300</v>
      </c>
      <c r="D102" s="164"/>
      <c r="E102" s="164"/>
      <c r="F102" s="164"/>
      <c r="G102" s="164"/>
      <c r="H102" s="164"/>
      <c r="I102" s="164"/>
      <c r="J102" s="164"/>
      <c r="K102" s="164"/>
    </row>
    <row r="103" spans="1:11" ht="15.75" customHeight="1" x14ac:dyDescent="0.25">
      <c r="A103" s="164"/>
      <c r="B103" s="164"/>
      <c r="C103" s="165" t="s">
        <v>301</v>
      </c>
      <c r="D103" s="164"/>
      <c r="E103" s="164"/>
      <c r="F103" s="164"/>
      <c r="G103" s="164"/>
      <c r="H103" s="164"/>
      <c r="I103" s="164"/>
      <c r="J103" s="164"/>
      <c r="K103" s="164"/>
    </row>
    <row r="104" spans="1:11" ht="15.75" customHeight="1" x14ac:dyDescent="0.25">
      <c r="A104" s="164"/>
      <c r="B104" s="164"/>
      <c r="C104" s="165" t="s">
        <v>302</v>
      </c>
      <c r="D104" s="164"/>
      <c r="E104" s="164"/>
      <c r="F104" s="164"/>
      <c r="G104" s="164"/>
      <c r="H104" s="164"/>
      <c r="I104" s="164"/>
      <c r="J104" s="164"/>
      <c r="K104" s="164"/>
    </row>
    <row r="105" spans="1:11" ht="15.75" customHeight="1" x14ac:dyDescent="0.25">
      <c r="A105" s="164"/>
      <c r="B105" s="164"/>
      <c r="C105" s="165" t="s">
        <v>303</v>
      </c>
      <c r="D105" s="164"/>
      <c r="E105" s="164"/>
      <c r="F105" s="164"/>
      <c r="G105" s="164"/>
      <c r="H105" s="164"/>
      <c r="I105" s="164"/>
      <c r="J105" s="164"/>
      <c r="K105" s="164"/>
    </row>
    <row r="106" spans="1:11" ht="15.75" customHeight="1" x14ac:dyDescent="0.25">
      <c r="A106" s="164"/>
      <c r="B106" s="164"/>
      <c r="C106" s="165" t="s">
        <v>304</v>
      </c>
      <c r="D106" s="164"/>
      <c r="E106" s="164"/>
      <c r="F106" s="164"/>
      <c r="G106" s="164"/>
      <c r="H106" s="164"/>
      <c r="I106" s="164"/>
      <c r="J106" s="164"/>
      <c r="K106" s="164"/>
    </row>
    <row r="107" spans="1:11" ht="15.75" customHeight="1" x14ac:dyDescent="0.25">
      <c r="A107" s="164"/>
      <c r="B107" s="164"/>
      <c r="C107" s="165" t="s">
        <v>305</v>
      </c>
      <c r="D107" s="164"/>
      <c r="E107" s="164"/>
      <c r="F107" s="164"/>
      <c r="G107" s="164"/>
      <c r="H107" s="164"/>
      <c r="I107" s="164"/>
      <c r="J107" s="164"/>
      <c r="K107" s="164"/>
    </row>
    <row r="108" spans="1:11" ht="15.75" customHeight="1" x14ac:dyDescent="0.25">
      <c r="A108" s="164"/>
      <c r="B108" s="164"/>
      <c r="C108" s="165" t="s">
        <v>305</v>
      </c>
      <c r="D108" s="164"/>
      <c r="E108" s="164"/>
      <c r="F108" s="164"/>
      <c r="G108" s="164"/>
      <c r="H108" s="164"/>
      <c r="I108" s="164"/>
      <c r="J108" s="164"/>
      <c r="K108" s="164"/>
    </row>
    <row r="109" spans="1:11" ht="15.75" customHeight="1" x14ac:dyDescent="0.25">
      <c r="A109" s="164"/>
      <c r="B109" s="164"/>
      <c r="C109" s="165" t="s">
        <v>306</v>
      </c>
      <c r="D109" s="164"/>
      <c r="E109" s="164"/>
      <c r="F109" s="164"/>
      <c r="G109" s="164"/>
      <c r="H109" s="164"/>
      <c r="I109" s="164"/>
      <c r="J109" s="164"/>
      <c r="K109" s="164"/>
    </row>
    <row r="110" spans="1:11" ht="15.75" customHeight="1" x14ac:dyDescent="0.25">
      <c r="A110" s="164"/>
      <c r="B110" s="164"/>
      <c r="C110" s="165" t="s">
        <v>307</v>
      </c>
      <c r="D110" s="164"/>
      <c r="E110" s="164"/>
      <c r="F110" s="164"/>
      <c r="G110" s="164"/>
      <c r="H110" s="164"/>
      <c r="I110" s="164"/>
      <c r="J110" s="164"/>
      <c r="K110" s="164"/>
    </row>
    <row r="111" spans="1:11" ht="15.75" customHeight="1" x14ac:dyDescent="0.25">
      <c r="A111" s="164"/>
      <c r="B111" s="164"/>
      <c r="C111" s="165" t="s">
        <v>308</v>
      </c>
      <c r="D111" s="164"/>
      <c r="E111" s="164"/>
      <c r="F111" s="164"/>
      <c r="G111" s="164"/>
      <c r="H111" s="164"/>
      <c r="I111" s="164"/>
      <c r="J111" s="164"/>
      <c r="K111" s="164"/>
    </row>
    <row r="112" spans="1:11" ht="15.75" customHeight="1" x14ac:dyDescent="0.25">
      <c r="A112" s="164"/>
      <c r="B112" s="164"/>
      <c r="C112" s="165" t="s">
        <v>309</v>
      </c>
      <c r="D112" s="164"/>
      <c r="E112" s="164"/>
      <c r="F112" s="164"/>
      <c r="G112" s="164"/>
      <c r="H112" s="164"/>
      <c r="I112" s="164"/>
      <c r="J112" s="164"/>
      <c r="K112" s="164"/>
    </row>
    <row r="113" spans="1:11" ht="15.75" customHeight="1" x14ac:dyDescent="0.25">
      <c r="A113" s="164"/>
      <c r="B113" s="164"/>
      <c r="C113" s="165" t="s">
        <v>310</v>
      </c>
      <c r="D113" s="164"/>
      <c r="E113" s="164"/>
      <c r="F113" s="164"/>
      <c r="G113" s="164"/>
      <c r="H113" s="164"/>
      <c r="I113" s="164"/>
      <c r="J113" s="164"/>
      <c r="K113" s="164"/>
    </row>
    <row r="114" spans="1:11" ht="15.75" customHeight="1" x14ac:dyDescent="0.25">
      <c r="A114" s="164"/>
      <c r="B114" s="164"/>
      <c r="C114" s="165" t="s">
        <v>311</v>
      </c>
      <c r="D114" s="164"/>
      <c r="E114" s="164"/>
      <c r="F114" s="164"/>
      <c r="G114" s="164"/>
      <c r="H114" s="164"/>
      <c r="I114" s="164"/>
      <c r="J114" s="164"/>
      <c r="K114" s="164"/>
    </row>
    <row r="115" spans="1:11" ht="15.75" customHeight="1" x14ac:dyDescent="0.25">
      <c r="A115" s="164"/>
      <c r="B115" s="164"/>
      <c r="C115" s="165" t="s">
        <v>312</v>
      </c>
      <c r="D115" s="164"/>
      <c r="E115" s="164"/>
      <c r="F115" s="164"/>
      <c r="G115" s="164"/>
      <c r="H115" s="164"/>
      <c r="I115" s="164"/>
      <c r="J115" s="164"/>
      <c r="K115" s="164"/>
    </row>
    <row r="116" spans="1:11" ht="15.75" customHeight="1" x14ac:dyDescent="0.25">
      <c r="A116" s="164"/>
      <c r="B116" s="164"/>
      <c r="C116" s="165" t="s">
        <v>312</v>
      </c>
      <c r="D116" s="164"/>
      <c r="E116" s="164"/>
      <c r="F116" s="164"/>
      <c r="G116" s="164"/>
      <c r="H116" s="164"/>
      <c r="I116" s="164"/>
      <c r="J116" s="164"/>
      <c r="K116" s="164"/>
    </row>
    <row r="117" spans="1:11" ht="15.75" customHeight="1" x14ac:dyDescent="0.25">
      <c r="A117" s="164"/>
      <c r="B117" s="164"/>
      <c r="C117" s="165" t="s">
        <v>312</v>
      </c>
      <c r="D117" s="164"/>
      <c r="E117" s="164"/>
      <c r="F117" s="164"/>
      <c r="G117" s="164"/>
      <c r="H117" s="164"/>
      <c r="I117" s="164"/>
      <c r="J117" s="164"/>
      <c r="K117" s="164"/>
    </row>
    <row r="118" spans="1:11" ht="15.75" customHeight="1" x14ac:dyDescent="0.25">
      <c r="A118" s="164"/>
      <c r="B118" s="164"/>
      <c r="C118" s="165" t="s">
        <v>313</v>
      </c>
      <c r="D118" s="164"/>
      <c r="E118" s="164"/>
      <c r="F118" s="164"/>
      <c r="G118" s="164"/>
      <c r="H118" s="164"/>
      <c r="I118" s="164"/>
      <c r="J118" s="164"/>
      <c r="K118" s="164"/>
    </row>
    <row r="119" spans="1:11" ht="15.75" customHeight="1" x14ac:dyDescent="0.25">
      <c r="A119" s="164"/>
      <c r="B119" s="164"/>
      <c r="C119" s="165" t="s">
        <v>314</v>
      </c>
      <c r="D119" s="164"/>
      <c r="E119" s="164"/>
      <c r="F119" s="164"/>
      <c r="G119" s="164"/>
      <c r="H119" s="164"/>
      <c r="I119" s="164"/>
      <c r="J119" s="164"/>
      <c r="K119" s="164"/>
    </row>
    <row r="120" spans="1:11" ht="15.75" customHeight="1" x14ac:dyDescent="0.25">
      <c r="A120" s="164"/>
      <c r="B120" s="164"/>
      <c r="C120" s="165" t="s">
        <v>315</v>
      </c>
      <c r="D120" s="164"/>
      <c r="E120" s="164"/>
      <c r="F120" s="164"/>
      <c r="G120" s="164"/>
      <c r="H120" s="164"/>
      <c r="I120" s="164"/>
      <c r="J120" s="164"/>
      <c r="K120" s="164"/>
    </row>
    <row r="121" spans="1:11" ht="15.75" customHeight="1" x14ac:dyDescent="0.25">
      <c r="A121" s="164"/>
      <c r="B121" s="164"/>
      <c r="C121" s="165" t="s">
        <v>315</v>
      </c>
      <c r="D121" s="164"/>
      <c r="E121" s="164"/>
      <c r="F121" s="164"/>
      <c r="G121" s="164"/>
      <c r="H121" s="164"/>
      <c r="I121" s="164"/>
      <c r="J121" s="164"/>
      <c r="K121" s="164"/>
    </row>
    <row r="122" spans="1:11" ht="15.75" customHeight="1" x14ac:dyDescent="0.25">
      <c r="A122" s="164"/>
      <c r="B122" s="164"/>
      <c r="C122" s="165" t="s">
        <v>316</v>
      </c>
      <c r="D122" s="164"/>
      <c r="E122" s="164"/>
      <c r="F122" s="164"/>
      <c r="G122" s="164"/>
      <c r="H122" s="164"/>
      <c r="I122" s="164"/>
      <c r="J122" s="164"/>
      <c r="K122" s="164"/>
    </row>
    <row r="123" spans="1:11" ht="15.75" customHeight="1" x14ac:dyDescent="0.25">
      <c r="A123" s="164"/>
      <c r="B123" s="164"/>
      <c r="C123" s="165" t="s">
        <v>317</v>
      </c>
      <c r="D123" s="164"/>
      <c r="E123" s="164"/>
      <c r="F123" s="164"/>
      <c r="G123" s="164"/>
      <c r="H123" s="164"/>
      <c r="I123" s="164"/>
      <c r="J123" s="164"/>
      <c r="K123" s="164"/>
    </row>
    <row r="124" spans="1:11" ht="15.75" customHeight="1" x14ac:dyDescent="0.25">
      <c r="A124" s="164"/>
      <c r="B124" s="164"/>
      <c r="C124" s="165" t="s">
        <v>318</v>
      </c>
      <c r="D124" s="164"/>
      <c r="E124" s="164"/>
      <c r="F124" s="164"/>
      <c r="G124" s="164"/>
      <c r="H124" s="164"/>
      <c r="I124" s="164"/>
      <c r="J124" s="164"/>
      <c r="K124" s="164"/>
    </row>
    <row r="125" spans="1:11" ht="15.75" customHeight="1" x14ac:dyDescent="0.25">
      <c r="A125" s="164"/>
      <c r="B125" s="164"/>
      <c r="C125" s="165" t="s">
        <v>319</v>
      </c>
      <c r="D125" s="164"/>
      <c r="E125" s="164"/>
      <c r="F125" s="164"/>
      <c r="G125" s="164"/>
      <c r="H125" s="164"/>
      <c r="I125" s="164"/>
      <c r="J125" s="164"/>
      <c r="K125" s="164"/>
    </row>
    <row r="126" spans="1:11" ht="15.75" customHeight="1" x14ac:dyDescent="0.25">
      <c r="A126" s="164"/>
      <c r="B126" s="164"/>
      <c r="C126" s="165" t="s">
        <v>319</v>
      </c>
      <c r="D126" s="164"/>
      <c r="E126" s="164"/>
      <c r="F126" s="164"/>
      <c r="G126" s="164"/>
      <c r="H126" s="164"/>
      <c r="I126" s="164"/>
      <c r="J126" s="164"/>
      <c r="K126" s="164"/>
    </row>
    <row r="127" spans="1:11" ht="15.75" customHeight="1" x14ac:dyDescent="0.25">
      <c r="A127" s="164"/>
      <c r="B127" s="164"/>
      <c r="C127" s="165" t="s">
        <v>319</v>
      </c>
      <c r="D127" s="164"/>
      <c r="E127" s="164"/>
      <c r="F127" s="164"/>
      <c r="G127" s="164"/>
      <c r="H127" s="164"/>
      <c r="I127" s="164"/>
      <c r="J127" s="164"/>
      <c r="K127" s="164"/>
    </row>
    <row r="128" spans="1:11" ht="15.75" customHeight="1" x14ac:dyDescent="0.25">
      <c r="A128" s="164"/>
      <c r="B128" s="164"/>
      <c r="C128" s="165" t="s">
        <v>319</v>
      </c>
      <c r="D128" s="164"/>
      <c r="E128" s="164"/>
      <c r="F128" s="164"/>
      <c r="G128" s="164"/>
      <c r="H128" s="164"/>
      <c r="I128" s="164"/>
      <c r="J128" s="164"/>
      <c r="K128" s="164"/>
    </row>
    <row r="129" spans="1:11" ht="15.75" customHeight="1" x14ac:dyDescent="0.25">
      <c r="A129" s="164"/>
      <c r="B129" s="164"/>
      <c r="C129" s="165" t="s">
        <v>320</v>
      </c>
      <c r="D129" s="164"/>
      <c r="E129" s="164"/>
      <c r="F129" s="164"/>
      <c r="G129" s="164"/>
      <c r="H129" s="164"/>
      <c r="I129" s="164"/>
      <c r="J129" s="164"/>
      <c r="K129" s="164"/>
    </row>
    <row r="130" spans="1:11" ht="15.75" customHeight="1" x14ac:dyDescent="0.25">
      <c r="A130" s="164"/>
      <c r="B130" s="164"/>
      <c r="C130" s="165" t="s">
        <v>321</v>
      </c>
      <c r="D130" s="164"/>
      <c r="E130" s="164"/>
      <c r="F130" s="164"/>
      <c r="G130" s="164"/>
      <c r="H130" s="164"/>
      <c r="I130" s="164"/>
      <c r="J130" s="164"/>
      <c r="K130" s="164"/>
    </row>
    <row r="131" spans="1:11" ht="15.75" customHeight="1" x14ac:dyDescent="0.25">
      <c r="A131" s="164"/>
      <c r="B131" s="164"/>
      <c r="C131" s="165" t="s">
        <v>322</v>
      </c>
      <c r="D131" s="164"/>
      <c r="E131" s="164"/>
      <c r="F131" s="164"/>
      <c r="G131" s="164"/>
      <c r="H131" s="164"/>
      <c r="I131" s="164"/>
      <c r="J131" s="164"/>
      <c r="K131" s="164"/>
    </row>
    <row r="132" spans="1:11" ht="15.75" customHeight="1" x14ac:dyDescent="0.25">
      <c r="A132" s="164"/>
      <c r="B132" s="164"/>
      <c r="C132" s="165" t="s">
        <v>323</v>
      </c>
      <c r="D132" s="164"/>
      <c r="E132" s="164"/>
      <c r="F132" s="164"/>
      <c r="G132" s="164"/>
      <c r="H132" s="164"/>
      <c r="I132" s="164"/>
      <c r="J132" s="164"/>
      <c r="K132" s="164"/>
    </row>
    <row r="133" spans="1:11" ht="15.75" customHeight="1" x14ac:dyDescent="0.25">
      <c r="A133" s="164"/>
      <c r="B133" s="164"/>
      <c r="C133" s="165" t="s">
        <v>324</v>
      </c>
      <c r="D133" s="164"/>
      <c r="E133" s="164"/>
      <c r="F133" s="164"/>
      <c r="G133" s="164"/>
      <c r="H133" s="164"/>
      <c r="I133" s="164"/>
      <c r="J133" s="164"/>
      <c r="K133" s="164"/>
    </row>
    <row r="134" spans="1:11" ht="15.75" customHeight="1" x14ac:dyDescent="0.25">
      <c r="A134" s="164"/>
      <c r="B134" s="164"/>
      <c r="C134" s="165" t="s">
        <v>325</v>
      </c>
      <c r="D134" s="164"/>
      <c r="E134" s="164"/>
      <c r="F134" s="164"/>
      <c r="G134" s="164"/>
      <c r="H134" s="164"/>
      <c r="I134" s="164"/>
      <c r="J134" s="164"/>
      <c r="K134" s="164"/>
    </row>
    <row r="135" spans="1:11" ht="15.75" customHeight="1" x14ac:dyDescent="0.25">
      <c r="A135" s="164"/>
      <c r="B135" s="164"/>
      <c r="C135" s="165" t="s">
        <v>325</v>
      </c>
      <c r="D135" s="164"/>
      <c r="E135" s="164"/>
      <c r="F135" s="164"/>
      <c r="G135" s="164"/>
      <c r="H135" s="164"/>
      <c r="I135" s="164"/>
      <c r="J135" s="164"/>
      <c r="K135" s="164"/>
    </row>
    <row r="136" spans="1:11" ht="15.75" customHeight="1" x14ac:dyDescent="0.25">
      <c r="A136" s="164"/>
      <c r="B136" s="164"/>
      <c r="C136" s="165" t="s">
        <v>326</v>
      </c>
      <c r="D136" s="164"/>
      <c r="E136" s="164"/>
      <c r="F136" s="164"/>
      <c r="G136" s="164"/>
      <c r="H136" s="164"/>
      <c r="I136" s="164"/>
      <c r="J136" s="164"/>
      <c r="K136" s="164"/>
    </row>
    <row r="137" spans="1:11" ht="15.75" customHeight="1" x14ac:dyDescent="0.25">
      <c r="A137" s="164"/>
      <c r="B137" s="164"/>
      <c r="C137" s="165" t="s">
        <v>327</v>
      </c>
      <c r="D137" s="164"/>
      <c r="E137" s="164"/>
      <c r="F137" s="164"/>
      <c r="G137" s="164"/>
      <c r="H137" s="164"/>
      <c r="I137" s="164"/>
      <c r="J137" s="164"/>
      <c r="K137" s="164"/>
    </row>
    <row r="138" spans="1:11" ht="15.75" customHeight="1" x14ac:dyDescent="0.25">
      <c r="A138" s="164"/>
      <c r="B138" s="164"/>
      <c r="C138" s="165" t="s">
        <v>328</v>
      </c>
      <c r="D138" s="164"/>
      <c r="E138" s="164"/>
      <c r="F138" s="164"/>
      <c r="G138" s="164"/>
      <c r="H138" s="164"/>
      <c r="I138" s="164"/>
      <c r="J138" s="164"/>
      <c r="K138" s="164"/>
    </row>
    <row r="139" spans="1:11" ht="15.75" customHeight="1" x14ac:dyDescent="0.25">
      <c r="A139" s="164"/>
      <c r="B139" s="164"/>
      <c r="C139" s="165" t="s">
        <v>329</v>
      </c>
      <c r="D139" s="164"/>
      <c r="E139" s="164"/>
      <c r="F139" s="164"/>
      <c r="G139" s="164"/>
      <c r="H139" s="164"/>
      <c r="I139" s="164"/>
      <c r="J139" s="164"/>
      <c r="K139" s="164"/>
    </row>
    <row r="140" spans="1:11" ht="15.75" customHeight="1" x14ac:dyDescent="0.25">
      <c r="A140" s="164"/>
      <c r="B140" s="164"/>
      <c r="C140" s="165" t="s">
        <v>330</v>
      </c>
      <c r="D140" s="164"/>
      <c r="E140" s="164"/>
      <c r="F140" s="164"/>
      <c r="G140" s="164"/>
      <c r="H140" s="164"/>
      <c r="I140" s="164"/>
      <c r="J140" s="164"/>
      <c r="K140" s="164"/>
    </row>
    <row r="141" spans="1:11" ht="15.75" customHeight="1" x14ac:dyDescent="0.25">
      <c r="A141" s="164"/>
      <c r="B141" s="164"/>
      <c r="C141" s="165" t="s">
        <v>331</v>
      </c>
      <c r="D141" s="164"/>
      <c r="E141" s="164"/>
      <c r="F141" s="164"/>
      <c r="G141" s="164"/>
      <c r="H141" s="164"/>
      <c r="I141" s="164"/>
      <c r="J141" s="164"/>
      <c r="K141" s="164"/>
    </row>
    <row r="142" spans="1:11" ht="15.75" customHeight="1" x14ac:dyDescent="0.25">
      <c r="A142" s="164"/>
      <c r="B142" s="164"/>
      <c r="C142" s="165" t="s">
        <v>332</v>
      </c>
      <c r="D142" s="164"/>
      <c r="E142" s="164"/>
      <c r="F142" s="164"/>
      <c r="G142" s="164"/>
      <c r="H142" s="164"/>
      <c r="I142" s="164"/>
      <c r="J142" s="164"/>
      <c r="K142" s="164"/>
    </row>
    <row r="143" spans="1:11" ht="15.75" customHeight="1" x14ac:dyDescent="0.25">
      <c r="A143" s="164"/>
      <c r="B143" s="164"/>
      <c r="C143" s="165" t="s">
        <v>333</v>
      </c>
      <c r="D143" s="164"/>
      <c r="E143" s="164"/>
      <c r="F143" s="164"/>
      <c r="G143" s="164"/>
      <c r="H143" s="164"/>
      <c r="I143" s="164"/>
      <c r="J143" s="164"/>
      <c r="K143" s="164"/>
    </row>
    <row r="144" spans="1:11" ht="15.75" customHeight="1" x14ac:dyDescent="0.25">
      <c r="A144" s="164"/>
      <c r="B144" s="164"/>
      <c r="C144" s="165" t="s">
        <v>334</v>
      </c>
      <c r="D144" s="164"/>
      <c r="E144" s="164"/>
      <c r="F144" s="164"/>
      <c r="G144" s="164"/>
      <c r="H144" s="164"/>
      <c r="I144" s="164"/>
      <c r="J144" s="164"/>
      <c r="K144" s="164"/>
    </row>
    <row r="145" spans="1:11" ht="15.75" customHeight="1" x14ac:dyDescent="0.25">
      <c r="A145" s="164"/>
      <c r="B145" s="164"/>
      <c r="C145" s="165" t="s">
        <v>335</v>
      </c>
      <c r="D145" s="164"/>
      <c r="E145" s="164"/>
      <c r="F145" s="164"/>
      <c r="G145" s="164"/>
      <c r="H145" s="164"/>
      <c r="I145" s="164"/>
      <c r="J145" s="164"/>
      <c r="K145" s="164"/>
    </row>
    <row r="146" spans="1:11" ht="15.75" customHeight="1" x14ac:dyDescent="0.25">
      <c r="A146" s="164"/>
      <c r="B146" s="164"/>
      <c r="C146" s="165" t="s">
        <v>336</v>
      </c>
      <c r="D146" s="164"/>
      <c r="E146" s="164"/>
      <c r="F146" s="164"/>
      <c r="G146" s="164"/>
      <c r="H146" s="164"/>
      <c r="I146" s="164"/>
      <c r="J146" s="164"/>
      <c r="K146" s="164"/>
    </row>
    <row r="147" spans="1:11" ht="15.75" customHeight="1" x14ac:dyDescent="0.25">
      <c r="A147" s="164"/>
      <c r="B147" s="164"/>
      <c r="C147" s="165" t="s">
        <v>337</v>
      </c>
      <c r="D147" s="164"/>
      <c r="E147" s="164"/>
      <c r="F147" s="164"/>
      <c r="G147" s="164"/>
      <c r="H147" s="164"/>
      <c r="I147" s="164"/>
      <c r="J147" s="164"/>
      <c r="K147" s="164"/>
    </row>
    <row r="148" spans="1:11" ht="15.75" customHeight="1" x14ac:dyDescent="0.25">
      <c r="A148" s="164"/>
      <c r="B148" s="164"/>
      <c r="C148" s="165" t="s">
        <v>338</v>
      </c>
      <c r="D148" s="164"/>
      <c r="E148" s="164"/>
      <c r="F148" s="164"/>
      <c r="G148" s="164"/>
      <c r="H148" s="164"/>
      <c r="I148" s="164"/>
      <c r="J148" s="164"/>
      <c r="K148" s="164"/>
    </row>
    <row r="149" spans="1:11" ht="15.75" customHeight="1" x14ac:dyDescent="0.25">
      <c r="A149" s="164"/>
      <c r="B149" s="164"/>
      <c r="C149" s="165" t="s">
        <v>338</v>
      </c>
      <c r="D149" s="164"/>
      <c r="E149" s="164"/>
      <c r="F149" s="164"/>
      <c r="G149" s="164"/>
      <c r="H149" s="164"/>
      <c r="I149" s="164"/>
      <c r="J149" s="164"/>
      <c r="K149" s="164"/>
    </row>
    <row r="150" spans="1:11" ht="15.75" customHeight="1" x14ac:dyDescent="0.25">
      <c r="A150" s="164"/>
      <c r="B150" s="164"/>
      <c r="C150" s="165" t="s">
        <v>339</v>
      </c>
      <c r="D150" s="164"/>
      <c r="E150" s="164"/>
      <c r="F150" s="164"/>
      <c r="G150" s="164"/>
      <c r="H150" s="164"/>
      <c r="I150" s="164"/>
      <c r="J150" s="164"/>
      <c r="K150" s="164"/>
    </row>
    <row r="151" spans="1:11" ht="15.75" customHeight="1" x14ac:dyDescent="0.25">
      <c r="A151" s="164"/>
      <c r="B151" s="164"/>
      <c r="C151" s="165" t="s">
        <v>194</v>
      </c>
      <c r="D151" s="164"/>
      <c r="E151" s="164"/>
      <c r="F151" s="164"/>
      <c r="G151" s="164"/>
      <c r="H151" s="164"/>
      <c r="I151" s="164"/>
      <c r="J151" s="164"/>
      <c r="K151" s="164"/>
    </row>
    <row r="152" spans="1:11" ht="15.75" customHeight="1" x14ac:dyDescent="0.25">
      <c r="A152" s="164"/>
      <c r="B152" s="164"/>
      <c r="C152" s="165" t="s">
        <v>194</v>
      </c>
      <c r="D152" s="164"/>
      <c r="E152" s="164"/>
      <c r="F152" s="164"/>
      <c r="G152" s="164"/>
      <c r="H152" s="164"/>
      <c r="I152" s="164"/>
      <c r="J152" s="164"/>
      <c r="K152" s="164"/>
    </row>
    <row r="153" spans="1:11" ht="15.75" customHeight="1" x14ac:dyDescent="0.25">
      <c r="A153" s="164"/>
      <c r="B153" s="164"/>
      <c r="C153" s="165" t="s">
        <v>340</v>
      </c>
      <c r="D153" s="164"/>
      <c r="E153" s="164"/>
      <c r="F153" s="164"/>
      <c r="G153" s="164"/>
      <c r="H153" s="164"/>
      <c r="I153" s="164"/>
      <c r="J153" s="164"/>
      <c r="K153" s="164"/>
    </row>
    <row r="154" spans="1:11" ht="15.75" customHeight="1" x14ac:dyDescent="0.25">
      <c r="A154" s="164"/>
      <c r="B154" s="164"/>
      <c r="C154" s="165" t="s">
        <v>341</v>
      </c>
      <c r="D154" s="164"/>
      <c r="E154" s="164"/>
      <c r="F154" s="164"/>
      <c r="G154" s="164"/>
      <c r="H154" s="164"/>
      <c r="I154" s="164"/>
      <c r="J154" s="164"/>
      <c r="K154" s="164"/>
    </row>
    <row r="155" spans="1:11" ht="15.75" customHeight="1" x14ac:dyDescent="0.25">
      <c r="A155" s="164"/>
      <c r="B155" s="164"/>
      <c r="C155" s="165" t="s">
        <v>342</v>
      </c>
      <c r="D155" s="164"/>
      <c r="E155" s="164"/>
      <c r="F155" s="164"/>
      <c r="G155" s="164"/>
      <c r="H155" s="164"/>
      <c r="I155" s="164"/>
      <c r="J155" s="164"/>
      <c r="K155" s="164"/>
    </row>
    <row r="156" spans="1:11" ht="15.75" customHeight="1" x14ac:dyDescent="0.25">
      <c r="A156" s="164"/>
      <c r="B156" s="164"/>
      <c r="C156" s="165" t="s">
        <v>343</v>
      </c>
      <c r="D156" s="164"/>
      <c r="E156" s="164"/>
      <c r="F156" s="164"/>
      <c r="G156" s="164"/>
      <c r="H156" s="164"/>
      <c r="I156" s="164"/>
      <c r="J156" s="164"/>
      <c r="K156" s="164"/>
    </row>
    <row r="157" spans="1:11" ht="15.75" customHeight="1" x14ac:dyDescent="0.25">
      <c r="A157" s="164"/>
      <c r="B157" s="164"/>
      <c r="C157" s="165" t="s">
        <v>344</v>
      </c>
      <c r="D157" s="164"/>
      <c r="E157" s="164"/>
      <c r="F157" s="164"/>
      <c r="G157" s="164"/>
      <c r="H157" s="164"/>
      <c r="I157" s="164"/>
      <c r="J157" s="164"/>
      <c r="K157" s="164"/>
    </row>
    <row r="158" spans="1:11" ht="15.75" customHeight="1" x14ac:dyDescent="0.25">
      <c r="A158" s="164"/>
      <c r="B158" s="164"/>
      <c r="C158" s="165" t="s">
        <v>345</v>
      </c>
      <c r="D158" s="164"/>
      <c r="E158" s="164"/>
      <c r="F158" s="164"/>
      <c r="G158" s="164"/>
      <c r="H158" s="164"/>
      <c r="I158" s="164"/>
      <c r="J158" s="164"/>
      <c r="K158" s="164"/>
    </row>
    <row r="159" spans="1:11" ht="15.75" customHeight="1" x14ac:dyDescent="0.25">
      <c r="A159" s="164"/>
      <c r="B159" s="164"/>
      <c r="C159" s="165" t="s">
        <v>346</v>
      </c>
      <c r="D159" s="164"/>
      <c r="E159" s="164"/>
      <c r="F159" s="164"/>
      <c r="G159" s="164"/>
      <c r="H159" s="164"/>
      <c r="I159" s="164"/>
      <c r="J159" s="164"/>
      <c r="K159" s="164"/>
    </row>
    <row r="160" spans="1:11" ht="15.75" customHeight="1" x14ac:dyDescent="0.25">
      <c r="A160" s="164"/>
      <c r="B160" s="164"/>
      <c r="C160" s="165" t="s">
        <v>347</v>
      </c>
      <c r="D160" s="164"/>
      <c r="E160" s="164"/>
      <c r="F160" s="164"/>
      <c r="G160" s="164"/>
      <c r="H160" s="164"/>
      <c r="I160" s="164"/>
      <c r="J160" s="164"/>
      <c r="K160" s="164"/>
    </row>
    <row r="161" spans="1:11" ht="15.75" customHeight="1" x14ac:dyDescent="0.25">
      <c r="A161" s="164"/>
      <c r="B161" s="164"/>
      <c r="C161" s="165" t="s">
        <v>348</v>
      </c>
      <c r="D161" s="164"/>
      <c r="E161" s="164"/>
      <c r="F161" s="164"/>
      <c r="G161" s="164"/>
      <c r="H161" s="164"/>
      <c r="I161" s="164"/>
      <c r="J161" s="164"/>
      <c r="K161" s="164"/>
    </row>
    <row r="162" spans="1:11" ht="15.75" customHeight="1" x14ac:dyDescent="0.25">
      <c r="A162" s="164"/>
      <c r="B162" s="164"/>
      <c r="C162" s="165" t="s">
        <v>349</v>
      </c>
      <c r="D162" s="164"/>
      <c r="E162" s="164"/>
      <c r="F162" s="164"/>
      <c r="G162" s="164"/>
      <c r="H162" s="164"/>
      <c r="I162" s="164"/>
      <c r="J162" s="164"/>
      <c r="K162" s="164"/>
    </row>
    <row r="163" spans="1:11" ht="15.75" customHeight="1" x14ac:dyDescent="0.25">
      <c r="A163" s="164"/>
      <c r="B163" s="164"/>
      <c r="C163" s="165" t="s">
        <v>350</v>
      </c>
      <c r="D163" s="164"/>
      <c r="E163" s="164"/>
      <c r="F163" s="164"/>
      <c r="G163" s="164"/>
      <c r="H163" s="164"/>
      <c r="I163" s="164"/>
      <c r="J163" s="164"/>
      <c r="K163" s="164"/>
    </row>
    <row r="164" spans="1:11" ht="15.75" customHeight="1" x14ac:dyDescent="0.25">
      <c r="A164" s="164"/>
      <c r="B164" s="164"/>
      <c r="C164" s="165" t="s">
        <v>350</v>
      </c>
      <c r="D164" s="164"/>
      <c r="E164" s="164"/>
      <c r="F164" s="164"/>
      <c r="G164" s="164"/>
      <c r="H164" s="164"/>
      <c r="I164" s="164"/>
      <c r="J164" s="164"/>
      <c r="K164" s="164"/>
    </row>
    <row r="165" spans="1:11" ht="15.75" customHeight="1" x14ac:dyDescent="0.25">
      <c r="A165" s="164"/>
      <c r="B165" s="164"/>
      <c r="C165" s="165" t="s">
        <v>351</v>
      </c>
      <c r="D165" s="164"/>
      <c r="E165" s="164"/>
      <c r="F165" s="164"/>
      <c r="G165" s="164"/>
      <c r="H165" s="164"/>
      <c r="I165" s="164"/>
      <c r="J165" s="164"/>
      <c r="K165" s="164"/>
    </row>
    <row r="166" spans="1:11" ht="15.75" customHeight="1" x14ac:dyDescent="0.25">
      <c r="A166" s="164"/>
      <c r="B166" s="164"/>
      <c r="C166" s="165" t="s">
        <v>352</v>
      </c>
      <c r="D166" s="164"/>
      <c r="E166" s="164"/>
      <c r="F166" s="164"/>
      <c r="G166" s="164"/>
      <c r="H166" s="164"/>
      <c r="I166" s="164"/>
      <c r="J166" s="164"/>
      <c r="K166" s="164"/>
    </row>
    <row r="167" spans="1:11" ht="15.75" customHeight="1" x14ac:dyDescent="0.25">
      <c r="A167" s="164"/>
      <c r="B167" s="164"/>
      <c r="C167" s="165" t="s">
        <v>353</v>
      </c>
      <c r="D167" s="164"/>
      <c r="E167" s="164"/>
      <c r="F167" s="164"/>
      <c r="G167" s="164"/>
      <c r="H167" s="164"/>
      <c r="I167" s="164"/>
      <c r="J167" s="164"/>
      <c r="K167" s="164"/>
    </row>
    <row r="168" spans="1:11" ht="15.75" customHeight="1" x14ac:dyDescent="0.25">
      <c r="A168" s="164"/>
      <c r="B168" s="164"/>
      <c r="C168" s="165" t="s">
        <v>354</v>
      </c>
      <c r="D168" s="164"/>
      <c r="E168" s="164"/>
      <c r="F168" s="164"/>
      <c r="G168" s="164"/>
      <c r="H168" s="164"/>
      <c r="I168" s="164"/>
      <c r="J168" s="164"/>
      <c r="K168" s="164"/>
    </row>
    <row r="169" spans="1:11" ht="15.75" customHeight="1" x14ac:dyDescent="0.25">
      <c r="A169" s="164"/>
      <c r="B169" s="164"/>
      <c r="C169" s="165" t="s">
        <v>355</v>
      </c>
      <c r="D169" s="164"/>
      <c r="E169" s="164"/>
      <c r="F169" s="164"/>
      <c r="G169" s="164"/>
      <c r="H169" s="164"/>
      <c r="I169" s="164"/>
      <c r="J169" s="164"/>
      <c r="K169" s="164"/>
    </row>
    <row r="170" spans="1:11" ht="15.75" customHeight="1" x14ac:dyDescent="0.25">
      <c r="A170" s="164"/>
      <c r="B170" s="164"/>
      <c r="C170" s="165" t="s">
        <v>356</v>
      </c>
      <c r="D170" s="164"/>
      <c r="E170" s="164"/>
      <c r="F170" s="164"/>
      <c r="G170" s="164"/>
      <c r="H170" s="164"/>
      <c r="I170" s="164"/>
      <c r="J170" s="164"/>
      <c r="K170" s="164"/>
    </row>
    <row r="171" spans="1:11" ht="15.75" customHeight="1" x14ac:dyDescent="0.25">
      <c r="A171" s="164"/>
      <c r="B171" s="164"/>
      <c r="C171" s="165" t="s">
        <v>357</v>
      </c>
      <c r="D171" s="164"/>
      <c r="E171" s="164"/>
      <c r="F171" s="164"/>
      <c r="G171" s="164"/>
      <c r="H171" s="164"/>
      <c r="I171" s="164"/>
      <c r="J171" s="164"/>
      <c r="K171" s="164"/>
    </row>
    <row r="172" spans="1:11" ht="15.75" customHeight="1" x14ac:dyDescent="0.25">
      <c r="A172" s="164"/>
      <c r="B172" s="164"/>
      <c r="C172" s="165" t="s">
        <v>358</v>
      </c>
      <c r="D172" s="164"/>
      <c r="E172" s="164"/>
      <c r="F172" s="164"/>
      <c r="G172" s="164"/>
      <c r="H172" s="164"/>
      <c r="I172" s="164"/>
      <c r="J172" s="164"/>
      <c r="K172" s="164"/>
    </row>
    <row r="173" spans="1:11" ht="15.75" customHeight="1" x14ac:dyDescent="0.25">
      <c r="A173" s="164"/>
      <c r="B173" s="164"/>
      <c r="C173" s="165" t="s">
        <v>359</v>
      </c>
      <c r="D173" s="164"/>
      <c r="E173" s="164"/>
      <c r="F173" s="164"/>
      <c r="G173" s="164"/>
      <c r="H173" s="164"/>
      <c r="I173" s="164"/>
      <c r="J173" s="164"/>
      <c r="K173" s="164"/>
    </row>
    <row r="174" spans="1:11" ht="15.75" customHeight="1" x14ac:dyDescent="0.25">
      <c r="A174" s="164"/>
      <c r="B174" s="164"/>
      <c r="C174" s="165" t="s">
        <v>360</v>
      </c>
      <c r="D174" s="164"/>
      <c r="E174" s="164"/>
      <c r="F174" s="164"/>
      <c r="G174" s="164"/>
      <c r="H174" s="164"/>
      <c r="I174" s="164"/>
      <c r="J174" s="164"/>
      <c r="K174" s="164"/>
    </row>
    <row r="175" spans="1:11" ht="15.75" customHeight="1" x14ac:dyDescent="0.25">
      <c r="A175" s="164"/>
      <c r="B175" s="164"/>
      <c r="C175" s="165" t="s">
        <v>361</v>
      </c>
      <c r="D175" s="164"/>
      <c r="E175" s="164"/>
      <c r="F175" s="164"/>
      <c r="G175" s="164"/>
      <c r="H175" s="164"/>
      <c r="I175" s="164"/>
      <c r="J175" s="164"/>
      <c r="K175" s="164"/>
    </row>
    <row r="176" spans="1:11" ht="15.75" customHeight="1" x14ac:dyDescent="0.25">
      <c r="A176" s="164"/>
      <c r="B176" s="164"/>
      <c r="C176" s="165" t="s">
        <v>362</v>
      </c>
      <c r="D176" s="164"/>
      <c r="E176" s="164"/>
      <c r="F176" s="164"/>
      <c r="G176" s="164"/>
      <c r="H176" s="164"/>
      <c r="I176" s="164"/>
      <c r="J176" s="164"/>
      <c r="K176" s="164"/>
    </row>
    <row r="177" spans="1:11" ht="15.75" customHeight="1" x14ac:dyDescent="0.25">
      <c r="A177" s="164"/>
      <c r="B177" s="164"/>
      <c r="C177" s="165" t="s">
        <v>363</v>
      </c>
      <c r="D177" s="164"/>
      <c r="E177" s="164"/>
      <c r="F177" s="164"/>
      <c r="G177" s="164"/>
      <c r="H177" s="164"/>
      <c r="I177" s="164"/>
      <c r="J177" s="164"/>
      <c r="K177" s="164"/>
    </row>
    <row r="178" spans="1:11" ht="15.75" customHeight="1" x14ac:dyDescent="0.25">
      <c r="A178" s="164"/>
      <c r="B178" s="164"/>
      <c r="C178" s="165" t="s">
        <v>364</v>
      </c>
      <c r="D178" s="164"/>
      <c r="E178" s="164"/>
      <c r="F178" s="164"/>
      <c r="G178" s="164"/>
      <c r="H178" s="164"/>
      <c r="I178" s="164"/>
      <c r="J178" s="164"/>
      <c r="K178" s="164"/>
    </row>
    <row r="179" spans="1:11" ht="15.75" customHeight="1" x14ac:dyDescent="0.25">
      <c r="A179" s="164"/>
      <c r="B179" s="164"/>
      <c r="C179" s="165" t="s">
        <v>365</v>
      </c>
      <c r="D179" s="164"/>
      <c r="E179" s="164"/>
      <c r="F179" s="164"/>
      <c r="G179" s="164"/>
      <c r="H179" s="164"/>
      <c r="I179" s="164"/>
      <c r="J179" s="164"/>
      <c r="K179" s="164"/>
    </row>
    <row r="180" spans="1:11" ht="15.75" customHeight="1" x14ac:dyDescent="0.25">
      <c r="A180" s="164"/>
      <c r="B180" s="164"/>
      <c r="C180" s="165" t="s">
        <v>366</v>
      </c>
      <c r="D180" s="164"/>
      <c r="E180" s="164"/>
      <c r="F180" s="164"/>
      <c r="G180" s="164"/>
      <c r="H180" s="164"/>
      <c r="I180" s="164"/>
      <c r="J180" s="164"/>
      <c r="K180" s="164"/>
    </row>
    <row r="181" spans="1:11" ht="15.75" customHeight="1" x14ac:dyDescent="0.25">
      <c r="A181" s="164"/>
      <c r="B181" s="164"/>
      <c r="C181" s="165" t="s">
        <v>367</v>
      </c>
      <c r="D181" s="164"/>
      <c r="E181" s="164"/>
      <c r="F181" s="164"/>
      <c r="G181" s="164"/>
      <c r="H181" s="164"/>
      <c r="I181" s="164"/>
      <c r="J181" s="164"/>
      <c r="K181" s="164"/>
    </row>
    <row r="182" spans="1:11" ht="15.75" customHeight="1" x14ac:dyDescent="0.25">
      <c r="A182" s="164"/>
      <c r="B182" s="164"/>
      <c r="C182" s="165" t="s">
        <v>368</v>
      </c>
      <c r="D182" s="164"/>
      <c r="E182" s="164"/>
      <c r="F182" s="164"/>
      <c r="G182" s="164"/>
      <c r="H182" s="164"/>
      <c r="I182" s="164"/>
      <c r="J182" s="164"/>
      <c r="K182" s="164"/>
    </row>
    <row r="183" spans="1:11" ht="15.75" customHeight="1" x14ac:dyDescent="0.25">
      <c r="A183" s="164"/>
      <c r="B183" s="164"/>
      <c r="C183" s="165" t="s">
        <v>369</v>
      </c>
      <c r="D183" s="164"/>
      <c r="E183" s="164"/>
      <c r="F183" s="164"/>
      <c r="G183" s="164"/>
      <c r="H183" s="164"/>
      <c r="I183" s="164"/>
      <c r="J183" s="164"/>
      <c r="K183" s="164"/>
    </row>
    <row r="184" spans="1:11" ht="15.75" customHeight="1" x14ac:dyDescent="0.25">
      <c r="A184" s="164"/>
      <c r="B184" s="164"/>
      <c r="C184" s="165" t="s">
        <v>370</v>
      </c>
      <c r="D184" s="164"/>
      <c r="E184" s="164"/>
      <c r="F184" s="164"/>
      <c r="G184" s="164"/>
      <c r="H184" s="164"/>
      <c r="I184" s="164"/>
      <c r="J184" s="164"/>
      <c r="K184" s="164"/>
    </row>
    <row r="185" spans="1:11" ht="15.75" customHeight="1" x14ac:dyDescent="0.25">
      <c r="A185" s="164"/>
      <c r="B185" s="164"/>
      <c r="C185" s="165" t="s">
        <v>371</v>
      </c>
      <c r="D185" s="164"/>
      <c r="E185" s="164"/>
      <c r="F185" s="164"/>
      <c r="G185" s="164"/>
      <c r="H185" s="164"/>
      <c r="I185" s="164"/>
      <c r="J185" s="164"/>
      <c r="K185" s="164"/>
    </row>
    <row r="186" spans="1:11" ht="15.75" customHeight="1" x14ac:dyDescent="0.25">
      <c r="A186" s="164"/>
      <c r="B186" s="164"/>
      <c r="C186" s="165" t="s">
        <v>372</v>
      </c>
      <c r="D186" s="164"/>
      <c r="E186" s="164"/>
      <c r="F186" s="164"/>
      <c r="G186" s="164"/>
      <c r="H186" s="164"/>
      <c r="I186" s="164"/>
      <c r="J186" s="164"/>
      <c r="K186" s="164"/>
    </row>
    <row r="187" spans="1:11" ht="15.75" customHeight="1" x14ac:dyDescent="0.25">
      <c r="A187" s="164"/>
      <c r="B187" s="164"/>
      <c r="C187" s="165" t="s">
        <v>373</v>
      </c>
      <c r="D187" s="164"/>
      <c r="E187" s="164"/>
      <c r="F187" s="164"/>
      <c r="G187" s="164"/>
      <c r="H187" s="164"/>
      <c r="I187" s="164"/>
      <c r="J187" s="164"/>
      <c r="K187" s="164"/>
    </row>
    <row r="188" spans="1:11" ht="15.75" customHeight="1" x14ac:dyDescent="0.25">
      <c r="A188" s="164"/>
      <c r="B188" s="164"/>
      <c r="C188" s="165" t="s">
        <v>374</v>
      </c>
      <c r="D188" s="164"/>
      <c r="E188" s="164"/>
      <c r="F188" s="164"/>
      <c r="G188" s="164"/>
      <c r="H188" s="164"/>
      <c r="I188" s="164"/>
      <c r="J188" s="164"/>
      <c r="K188" s="164"/>
    </row>
    <row r="189" spans="1:11" ht="15.75" customHeight="1" x14ac:dyDescent="0.25">
      <c r="A189" s="164"/>
      <c r="B189" s="164"/>
      <c r="C189" s="165" t="s">
        <v>375</v>
      </c>
      <c r="D189" s="164"/>
      <c r="E189" s="164"/>
      <c r="F189" s="164"/>
      <c r="G189" s="164"/>
      <c r="H189" s="164"/>
      <c r="I189" s="164"/>
      <c r="J189" s="164"/>
      <c r="K189" s="164"/>
    </row>
    <row r="190" spans="1:11" ht="15.75" customHeight="1" x14ac:dyDescent="0.25">
      <c r="A190" s="164"/>
      <c r="B190" s="164"/>
      <c r="C190" s="165" t="s">
        <v>376</v>
      </c>
      <c r="D190" s="164"/>
      <c r="E190" s="164"/>
      <c r="F190" s="164"/>
      <c r="G190" s="164"/>
      <c r="H190" s="164"/>
      <c r="I190" s="164"/>
      <c r="J190" s="164"/>
      <c r="K190" s="164"/>
    </row>
    <row r="191" spans="1:11" ht="15.75" customHeight="1" x14ac:dyDescent="0.25">
      <c r="A191" s="164"/>
      <c r="B191" s="164"/>
      <c r="C191" s="165" t="s">
        <v>377</v>
      </c>
      <c r="D191" s="164"/>
      <c r="E191" s="164"/>
      <c r="F191" s="164"/>
      <c r="G191" s="164"/>
      <c r="H191" s="164"/>
      <c r="I191" s="164"/>
      <c r="J191" s="164"/>
      <c r="K191" s="164"/>
    </row>
    <row r="192" spans="1:11" ht="15.75" customHeight="1" x14ac:dyDescent="0.25">
      <c r="A192" s="164"/>
      <c r="B192" s="164"/>
      <c r="C192" s="165" t="s">
        <v>378</v>
      </c>
      <c r="D192" s="164"/>
      <c r="E192" s="164"/>
      <c r="F192" s="164"/>
      <c r="G192" s="164"/>
      <c r="H192" s="164"/>
      <c r="I192" s="164"/>
      <c r="J192" s="164"/>
      <c r="K192" s="164"/>
    </row>
    <row r="193" spans="1:11" ht="15.75" customHeight="1" x14ac:dyDescent="0.25">
      <c r="A193" s="164"/>
      <c r="B193" s="164"/>
      <c r="C193" s="165" t="s">
        <v>379</v>
      </c>
      <c r="D193" s="164"/>
      <c r="E193" s="164"/>
      <c r="F193" s="164"/>
      <c r="G193" s="164"/>
      <c r="H193" s="164"/>
      <c r="I193" s="164"/>
      <c r="J193" s="164"/>
      <c r="K193" s="164"/>
    </row>
    <row r="194" spans="1:11" ht="15.75" customHeight="1" x14ac:dyDescent="0.25">
      <c r="A194" s="164"/>
      <c r="B194" s="164"/>
      <c r="C194" s="165" t="s">
        <v>380</v>
      </c>
      <c r="D194" s="164"/>
      <c r="E194" s="164"/>
      <c r="F194" s="164"/>
      <c r="G194" s="164"/>
      <c r="H194" s="164"/>
      <c r="I194" s="164"/>
      <c r="J194" s="164"/>
      <c r="K194" s="164"/>
    </row>
    <row r="195" spans="1:11" ht="15.75" customHeight="1" x14ac:dyDescent="0.25">
      <c r="A195" s="164"/>
      <c r="B195" s="164"/>
      <c r="C195" s="165" t="s">
        <v>381</v>
      </c>
      <c r="D195" s="164"/>
      <c r="E195" s="164"/>
      <c r="F195" s="164"/>
      <c r="G195" s="164"/>
      <c r="H195" s="164"/>
      <c r="I195" s="164"/>
      <c r="J195" s="164"/>
      <c r="K195" s="164"/>
    </row>
    <row r="196" spans="1:11" ht="15.75" customHeight="1" x14ac:dyDescent="0.25">
      <c r="A196" s="164"/>
      <c r="B196" s="164"/>
      <c r="C196" s="165" t="s">
        <v>382</v>
      </c>
      <c r="D196" s="164"/>
      <c r="E196" s="164"/>
      <c r="F196" s="164"/>
      <c r="G196" s="164"/>
      <c r="H196" s="164"/>
      <c r="I196" s="164"/>
      <c r="J196" s="164"/>
      <c r="K196" s="164"/>
    </row>
    <row r="197" spans="1:11" ht="15.75" customHeight="1" x14ac:dyDescent="0.25">
      <c r="A197" s="164"/>
      <c r="B197" s="164"/>
      <c r="C197" s="165" t="s">
        <v>383</v>
      </c>
      <c r="D197" s="164"/>
      <c r="E197" s="164"/>
      <c r="F197" s="164"/>
      <c r="G197" s="164"/>
      <c r="H197" s="164"/>
      <c r="I197" s="164"/>
      <c r="J197" s="164"/>
      <c r="K197" s="164"/>
    </row>
    <row r="198" spans="1:11" ht="15.75" customHeight="1" x14ac:dyDescent="0.25">
      <c r="A198" s="164"/>
      <c r="B198" s="164"/>
      <c r="C198" s="165" t="s">
        <v>384</v>
      </c>
      <c r="D198" s="164"/>
      <c r="E198" s="164"/>
      <c r="F198" s="164"/>
      <c r="G198" s="164"/>
      <c r="H198" s="164"/>
      <c r="I198" s="164"/>
      <c r="J198" s="164"/>
      <c r="K198" s="164"/>
    </row>
    <row r="199" spans="1:11" ht="15.75" customHeight="1" x14ac:dyDescent="0.25">
      <c r="A199" s="164"/>
      <c r="B199" s="164"/>
      <c r="C199" s="165" t="s">
        <v>385</v>
      </c>
      <c r="D199" s="164"/>
      <c r="E199" s="164"/>
      <c r="F199" s="164"/>
      <c r="G199" s="164"/>
      <c r="H199" s="164"/>
      <c r="I199" s="164"/>
      <c r="J199" s="164"/>
      <c r="K199" s="164"/>
    </row>
    <row r="200" spans="1:11" ht="15.75" customHeight="1" x14ac:dyDescent="0.25">
      <c r="A200" s="164"/>
      <c r="B200" s="164"/>
      <c r="C200" s="165" t="s">
        <v>386</v>
      </c>
      <c r="D200" s="164"/>
      <c r="E200" s="164"/>
      <c r="F200" s="164"/>
      <c r="G200" s="164"/>
      <c r="H200" s="164"/>
      <c r="I200" s="164"/>
      <c r="J200" s="164"/>
      <c r="K200" s="164"/>
    </row>
    <row r="201" spans="1:11" ht="15.75" customHeight="1" x14ac:dyDescent="0.25">
      <c r="A201" s="164"/>
      <c r="B201" s="164"/>
      <c r="C201" s="165" t="s">
        <v>387</v>
      </c>
      <c r="D201" s="164"/>
      <c r="E201" s="164"/>
      <c r="F201" s="164"/>
      <c r="G201" s="164"/>
      <c r="H201" s="164"/>
      <c r="I201" s="164"/>
      <c r="J201" s="164"/>
      <c r="K201" s="164"/>
    </row>
    <row r="202" spans="1:11" ht="15.75" customHeight="1" x14ac:dyDescent="0.25">
      <c r="A202" s="164"/>
      <c r="B202" s="164"/>
      <c r="C202" s="165" t="s">
        <v>388</v>
      </c>
      <c r="D202" s="164"/>
      <c r="E202" s="164"/>
      <c r="F202" s="164"/>
      <c r="G202" s="164"/>
      <c r="H202" s="164"/>
      <c r="I202" s="164"/>
      <c r="J202" s="164"/>
      <c r="K202" s="164"/>
    </row>
    <row r="203" spans="1:11" ht="15.75" customHeight="1" x14ac:dyDescent="0.25">
      <c r="A203" s="164"/>
      <c r="B203" s="164"/>
      <c r="C203" s="165" t="s">
        <v>389</v>
      </c>
      <c r="D203" s="164"/>
      <c r="E203" s="164"/>
      <c r="F203" s="164"/>
      <c r="G203" s="164"/>
      <c r="H203" s="164"/>
      <c r="I203" s="164"/>
      <c r="J203" s="164"/>
      <c r="K203" s="164"/>
    </row>
    <row r="204" spans="1:11" ht="15.75" customHeight="1" x14ac:dyDescent="0.25">
      <c r="A204" s="164"/>
      <c r="B204" s="164"/>
      <c r="C204" s="165" t="s">
        <v>390</v>
      </c>
      <c r="D204" s="164"/>
      <c r="E204" s="164"/>
      <c r="F204" s="164"/>
      <c r="G204" s="164"/>
      <c r="H204" s="164"/>
      <c r="I204" s="164"/>
      <c r="J204" s="164"/>
      <c r="K204" s="164"/>
    </row>
    <row r="205" spans="1:11" ht="15.75" customHeight="1" x14ac:dyDescent="0.25">
      <c r="A205" s="164"/>
      <c r="B205" s="164"/>
      <c r="C205" s="165" t="s">
        <v>391</v>
      </c>
      <c r="D205" s="164"/>
      <c r="E205" s="164"/>
      <c r="F205" s="164"/>
      <c r="G205" s="164"/>
      <c r="H205" s="164"/>
      <c r="I205" s="164"/>
      <c r="J205" s="164"/>
      <c r="K205" s="164"/>
    </row>
    <row r="206" spans="1:11" ht="15.75" customHeight="1" x14ac:dyDescent="0.25">
      <c r="A206" s="164"/>
      <c r="B206" s="164"/>
      <c r="C206" s="165" t="s">
        <v>392</v>
      </c>
      <c r="D206" s="164"/>
      <c r="E206" s="164"/>
      <c r="F206" s="164"/>
      <c r="G206" s="164"/>
      <c r="H206" s="164"/>
      <c r="I206" s="164"/>
      <c r="J206" s="164"/>
      <c r="K206" s="164"/>
    </row>
    <row r="207" spans="1:11" ht="15.75" customHeight="1" x14ac:dyDescent="0.25">
      <c r="A207" s="164"/>
      <c r="B207" s="164"/>
      <c r="C207" s="165" t="s">
        <v>393</v>
      </c>
      <c r="D207" s="164"/>
      <c r="E207" s="164"/>
      <c r="F207" s="164"/>
      <c r="G207" s="164"/>
      <c r="H207" s="164"/>
      <c r="I207" s="164"/>
      <c r="J207" s="164"/>
      <c r="K207" s="164"/>
    </row>
    <row r="208" spans="1:11" ht="15.75" customHeight="1" x14ac:dyDescent="0.25">
      <c r="A208" s="164"/>
      <c r="B208" s="164"/>
      <c r="C208" s="165" t="s">
        <v>394</v>
      </c>
      <c r="D208" s="164"/>
      <c r="E208" s="164"/>
      <c r="F208" s="164"/>
      <c r="G208" s="164"/>
      <c r="H208" s="164"/>
      <c r="I208" s="164"/>
      <c r="J208" s="164"/>
      <c r="K208" s="164"/>
    </row>
    <row r="209" spans="1:11" ht="15.75" customHeight="1" x14ac:dyDescent="0.25">
      <c r="A209" s="164"/>
      <c r="B209" s="164"/>
      <c r="C209" s="165" t="s">
        <v>395</v>
      </c>
      <c r="D209" s="164"/>
      <c r="E209" s="164"/>
      <c r="F209" s="164"/>
      <c r="G209" s="164"/>
      <c r="H209" s="164"/>
      <c r="I209" s="164"/>
      <c r="J209" s="164"/>
      <c r="K209" s="164"/>
    </row>
    <row r="210" spans="1:11" ht="15.75" customHeight="1" x14ac:dyDescent="0.25">
      <c r="A210" s="164"/>
      <c r="B210" s="164"/>
      <c r="C210" s="165" t="s">
        <v>396</v>
      </c>
      <c r="D210" s="164"/>
      <c r="E210" s="164"/>
      <c r="F210" s="164"/>
      <c r="G210" s="164"/>
      <c r="H210" s="164"/>
      <c r="I210" s="164"/>
      <c r="J210" s="164"/>
      <c r="K210" s="164"/>
    </row>
    <row r="211" spans="1:11" ht="15.75" customHeight="1" x14ac:dyDescent="0.25">
      <c r="A211" s="164"/>
      <c r="B211" s="164"/>
      <c r="C211" s="165" t="s">
        <v>397</v>
      </c>
      <c r="D211" s="164"/>
      <c r="E211" s="164"/>
      <c r="F211" s="164"/>
      <c r="G211" s="164"/>
      <c r="H211" s="164"/>
      <c r="I211" s="164"/>
      <c r="J211" s="164"/>
      <c r="K211" s="164"/>
    </row>
    <row r="212" spans="1:11" ht="15.75" customHeight="1" x14ac:dyDescent="0.25">
      <c r="A212" s="164"/>
      <c r="B212" s="164"/>
      <c r="C212" s="165" t="s">
        <v>398</v>
      </c>
      <c r="D212" s="164"/>
      <c r="E212" s="164"/>
      <c r="F212" s="164"/>
      <c r="G212" s="164"/>
      <c r="H212" s="164"/>
      <c r="I212" s="164"/>
      <c r="J212" s="164"/>
      <c r="K212" s="164"/>
    </row>
    <row r="213" spans="1:11" ht="15.75" customHeight="1" x14ac:dyDescent="0.25">
      <c r="A213" s="164"/>
      <c r="B213" s="164"/>
      <c r="C213" s="165" t="s">
        <v>399</v>
      </c>
      <c r="D213" s="164"/>
      <c r="E213" s="164"/>
      <c r="F213" s="164"/>
      <c r="G213" s="164"/>
      <c r="H213" s="164"/>
      <c r="I213" s="164"/>
      <c r="J213" s="164"/>
      <c r="K213" s="164"/>
    </row>
    <row r="214" spans="1:11" ht="15.75" customHeight="1" x14ac:dyDescent="0.25">
      <c r="A214" s="164"/>
      <c r="B214" s="164"/>
      <c r="C214" s="165" t="s">
        <v>400</v>
      </c>
      <c r="D214" s="164"/>
      <c r="E214" s="164"/>
      <c r="F214" s="164"/>
      <c r="G214" s="164"/>
      <c r="H214" s="164"/>
      <c r="I214" s="164"/>
      <c r="J214" s="164"/>
      <c r="K214" s="164"/>
    </row>
    <row r="215" spans="1:11" ht="15.75" customHeight="1" x14ac:dyDescent="0.25">
      <c r="A215" s="164"/>
      <c r="B215" s="164"/>
      <c r="C215" s="165" t="s">
        <v>401</v>
      </c>
      <c r="D215" s="164"/>
      <c r="E215" s="164"/>
      <c r="F215" s="164"/>
      <c r="G215" s="164"/>
      <c r="H215" s="164"/>
      <c r="I215" s="164"/>
      <c r="J215" s="164"/>
      <c r="K215" s="164"/>
    </row>
    <row r="216" spans="1:11" ht="15.75" customHeight="1" x14ac:dyDescent="0.25">
      <c r="A216" s="164"/>
      <c r="B216" s="164"/>
      <c r="C216" s="165" t="s">
        <v>402</v>
      </c>
      <c r="D216" s="164"/>
      <c r="E216" s="164"/>
      <c r="F216" s="164"/>
      <c r="G216" s="164"/>
      <c r="H216" s="164"/>
      <c r="I216" s="164"/>
      <c r="J216" s="164"/>
      <c r="K216" s="164"/>
    </row>
    <row r="217" spans="1:11" ht="15.75" customHeight="1" x14ac:dyDescent="0.25">
      <c r="A217" s="164"/>
      <c r="B217" s="164"/>
      <c r="C217" s="165" t="s">
        <v>403</v>
      </c>
      <c r="D217" s="164"/>
      <c r="E217" s="164"/>
      <c r="F217" s="164"/>
      <c r="G217" s="164"/>
      <c r="H217" s="164"/>
      <c r="I217" s="164"/>
      <c r="J217" s="164"/>
      <c r="K217" s="164"/>
    </row>
    <row r="218" spans="1:11" ht="15.75" customHeight="1" x14ac:dyDescent="0.25">
      <c r="A218" s="164"/>
      <c r="B218" s="164"/>
      <c r="C218" s="165" t="s">
        <v>404</v>
      </c>
      <c r="D218" s="164"/>
      <c r="E218" s="164"/>
      <c r="F218" s="164"/>
      <c r="G218" s="164"/>
      <c r="H218" s="164"/>
      <c r="I218" s="164"/>
      <c r="J218" s="164"/>
      <c r="K218" s="164"/>
    </row>
    <row r="219" spans="1:11" ht="15.75" customHeight="1" x14ac:dyDescent="0.25">
      <c r="A219" s="164"/>
      <c r="B219" s="164"/>
      <c r="C219" s="165" t="s">
        <v>405</v>
      </c>
      <c r="D219" s="164"/>
      <c r="E219" s="164"/>
      <c r="F219" s="164"/>
      <c r="G219" s="164"/>
      <c r="H219" s="164"/>
      <c r="I219" s="164"/>
      <c r="J219" s="164"/>
      <c r="K219" s="164"/>
    </row>
    <row r="220" spans="1:11" ht="15.75" customHeight="1" x14ac:dyDescent="0.25">
      <c r="A220" s="164"/>
      <c r="B220" s="164"/>
      <c r="C220" s="165" t="s">
        <v>406</v>
      </c>
      <c r="D220" s="164"/>
      <c r="E220" s="164"/>
      <c r="F220" s="164"/>
      <c r="G220" s="164"/>
      <c r="H220" s="164"/>
      <c r="I220" s="164"/>
      <c r="J220" s="164"/>
      <c r="K220" s="164"/>
    </row>
    <row r="221" spans="1:11" ht="15.75" customHeight="1" x14ac:dyDescent="0.25">
      <c r="A221" s="164"/>
      <c r="B221" s="164"/>
      <c r="C221" s="165" t="s">
        <v>407</v>
      </c>
      <c r="D221" s="164"/>
      <c r="E221" s="164"/>
      <c r="F221" s="164"/>
      <c r="G221" s="164"/>
      <c r="H221" s="164"/>
      <c r="I221" s="164"/>
      <c r="J221" s="164"/>
      <c r="K221" s="164"/>
    </row>
    <row r="222" spans="1:11" ht="15.75" customHeight="1" x14ac:dyDescent="0.25">
      <c r="A222" s="164"/>
      <c r="B222" s="164"/>
      <c r="C222" s="165" t="s">
        <v>408</v>
      </c>
      <c r="D222" s="164"/>
      <c r="E222" s="164"/>
      <c r="F222" s="164"/>
      <c r="G222" s="164"/>
      <c r="H222" s="164"/>
      <c r="I222" s="164"/>
      <c r="J222" s="164"/>
      <c r="K222" s="164"/>
    </row>
    <row r="223" spans="1:11" ht="15.75" customHeight="1" x14ac:dyDescent="0.25">
      <c r="A223" s="164"/>
      <c r="B223" s="164"/>
      <c r="C223" s="165" t="s">
        <v>409</v>
      </c>
      <c r="D223" s="164"/>
      <c r="E223" s="164"/>
      <c r="F223" s="164"/>
      <c r="G223" s="164"/>
      <c r="H223" s="164"/>
      <c r="I223" s="164"/>
      <c r="J223" s="164"/>
      <c r="K223" s="164"/>
    </row>
    <row r="224" spans="1:11" ht="15.75" customHeight="1" x14ac:dyDescent="0.25">
      <c r="A224" s="164"/>
      <c r="B224" s="164"/>
      <c r="C224" s="165" t="s">
        <v>410</v>
      </c>
      <c r="D224" s="164"/>
      <c r="E224" s="164"/>
      <c r="F224" s="164"/>
      <c r="G224" s="164"/>
      <c r="H224" s="164"/>
      <c r="I224" s="164"/>
      <c r="J224" s="164"/>
      <c r="K224" s="164"/>
    </row>
    <row r="225" spans="1:11" ht="15.75" customHeight="1" x14ac:dyDescent="0.25">
      <c r="A225" s="164"/>
      <c r="B225" s="164"/>
      <c r="C225" s="165" t="s">
        <v>411</v>
      </c>
      <c r="D225" s="164"/>
      <c r="E225" s="164"/>
      <c r="F225" s="164"/>
      <c r="G225" s="164"/>
      <c r="H225" s="164"/>
      <c r="I225" s="164"/>
      <c r="J225" s="164"/>
      <c r="K225" s="164"/>
    </row>
    <row r="226" spans="1:11" ht="15.75" customHeight="1" x14ac:dyDescent="0.25">
      <c r="A226" s="164"/>
      <c r="B226" s="164"/>
      <c r="C226" s="165" t="s">
        <v>412</v>
      </c>
      <c r="D226" s="164"/>
      <c r="E226" s="164"/>
      <c r="F226" s="164"/>
      <c r="G226" s="164"/>
      <c r="H226" s="164"/>
      <c r="I226" s="164"/>
      <c r="J226" s="164"/>
      <c r="K226" s="164"/>
    </row>
    <row r="227" spans="1:11" ht="15.75" customHeight="1" x14ac:dyDescent="0.25">
      <c r="A227" s="164"/>
      <c r="B227" s="164"/>
      <c r="C227" s="165" t="s">
        <v>413</v>
      </c>
      <c r="D227" s="164"/>
      <c r="E227" s="164"/>
      <c r="F227" s="164"/>
      <c r="G227" s="164"/>
      <c r="H227" s="164"/>
      <c r="I227" s="164"/>
      <c r="J227" s="164"/>
      <c r="K227" s="164"/>
    </row>
    <row r="228" spans="1:11" ht="15.75" customHeight="1" x14ac:dyDescent="0.25">
      <c r="A228" s="164"/>
      <c r="B228" s="164"/>
      <c r="C228" s="165" t="s">
        <v>414</v>
      </c>
      <c r="D228" s="164"/>
      <c r="E228" s="164"/>
      <c r="F228" s="164"/>
      <c r="G228" s="164"/>
      <c r="H228" s="164"/>
      <c r="I228" s="164"/>
      <c r="J228" s="164"/>
      <c r="K228" s="164"/>
    </row>
    <row r="229" spans="1:11" ht="15.75" customHeight="1" x14ac:dyDescent="0.25">
      <c r="A229" s="164"/>
      <c r="B229" s="164"/>
      <c r="C229" s="165" t="s">
        <v>415</v>
      </c>
      <c r="D229" s="164"/>
      <c r="E229" s="164"/>
      <c r="F229" s="164"/>
      <c r="G229" s="164"/>
      <c r="H229" s="164"/>
      <c r="I229" s="164"/>
      <c r="J229" s="164"/>
      <c r="K229" s="164"/>
    </row>
    <row r="230" spans="1:11" ht="15.75" customHeight="1" x14ac:dyDescent="0.25">
      <c r="A230" s="164"/>
      <c r="B230" s="164"/>
      <c r="C230" s="165" t="s">
        <v>416</v>
      </c>
      <c r="D230" s="164"/>
      <c r="E230" s="164"/>
      <c r="F230" s="164"/>
      <c r="G230" s="164"/>
      <c r="H230" s="164"/>
      <c r="I230" s="164"/>
      <c r="J230" s="164"/>
      <c r="K230" s="164"/>
    </row>
    <row r="231" spans="1:11" ht="15.75" customHeight="1" x14ac:dyDescent="0.25">
      <c r="A231" s="164"/>
      <c r="B231" s="164"/>
      <c r="C231" s="165" t="s">
        <v>417</v>
      </c>
      <c r="D231" s="164"/>
      <c r="E231" s="164"/>
      <c r="F231" s="164"/>
      <c r="G231" s="164"/>
      <c r="H231" s="164"/>
      <c r="I231" s="164"/>
      <c r="J231" s="164"/>
      <c r="K231" s="164"/>
    </row>
    <row r="232" spans="1:11" ht="15.75" customHeight="1" x14ac:dyDescent="0.25">
      <c r="A232" s="164"/>
      <c r="B232" s="164"/>
      <c r="C232" s="165" t="s">
        <v>418</v>
      </c>
      <c r="D232" s="164"/>
      <c r="E232" s="164"/>
      <c r="F232" s="164"/>
      <c r="G232" s="164"/>
      <c r="H232" s="164"/>
      <c r="I232" s="164"/>
      <c r="J232" s="164"/>
      <c r="K232" s="164"/>
    </row>
    <row r="233" spans="1:11" ht="15.75" customHeight="1" x14ac:dyDescent="0.25">
      <c r="A233" s="164"/>
      <c r="B233" s="164"/>
      <c r="C233" s="165" t="s">
        <v>419</v>
      </c>
      <c r="D233" s="164"/>
      <c r="E233" s="164"/>
      <c r="F233" s="164"/>
      <c r="G233" s="164"/>
      <c r="H233" s="164"/>
      <c r="I233" s="164"/>
      <c r="J233" s="164"/>
      <c r="K233" s="164"/>
    </row>
    <row r="234" spans="1:11" ht="15.75" customHeight="1" x14ac:dyDescent="0.25">
      <c r="A234" s="164"/>
      <c r="B234" s="164"/>
      <c r="C234" s="165" t="s">
        <v>420</v>
      </c>
      <c r="D234" s="164"/>
      <c r="E234" s="164"/>
      <c r="F234" s="164"/>
      <c r="G234" s="164"/>
      <c r="H234" s="164"/>
      <c r="I234" s="164"/>
      <c r="J234" s="164"/>
      <c r="K234" s="164"/>
    </row>
    <row r="235" spans="1:11" ht="15.75" customHeight="1" x14ac:dyDescent="0.25">
      <c r="A235" s="164"/>
      <c r="B235" s="164"/>
      <c r="C235" s="165" t="s">
        <v>421</v>
      </c>
      <c r="D235" s="164"/>
      <c r="E235" s="164"/>
      <c r="F235" s="164"/>
      <c r="G235" s="164"/>
      <c r="H235" s="164"/>
      <c r="I235" s="164"/>
      <c r="J235" s="164"/>
      <c r="K235" s="164"/>
    </row>
    <row r="236" spans="1:11" ht="15.75" customHeight="1" x14ac:dyDescent="0.25">
      <c r="A236" s="164"/>
      <c r="B236" s="164"/>
      <c r="C236" s="165" t="s">
        <v>421</v>
      </c>
      <c r="D236" s="164"/>
      <c r="E236" s="164"/>
      <c r="F236" s="164"/>
      <c r="G236" s="164"/>
      <c r="H236" s="164"/>
      <c r="I236" s="164"/>
      <c r="J236" s="164"/>
      <c r="K236" s="164"/>
    </row>
    <row r="237" spans="1:11" ht="15.75" customHeight="1" x14ac:dyDescent="0.25">
      <c r="A237" s="164"/>
      <c r="B237" s="164"/>
      <c r="C237" s="165" t="s">
        <v>422</v>
      </c>
      <c r="D237" s="164"/>
      <c r="E237" s="164"/>
      <c r="F237" s="164"/>
      <c r="G237" s="164"/>
      <c r="H237" s="164"/>
      <c r="I237" s="164"/>
      <c r="J237" s="164"/>
      <c r="K237" s="164"/>
    </row>
    <row r="238" spans="1:11" ht="15.75" customHeight="1" x14ac:dyDescent="0.25">
      <c r="A238" s="164"/>
      <c r="B238" s="164"/>
      <c r="C238" s="165" t="s">
        <v>423</v>
      </c>
      <c r="D238" s="164"/>
      <c r="E238" s="164"/>
      <c r="F238" s="164"/>
      <c r="G238" s="164"/>
      <c r="H238" s="164"/>
      <c r="I238" s="164"/>
      <c r="J238" s="164"/>
      <c r="K238" s="164"/>
    </row>
    <row r="239" spans="1:11" ht="15.75" customHeight="1" x14ac:dyDescent="0.25">
      <c r="A239" s="164"/>
      <c r="B239" s="164"/>
      <c r="C239" s="165" t="s">
        <v>424</v>
      </c>
      <c r="D239" s="164"/>
      <c r="E239" s="164"/>
      <c r="F239" s="164"/>
      <c r="G239" s="164"/>
      <c r="H239" s="164"/>
      <c r="I239" s="164"/>
      <c r="J239" s="164"/>
      <c r="K239" s="164"/>
    </row>
    <row r="240" spans="1:11" ht="15.75" customHeight="1" x14ac:dyDescent="0.25">
      <c r="A240" s="164"/>
      <c r="B240" s="164"/>
      <c r="C240" s="165" t="s">
        <v>424</v>
      </c>
      <c r="D240" s="164"/>
      <c r="E240" s="164"/>
      <c r="F240" s="164"/>
      <c r="G240" s="164"/>
      <c r="H240" s="164"/>
      <c r="I240" s="164"/>
      <c r="J240" s="164"/>
      <c r="K240" s="164"/>
    </row>
    <row r="241" spans="1:11" ht="15.75" customHeight="1" x14ac:dyDescent="0.25">
      <c r="A241" s="164"/>
      <c r="B241" s="164"/>
      <c r="C241" s="165" t="s">
        <v>425</v>
      </c>
      <c r="D241" s="164"/>
      <c r="E241" s="164"/>
      <c r="F241" s="164"/>
      <c r="G241" s="164"/>
      <c r="H241" s="164"/>
      <c r="I241" s="164"/>
      <c r="J241" s="164"/>
      <c r="K241" s="164"/>
    </row>
    <row r="242" spans="1:11" ht="15.75" customHeight="1" x14ac:dyDescent="0.25">
      <c r="A242" s="164"/>
      <c r="B242" s="164"/>
      <c r="C242" s="165" t="s">
        <v>425</v>
      </c>
      <c r="D242" s="164"/>
      <c r="E242" s="164"/>
      <c r="F242" s="164"/>
      <c r="G242" s="164"/>
      <c r="H242" s="164"/>
      <c r="I242" s="164"/>
      <c r="J242" s="164"/>
      <c r="K242" s="164"/>
    </row>
    <row r="243" spans="1:11" ht="15.75" customHeight="1" x14ac:dyDescent="0.25">
      <c r="A243" s="164"/>
      <c r="B243" s="164"/>
      <c r="C243" s="165" t="s">
        <v>426</v>
      </c>
      <c r="D243" s="164"/>
      <c r="E243" s="164"/>
      <c r="F243" s="164"/>
      <c r="G243" s="164"/>
      <c r="H243" s="164"/>
      <c r="I243" s="164"/>
      <c r="J243" s="164"/>
      <c r="K243" s="164"/>
    </row>
    <row r="244" spans="1:11" ht="15.75" customHeight="1" x14ac:dyDescent="0.25">
      <c r="A244" s="164"/>
      <c r="B244" s="164"/>
      <c r="C244" s="165" t="s">
        <v>427</v>
      </c>
      <c r="D244" s="164"/>
      <c r="E244" s="164"/>
      <c r="F244" s="164"/>
      <c r="G244" s="164"/>
      <c r="H244" s="164"/>
      <c r="I244" s="164"/>
      <c r="J244" s="164"/>
      <c r="K244" s="164"/>
    </row>
    <row r="245" spans="1:11" ht="15.75" customHeight="1" x14ac:dyDescent="0.25">
      <c r="A245" s="164"/>
      <c r="B245" s="164"/>
      <c r="C245" s="165" t="s">
        <v>428</v>
      </c>
      <c r="D245" s="164"/>
      <c r="E245" s="164"/>
      <c r="F245" s="164"/>
      <c r="G245" s="164"/>
      <c r="H245" s="164"/>
      <c r="I245" s="164"/>
      <c r="J245" s="164"/>
      <c r="K245" s="164"/>
    </row>
    <row r="246" spans="1:11" ht="15.75" customHeight="1" x14ac:dyDescent="0.25">
      <c r="A246" s="164"/>
      <c r="B246" s="164"/>
      <c r="C246" s="165" t="s">
        <v>429</v>
      </c>
      <c r="D246" s="164"/>
      <c r="E246" s="164"/>
      <c r="F246" s="164"/>
      <c r="G246" s="164"/>
      <c r="H246" s="164"/>
      <c r="I246" s="164"/>
      <c r="J246" s="164"/>
      <c r="K246" s="164"/>
    </row>
    <row r="247" spans="1:11" ht="15.75" customHeight="1" x14ac:dyDescent="0.25">
      <c r="A247" s="164"/>
      <c r="B247" s="164"/>
      <c r="C247" s="165" t="s">
        <v>430</v>
      </c>
      <c r="D247" s="164"/>
      <c r="E247" s="164"/>
      <c r="F247" s="164"/>
      <c r="G247" s="164"/>
      <c r="H247" s="164"/>
      <c r="I247" s="164"/>
      <c r="J247" s="164"/>
      <c r="K247" s="164"/>
    </row>
    <row r="248" spans="1:11" ht="15.75" customHeight="1" x14ac:dyDescent="0.25">
      <c r="A248" s="164"/>
      <c r="B248" s="164"/>
      <c r="C248" s="165" t="s">
        <v>431</v>
      </c>
      <c r="D248" s="164"/>
      <c r="E248" s="164"/>
      <c r="F248" s="164"/>
      <c r="G248" s="164"/>
      <c r="H248" s="164"/>
      <c r="I248" s="164"/>
      <c r="J248" s="164"/>
      <c r="K248" s="164"/>
    </row>
    <row r="249" spans="1:11" ht="15.75" customHeight="1" x14ac:dyDescent="0.25">
      <c r="A249" s="164"/>
      <c r="B249" s="164"/>
      <c r="C249" s="165" t="s">
        <v>432</v>
      </c>
      <c r="D249" s="164"/>
      <c r="E249" s="164"/>
      <c r="F249" s="164"/>
      <c r="G249" s="164"/>
      <c r="H249" s="164"/>
      <c r="I249" s="164"/>
      <c r="J249" s="164"/>
      <c r="K249" s="164"/>
    </row>
    <row r="250" spans="1:11" ht="15.75" customHeight="1" x14ac:dyDescent="0.25">
      <c r="A250" s="164"/>
      <c r="B250" s="164"/>
      <c r="C250" s="165" t="s">
        <v>433</v>
      </c>
      <c r="D250" s="164"/>
      <c r="E250" s="164"/>
      <c r="F250" s="164"/>
      <c r="G250" s="164"/>
      <c r="H250" s="164"/>
      <c r="I250" s="164"/>
      <c r="J250" s="164"/>
      <c r="K250" s="164"/>
    </row>
    <row r="251" spans="1:11" ht="15.75" customHeight="1" x14ac:dyDescent="0.25">
      <c r="A251" s="164"/>
      <c r="B251" s="164"/>
      <c r="C251" s="165" t="s">
        <v>434</v>
      </c>
      <c r="D251" s="164"/>
      <c r="E251" s="164"/>
      <c r="F251" s="164"/>
      <c r="G251" s="164"/>
      <c r="H251" s="164"/>
      <c r="I251" s="164"/>
      <c r="J251" s="164"/>
      <c r="K251" s="164"/>
    </row>
    <row r="252" spans="1:11" ht="15.75" customHeight="1" x14ac:dyDescent="0.25">
      <c r="A252" s="164"/>
      <c r="B252" s="164"/>
      <c r="C252" s="165" t="s">
        <v>434</v>
      </c>
      <c r="D252" s="164"/>
      <c r="E252" s="164"/>
      <c r="F252" s="164"/>
      <c r="G252" s="164"/>
      <c r="H252" s="164"/>
      <c r="I252" s="164"/>
      <c r="J252" s="164"/>
      <c r="K252" s="164"/>
    </row>
    <row r="253" spans="1:11" ht="15.75" customHeight="1" x14ac:dyDescent="0.25">
      <c r="A253" s="164"/>
      <c r="B253" s="164"/>
      <c r="C253" s="165" t="s">
        <v>434</v>
      </c>
      <c r="D253" s="164"/>
      <c r="E253" s="164"/>
      <c r="F253" s="164"/>
      <c r="G253" s="164"/>
      <c r="H253" s="164"/>
      <c r="I253" s="164"/>
      <c r="J253" s="164"/>
      <c r="K253" s="164"/>
    </row>
    <row r="254" spans="1:11" ht="15.75" customHeight="1" x14ac:dyDescent="0.25">
      <c r="A254" s="164"/>
      <c r="B254" s="164"/>
      <c r="C254" s="165" t="s">
        <v>435</v>
      </c>
      <c r="D254" s="164"/>
      <c r="E254" s="164"/>
      <c r="F254" s="164"/>
      <c r="G254" s="164"/>
      <c r="H254" s="164"/>
      <c r="I254" s="164"/>
      <c r="J254" s="164"/>
      <c r="K254" s="164"/>
    </row>
    <row r="255" spans="1:11" ht="15.75" customHeight="1" x14ac:dyDescent="0.25">
      <c r="A255" s="164"/>
      <c r="B255" s="164"/>
      <c r="C255" s="165" t="s">
        <v>436</v>
      </c>
      <c r="D255" s="164"/>
      <c r="E255" s="164"/>
      <c r="F255" s="164"/>
      <c r="G255" s="164"/>
      <c r="H255" s="164"/>
      <c r="I255" s="164"/>
      <c r="J255" s="164"/>
      <c r="K255" s="164"/>
    </row>
    <row r="256" spans="1:11" ht="15.75" customHeight="1" x14ac:dyDescent="0.25">
      <c r="A256" s="164"/>
      <c r="B256" s="164"/>
      <c r="C256" s="165" t="s">
        <v>437</v>
      </c>
      <c r="D256" s="164"/>
      <c r="E256" s="164"/>
      <c r="F256" s="164"/>
      <c r="G256" s="164"/>
      <c r="H256" s="164"/>
      <c r="I256" s="164"/>
      <c r="J256" s="164"/>
      <c r="K256" s="164"/>
    </row>
    <row r="257" spans="1:11" ht="15.75" customHeight="1" x14ac:dyDescent="0.25">
      <c r="A257" s="164"/>
      <c r="B257" s="164"/>
      <c r="C257" s="165" t="s">
        <v>438</v>
      </c>
      <c r="D257" s="164"/>
      <c r="E257" s="164"/>
      <c r="F257" s="164"/>
      <c r="G257" s="164"/>
      <c r="H257" s="164"/>
      <c r="I257" s="164"/>
      <c r="J257" s="164"/>
      <c r="K257" s="164"/>
    </row>
    <row r="258" spans="1:11" ht="15.75" customHeight="1" x14ac:dyDescent="0.25">
      <c r="A258" s="164"/>
      <c r="B258" s="164"/>
      <c r="C258" s="165" t="s">
        <v>439</v>
      </c>
      <c r="D258" s="164"/>
      <c r="E258" s="164"/>
      <c r="F258" s="164"/>
      <c r="G258" s="164"/>
      <c r="H258" s="164"/>
      <c r="I258" s="164"/>
      <c r="J258" s="164"/>
      <c r="K258" s="164"/>
    </row>
    <row r="259" spans="1:11" ht="15.75" customHeight="1" x14ac:dyDescent="0.25">
      <c r="A259" s="164"/>
      <c r="B259" s="164"/>
      <c r="C259" s="165" t="s">
        <v>440</v>
      </c>
      <c r="D259" s="164"/>
      <c r="E259" s="164"/>
      <c r="F259" s="164"/>
      <c r="G259" s="164"/>
      <c r="H259" s="164"/>
      <c r="I259" s="164"/>
      <c r="J259" s="164"/>
      <c r="K259" s="164"/>
    </row>
    <row r="260" spans="1:11" ht="15.75" customHeight="1" x14ac:dyDescent="0.25">
      <c r="A260" s="164"/>
      <c r="B260" s="164"/>
      <c r="C260" s="165" t="s">
        <v>441</v>
      </c>
      <c r="D260" s="164"/>
      <c r="E260" s="164"/>
      <c r="F260" s="164"/>
      <c r="G260" s="164"/>
      <c r="H260" s="164"/>
      <c r="I260" s="164"/>
      <c r="J260" s="164"/>
      <c r="K260" s="164"/>
    </row>
    <row r="261" spans="1:11" ht="15.75" customHeight="1" x14ac:dyDescent="0.25">
      <c r="A261" s="164"/>
      <c r="B261" s="164"/>
      <c r="C261" s="165" t="s">
        <v>442</v>
      </c>
      <c r="D261" s="164"/>
      <c r="E261" s="164"/>
      <c r="F261" s="164"/>
      <c r="G261" s="164"/>
      <c r="H261" s="164"/>
      <c r="I261" s="164"/>
      <c r="J261" s="164"/>
      <c r="K261" s="164"/>
    </row>
    <row r="262" spans="1:11" ht="15.75" customHeight="1" x14ac:dyDescent="0.25">
      <c r="A262" s="164"/>
      <c r="B262" s="164"/>
      <c r="C262" s="165" t="s">
        <v>443</v>
      </c>
      <c r="D262" s="164"/>
      <c r="E262" s="164"/>
      <c r="F262" s="164"/>
      <c r="G262" s="164"/>
      <c r="H262" s="164"/>
      <c r="I262" s="164"/>
      <c r="J262" s="164"/>
      <c r="K262" s="164"/>
    </row>
    <row r="263" spans="1:11" ht="15.75" customHeight="1" x14ac:dyDescent="0.25">
      <c r="A263" s="164"/>
      <c r="B263" s="164"/>
      <c r="C263" s="165" t="s">
        <v>444</v>
      </c>
      <c r="D263" s="164"/>
      <c r="E263" s="164"/>
      <c r="F263" s="164"/>
      <c r="G263" s="164"/>
      <c r="H263" s="164"/>
      <c r="I263" s="164"/>
      <c r="J263" s="164"/>
      <c r="K263" s="164"/>
    </row>
    <row r="264" spans="1:11" ht="15.75" customHeight="1" x14ac:dyDescent="0.25">
      <c r="A264" s="164"/>
      <c r="B264" s="164"/>
      <c r="C264" s="165" t="s">
        <v>445</v>
      </c>
      <c r="D264" s="164"/>
      <c r="E264" s="164"/>
      <c r="F264" s="164"/>
      <c r="G264" s="164"/>
      <c r="H264" s="164"/>
      <c r="I264" s="164"/>
      <c r="J264" s="164"/>
      <c r="K264" s="164"/>
    </row>
    <row r="265" spans="1:11" ht="15.75" customHeight="1" x14ac:dyDescent="0.25">
      <c r="A265" s="164"/>
      <c r="B265" s="164"/>
      <c r="C265" s="165" t="s">
        <v>446</v>
      </c>
      <c r="D265" s="164"/>
      <c r="E265" s="164"/>
      <c r="F265" s="164"/>
      <c r="G265" s="164"/>
      <c r="H265" s="164"/>
      <c r="I265" s="164"/>
      <c r="J265" s="164"/>
      <c r="K265" s="164"/>
    </row>
    <row r="266" spans="1:11" ht="15.75" customHeight="1" x14ac:dyDescent="0.25">
      <c r="A266" s="164"/>
      <c r="B266" s="164"/>
      <c r="C266" s="165" t="s">
        <v>447</v>
      </c>
      <c r="D266" s="164"/>
      <c r="E266" s="164"/>
      <c r="F266" s="164"/>
      <c r="G266" s="164"/>
      <c r="H266" s="164"/>
      <c r="I266" s="164"/>
      <c r="J266" s="164"/>
      <c r="K266" s="164"/>
    </row>
    <row r="267" spans="1:11" ht="15.75" customHeight="1" x14ac:dyDescent="0.25">
      <c r="A267" s="164"/>
      <c r="B267" s="164"/>
      <c r="C267" s="165" t="s">
        <v>448</v>
      </c>
      <c r="D267" s="164"/>
      <c r="E267" s="164"/>
      <c r="F267" s="164"/>
      <c r="G267" s="164"/>
      <c r="H267" s="164"/>
      <c r="I267" s="164"/>
      <c r="J267" s="164"/>
      <c r="K267" s="164"/>
    </row>
    <row r="268" spans="1:11" ht="15.75" customHeight="1" x14ac:dyDescent="0.25">
      <c r="A268" s="164"/>
      <c r="B268" s="164"/>
      <c r="C268" s="165" t="s">
        <v>449</v>
      </c>
      <c r="D268" s="164"/>
      <c r="E268" s="164"/>
      <c r="F268" s="164"/>
      <c r="G268" s="164"/>
      <c r="H268" s="164"/>
      <c r="I268" s="164"/>
      <c r="J268" s="164"/>
      <c r="K268" s="164"/>
    </row>
    <row r="269" spans="1:11" ht="15.75" customHeight="1" x14ac:dyDescent="0.25">
      <c r="A269" s="164"/>
      <c r="B269" s="164"/>
      <c r="C269" s="165" t="s">
        <v>450</v>
      </c>
      <c r="D269" s="164"/>
      <c r="E269" s="164"/>
      <c r="F269" s="164"/>
      <c r="G269" s="164"/>
      <c r="H269" s="164"/>
      <c r="I269" s="164"/>
      <c r="J269" s="164"/>
      <c r="K269" s="164"/>
    </row>
    <row r="270" spans="1:11" ht="15.75" customHeight="1" x14ac:dyDescent="0.25">
      <c r="A270" s="164"/>
      <c r="B270" s="164"/>
      <c r="C270" s="165" t="s">
        <v>451</v>
      </c>
      <c r="D270" s="164"/>
      <c r="E270" s="164"/>
      <c r="F270" s="164"/>
      <c r="G270" s="164"/>
      <c r="H270" s="164"/>
      <c r="I270" s="164"/>
      <c r="J270" s="164"/>
      <c r="K270" s="164"/>
    </row>
    <row r="271" spans="1:11" ht="15.75" customHeight="1" x14ac:dyDescent="0.25">
      <c r="A271" s="164"/>
      <c r="B271" s="164"/>
      <c r="C271" s="165" t="s">
        <v>452</v>
      </c>
      <c r="D271" s="164"/>
      <c r="E271" s="164"/>
      <c r="F271" s="164"/>
      <c r="G271" s="164"/>
      <c r="H271" s="164"/>
      <c r="I271" s="164"/>
      <c r="J271" s="164"/>
      <c r="K271" s="164"/>
    </row>
    <row r="272" spans="1:11" ht="15.75" customHeight="1" x14ac:dyDescent="0.25">
      <c r="A272" s="164"/>
      <c r="B272" s="164"/>
      <c r="C272" s="165" t="s">
        <v>453</v>
      </c>
      <c r="D272" s="164"/>
      <c r="E272" s="164"/>
      <c r="F272" s="164"/>
      <c r="G272" s="164"/>
      <c r="H272" s="164"/>
      <c r="I272" s="164"/>
      <c r="J272" s="164"/>
      <c r="K272" s="164"/>
    </row>
    <row r="273" spans="1:11" ht="15.75" customHeight="1" x14ac:dyDescent="0.25">
      <c r="A273" s="164"/>
      <c r="B273" s="164"/>
      <c r="C273" s="165" t="s">
        <v>454</v>
      </c>
      <c r="D273" s="164"/>
      <c r="E273" s="164"/>
      <c r="F273" s="164"/>
      <c r="G273" s="164"/>
      <c r="H273" s="164"/>
      <c r="I273" s="164"/>
      <c r="J273" s="164"/>
      <c r="K273" s="164"/>
    </row>
    <row r="274" spans="1:11" ht="15.75" customHeight="1" x14ac:dyDescent="0.25">
      <c r="A274" s="164"/>
      <c r="B274" s="164"/>
      <c r="C274" s="165" t="s">
        <v>455</v>
      </c>
      <c r="D274" s="164"/>
      <c r="E274" s="164"/>
      <c r="F274" s="164"/>
      <c r="G274" s="164"/>
      <c r="H274" s="164"/>
      <c r="I274" s="164"/>
      <c r="J274" s="164"/>
      <c r="K274" s="164"/>
    </row>
    <row r="275" spans="1:11" ht="15.75" customHeight="1" x14ac:dyDescent="0.25">
      <c r="A275" s="164"/>
      <c r="B275" s="164"/>
      <c r="C275" s="165" t="s">
        <v>456</v>
      </c>
      <c r="D275" s="164"/>
      <c r="E275" s="164"/>
      <c r="F275" s="164"/>
      <c r="G275" s="164"/>
      <c r="H275" s="164"/>
      <c r="I275" s="164"/>
      <c r="J275" s="164"/>
      <c r="K275" s="164"/>
    </row>
    <row r="276" spans="1:11" ht="15.75" customHeight="1" x14ac:dyDescent="0.25">
      <c r="A276" s="164"/>
      <c r="B276" s="164"/>
      <c r="C276" s="165" t="s">
        <v>457</v>
      </c>
      <c r="D276" s="164"/>
      <c r="E276" s="164"/>
      <c r="F276" s="164"/>
      <c r="G276" s="164"/>
      <c r="H276" s="164"/>
      <c r="I276" s="164"/>
      <c r="J276" s="164"/>
      <c r="K276" s="164"/>
    </row>
    <row r="277" spans="1:11" ht="15.75" customHeight="1" x14ac:dyDescent="0.25">
      <c r="A277" s="164"/>
      <c r="B277" s="164"/>
      <c r="C277" s="165" t="s">
        <v>458</v>
      </c>
      <c r="D277" s="164"/>
      <c r="E277" s="164"/>
      <c r="F277" s="164"/>
      <c r="G277" s="164"/>
      <c r="H277" s="164"/>
      <c r="I277" s="164"/>
      <c r="J277" s="164"/>
      <c r="K277" s="164"/>
    </row>
    <row r="278" spans="1:11" ht="15.75" customHeight="1" x14ac:dyDescent="0.25">
      <c r="A278" s="164"/>
      <c r="B278" s="164"/>
      <c r="C278" s="165" t="s">
        <v>459</v>
      </c>
      <c r="D278" s="164"/>
      <c r="E278" s="164"/>
      <c r="F278" s="164"/>
      <c r="G278" s="164"/>
      <c r="H278" s="164"/>
      <c r="I278" s="164"/>
      <c r="J278" s="164"/>
      <c r="K278" s="164"/>
    </row>
    <row r="279" spans="1:11" ht="15.75" customHeight="1" x14ac:dyDescent="0.25">
      <c r="A279" s="164"/>
      <c r="B279" s="164"/>
      <c r="C279" s="165" t="s">
        <v>460</v>
      </c>
      <c r="D279" s="164"/>
      <c r="E279" s="164"/>
      <c r="F279" s="164"/>
      <c r="G279" s="164"/>
      <c r="H279" s="164"/>
      <c r="I279" s="164"/>
      <c r="J279" s="164"/>
      <c r="K279" s="164"/>
    </row>
    <row r="280" spans="1:11" ht="15.75" customHeight="1" x14ac:dyDescent="0.25">
      <c r="A280" s="164"/>
      <c r="B280" s="164"/>
      <c r="C280" s="165" t="s">
        <v>461</v>
      </c>
      <c r="D280" s="164"/>
      <c r="E280" s="164"/>
      <c r="F280" s="164"/>
      <c r="G280" s="164"/>
      <c r="H280" s="164"/>
      <c r="I280" s="164"/>
      <c r="J280" s="164"/>
      <c r="K280" s="164"/>
    </row>
    <row r="281" spans="1:11" ht="15.75" customHeight="1" x14ac:dyDescent="0.25">
      <c r="A281" s="164"/>
      <c r="B281" s="164"/>
      <c r="C281" s="165" t="s">
        <v>462</v>
      </c>
      <c r="D281" s="164"/>
      <c r="E281" s="164"/>
      <c r="F281" s="164"/>
      <c r="G281" s="164"/>
      <c r="H281" s="164"/>
      <c r="I281" s="164"/>
      <c r="J281" s="164"/>
      <c r="K281" s="164"/>
    </row>
    <row r="282" spans="1:11" ht="15.75" customHeight="1" x14ac:dyDescent="0.25">
      <c r="A282" s="164"/>
      <c r="B282" s="164"/>
      <c r="C282" s="165" t="s">
        <v>463</v>
      </c>
      <c r="D282" s="164"/>
      <c r="E282" s="164"/>
      <c r="F282" s="164"/>
      <c r="G282" s="164"/>
      <c r="H282" s="164"/>
      <c r="I282" s="164"/>
      <c r="J282" s="164"/>
      <c r="K282" s="164"/>
    </row>
    <row r="283" spans="1:11" ht="15.75" customHeight="1" x14ac:dyDescent="0.25">
      <c r="A283" s="164"/>
      <c r="B283" s="164"/>
      <c r="C283" s="165" t="s">
        <v>464</v>
      </c>
      <c r="D283" s="164"/>
      <c r="E283" s="164"/>
      <c r="F283" s="164"/>
      <c r="G283" s="164"/>
      <c r="H283" s="164"/>
      <c r="I283" s="164"/>
      <c r="J283" s="164"/>
      <c r="K283" s="164"/>
    </row>
    <row r="284" spans="1:11" ht="15.75" customHeight="1" x14ac:dyDescent="0.25">
      <c r="A284" s="164"/>
      <c r="B284" s="164"/>
      <c r="C284" s="165" t="s">
        <v>465</v>
      </c>
      <c r="D284" s="164"/>
      <c r="E284" s="164"/>
      <c r="F284" s="164"/>
      <c r="G284" s="164"/>
      <c r="H284" s="164"/>
      <c r="I284" s="164"/>
      <c r="J284" s="164"/>
      <c r="K284" s="164"/>
    </row>
    <row r="285" spans="1:11" ht="15.75" customHeight="1" x14ac:dyDescent="0.25">
      <c r="A285" s="164"/>
      <c r="B285" s="164"/>
      <c r="C285" s="165" t="s">
        <v>466</v>
      </c>
      <c r="D285" s="164"/>
      <c r="E285" s="164"/>
      <c r="F285" s="164"/>
      <c r="G285" s="164"/>
      <c r="H285" s="164"/>
      <c r="I285" s="164"/>
      <c r="J285" s="164"/>
      <c r="K285" s="164"/>
    </row>
    <row r="286" spans="1:11" ht="15.75" customHeight="1" x14ac:dyDescent="0.25">
      <c r="A286" s="164"/>
      <c r="B286" s="164"/>
      <c r="C286" s="165" t="s">
        <v>467</v>
      </c>
      <c r="D286" s="164"/>
      <c r="E286" s="164"/>
      <c r="F286" s="164"/>
      <c r="G286" s="164"/>
      <c r="H286" s="164"/>
      <c r="I286" s="164"/>
      <c r="J286" s="164"/>
      <c r="K286" s="164"/>
    </row>
    <row r="287" spans="1:11" ht="15.75" customHeight="1" x14ac:dyDescent="0.25">
      <c r="A287" s="164"/>
      <c r="B287" s="164"/>
      <c r="C287" s="165" t="s">
        <v>468</v>
      </c>
      <c r="D287" s="164"/>
      <c r="E287" s="164"/>
      <c r="F287" s="164"/>
      <c r="G287" s="164"/>
      <c r="H287" s="164"/>
      <c r="I287" s="164"/>
      <c r="J287" s="164"/>
      <c r="K287" s="164"/>
    </row>
    <row r="288" spans="1:11" ht="15.75" customHeight="1" x14ac:dyDescent="0.25">
      <c r="A288" s="164"/>
      <c r="B288" s="164"/>
      <c r="C288" s="165" t="s">
        <v>469</v>
      </c>
      <c r="D288" s="164"/>
      <c r="E288" s="164"/>
      <c r="F288" s="164"/>
      <c r="G288" s="164"/>
      <c r="H288" s="164"/>
      <c r="I288" s="164"/>
      <c r="J288" s="164"/>
      <c r="K288" s="164"/>
    </row>
    <row r="289" spans="1:11" ht="15.75" customHeight="1" x14ac:dyDescent="0.25">
      <c r="A289" s="164"/>
      <c r="B289" s="164"/>
      <c r="C289" s="165" t="s">
        <v>470</v>
      </c>
      <c r="D289" s="164"/>
      <c r="E289" s="164"/>
      <c r="F289" s="164"/>
      <c r="G289" s="164"/>
      <c r="H289" s="164"/>
      <c r="I289" s="164"/>
      <c r="J289" s="164"/>
      <c r="K289" s="164"/>
    </row>
    <row r="290" spans="1:11" ht="15.75" customHeight="1" x14ac:dyDescent="0.25">
      <c r="A290" s="164"/>
      <c r="B290" s="164"/>
      <c r="C290" s="165" t="s">
        <v>471</v>
      </c>
      <c r="D290" s="164"/>
      <c r="E290" s="164"/>
      <c r="F290" s="164"/>
      <c r="G290" s="164"/>
      <c r="H290" s="164"/>
      <c r="I290" s="164"/>
      <c r="J290" s="164"/>
      <c r="K290" s="164"/>
    </row>
    <row r="291" spans="1:11" ht="15.75" customHeight="1" x14ac:dyDescent="0.25">
      <c r="A291" s="164"/>
      <c r="B291" s="164"/>
      <c r="C291" s="165" t="s">
        <v>472</v>
      </c>
      <c r="D291" s="164"/>
      <c r="E291" s="164"/>
      <c r="F291" s="164"/>
      <c r="G291" s="164"/>
      <c r="H291" s="164"/>
      <c r="I291" s="164"/>
      <c r="J291" s="164"/>
      <c r="K291" s="164"/>
    </row>
    <row r="292" spans="1:11" ht="15.75" customHeight="1" x14ac:dyDescent="0.25">
      <c r="A292" s="164"/>
      <c r="B292" s="164"/>
      <c r="C292" s="165" t="s">
        <v>473</v>
      </c>
      <c r="D292" s="164"/>
      <c r="E292" s="164"/>
      <c r="F292" s="164"/>
      <c r="G292" s="164"/>
      <c r="H292" s="164"/>
      <c r="I292" s="164"/>
      <c r="J292" s="164"/>
      <c r="K292" s="164"/>
    </row>
    <row r="293" spans="1:11" ht="15.75" customHeight="1" x14ac:dyDescent="0.25">
      <c r="A293" s="164"/>
      <c r="B293" s="164"/>
      <c r="C293" s="165" t="s">
        <v>474</v>
      </c>
      <c r="D293" s="164"/>
      <c r="E293" s="164"/>
      <c r="F293" s="164"/>
      <c r="G293" s="164"/>
      <c r="H293" s="164"/>
      <c r="I293" s="164"/>
      <c r="J293" s="164"/>
      <c r="K293" s="164"/>
    </row>
    <row r="294" spans="1:11" ht="15.75" customHeight="1" x14ac:dyDescent="0.25">
      <c r="A294" s="164"/>
      <c r="B294" s="164"/>
      <c r="C294" s="165" t="s">
        <v>475</v>
      </c>
      <c r="D294" s="164"/>
      <c r="E294" s="164"/>
      <c r="F294" s="164"/>
      <c r="G294" s="164"/>
      <c r="H294" s="164"/>
      <c r="I294" s="164"/>
      <c r="J294" s="164"/>
      <c r="K294" s="164"/>
    </row>
    <row r="295" spans="1:11" ht="15.75" customHeight="1" x14ac:dyDescent="0.25">
      <c r="A295" s="164"/>
      <c r="B295" s="164"/>
      <c r="C295" s="165" t="s">
        <v>476</v>
      </c>
      <c r="D295" s="164"/>
      <c r="E295" s="164"/>
      <c r="F295" s="164"/>
      <c r="G295" s="164"/>
      <c r="H295" s="164"/>
      <c r="I295" s="164"/>
      <c r="J295" s="164"/>
      <c r="K295" s="164"/>
    </row>
    <row r="296" spans="1:11" ht="15.75" customHeight="1" x14ac:dyDescent="0.25">
      <c r="A296" s="164"/>
      <c r="B296" s="164"/>
      <c r="C296" s="165" t="s">
        <v>477</v>
      </c>
      <c r="D296" s="164"/>
      <c r="E296" s="164"/>
      <c r="F296" s="164"/>
      <c r="G296" s="164"/>
      <c r="H296" s="164"/>
      <c r="I296" s="164"/>
      <c r="J296" s="164"/>
      <c r="K296" s="164"/>
    </row>
    <row r="297" spans="1:11" ht="15.75" customHeight="1" x14ac:dyDescent="0.25">
      <c r="A297" s="164"/>
      <c r="B297" s="164"/>
      <c r="C297" s="165" t="s">
        <v>478</v>
      </c>
      <c r="D297" s="164"/>
      <c r="E297" s="164"/>
      <c r="F297" s="164"/>
      <c r="G297" s="164"/>
      <c r="H297" s="164"/>
      <c r="I297" s="164"/>
      <c r="J297" s="164"/>
      <c r="K297" s="164"/>
    </row>
    <row r="298" spans="1:11" ht="15.75" customHeight="1" x14ac:dyDescent="0.25">
      <c r="A298" s="164"/>
      <c r="B298" s="164"/>
      <c r="C298" s="165" t="s">
        <v>479</v>
      </c>
      <c r="D298" s="164"/>
      <c r="E298" s="164"/>
      <c r="F298" s="164"/>
      <c r="G298" s="164"/>
      <c r="H298" s="164"/>
      <c r="I298" s="164"/>
      <c r="J298" s="164"/>
      <c r="K298" s="164"/>
    </row>
    <row r="299" spans="1:11" ht="15.75" customHeight="1" x14ac:dyDescent="0.25">
      <c r="A299" s="164"/>
      <c r="B299" s="164"/>
      <c r="C299" s="165" t="s">
        <v>480</v>
      </c>
      <c r="D299" s="164"/>
      <c r="E299" s="164"/>
      <c r="F299" s="164"/>
      <c r="G299" s="164"/>
      <c r="H299" s="164"/>
      <c r="I299" s="164"/>
      <c r="J299" s="164"/>
      <c r="K299" s="164"/>
    </row>
    <row r="300" spans="1:11" ht="15.75" customHeight="1" x14ac:dyDescent="0.25">
      <c r="A300" s="164"/>
      <c r="B300" s="164"/>
      <c r="C300" s="165" t="s">
        <v>481</v>
      </c>
      <c r="D300" s="164"/>
      <c r="E300" s="164"/>
      <c r="F300" s="164"/>
      <c r="G300" s="164"/>
      <c r="H300" s="164"/>
      <c r="I300" s="164"/>
      <c r="J300" s="164"/>
      <c r="K300" s="164"/>
    </row>
    <row r="301" spans="1:11" ht="15.75" customHeight="1" x14ac:dyDescent="0.25">
      <c r="A301" s="164"/>
      <c r="B301" s="164"/>
      <c r="C301" s="165" t="s">
        <v>482</v>
      </c>
      <c r="D301" s="164"/>
      <c r="E301" s="164"/>
      <c r="F301" s="164"/>
      <c r="G301" s="164"/>
      <c r="H301" s="164"/>
      <c r="I301" s="164"/>
      <c r="J301" s="164"/>
      <c r="K301" s="164"/>
    </row>
    <row r="302" spans="1:11" ht="15.75" customHeight="1" x14ac:dyDescent="0.25">
      <c r="A302" s="164"/>
      <c r="B302" s="164"/>
      <c r="C302" s="165" t="s">
        <v>483</v>
      </c>
      <c r="D302" s="164"/>
      <c r="E302" s="164"/>
      <c r="F302" s="164"/>
      <c r="G302" s="164"/>
      <c r="H302" s="164"/>
      <c r="I302" s="164"/>
      <c r="J302" s="164"/>
      <c r="K302" s="164"/>
    </row>
    <row r="303" spans="1:11" ht="15.75" customHeight="1" x14ac:dyDescent="0.25">
      <c r="A303" s="164"/>
      <c r="B303" s="164"/>
      <c r="C303" s="165" t="s">
        <v>484</v>
      </c>
      <c r="D303" s="164"/>
      <c r="E303" s="164"/>
      <c r="F303" s="164"/>
      <c r="G303" s="164"/>
      <c r="H303" s="164"/>
      <c r="I303" s="164"/>
      <c r="J303" s="164"/>
      <c r="K303" s="164"/>
    </row>
    <row r="304" spans="1:11" ht="15.75" customHeight="1" x14ac:dyDescent="0.25">
      <c r="A304" s="164"/>
      <c r="B304" s="164"/>
      <c r="C304" s="165" t="s">
        <v>485</v>
      </c>
      <c r="D304" s="164"/>
      <c r="E304" s="164"/>
      <c r="F304" s="164"/>
      <c r="G304" s="164"/>
      <c r="H304" s="164"/>
      <c r="I304" s="164"/>
      <c r="J304" s="164"/>
      <c r="K304" s="164"/>
    </row>
    <row r="305" spans="1:11" ht="15.75" customHeight="1" x14ac:dyDescent="0.25">
      <c r="A305" s="164"/>
      <c r="B305" s="164"/>
      <c r="C305" s="165" t="s">
        <v>486</v>
      </c>
      <c r="D305" s="164"/>
      <c r="E305" s="164"/>
      <c r="F305" s="164"/>
      <c r="G305" s="164"/>
      <c r="H305" s="164"/>
      <c r="I305" s="164"/>
      <c r="J305" s="164"/>
      <c r="K305" s="164"/>
    </row>
    <row r="306" spans="1:11" ht="15.75" customHeight="1" x14ac:dyDescent="0.25">
      <c r="A306" s="164"/>
      <c r="B306" s="164"/>
      <c r="C306" s="165" t="s">
        <v>487</v>
      </c>
      <c r="D306" s="164"/>
      <c r="E306" s="164"/>
      <c r="F306" s="164"/>
      <c r="G306" s="164"/>
      <c r="H306" s="164"/>
      <c r="I306" s="164"/>
      <c r="J306" s="164"/>
      <c r="K306" s="164"/>
    </row>
    <row r="307" spans="1:11" ht="15.75" customHeight="1" x14ac:dyDescent="0.25">
      <c r="A307" s="164"/>
      <c r="B307" s="164"/>
      <c r="C307" s="165" t="s">
        <v>488</v>
      </c>
      <c r="D307" s="164"/>
      <c r="E307" s="164"/>
      <c r="F307" s="164"/>
      <c r="G307" s="164"/>
      <c r="H307" s="164"/>
      <c r="I307" s="164"/>
      <c r="J307" s="164"/>
      <c r="K307" s="164"/>
    </row>
    <row r="308" spans="1:11" ht="15.75" customHeight="1" x14ac:dyDescent="0.25">
      <c r="A308" s="164"/>
      <c r="B308" s="164"/>
      <c r="C308" s="165" t="s">
        <v>489</v>
      </c>
      <c r="D308" s="164"/>
      <c r="E308" s="164"/>
      <c r="F308" s="164"/>
      <c r="G308" s="164"/>
      <c r="H308" s="164"/>
      <c r="I308" s="164"/>
      <c r="J308" s="164"/>
      <c r="K308" s="164"/>
    </row>
    <row r="309" spans="1:11" ht="15.75" customHeight="1" x14ac:dyDescent="0.25">
      <c r="A309" s="164"/>
      <c r="B309" s="164"/>
      <c r="C309" s="165" t="s">
        <v>490</v>
      </c>
      <c r="D309" s="164"/>
      <c r="E309" s="164"/>
      <c r="F309" s="164"/>
      <c r="G309" s="164"/>
      <c r="H309" s="164"/>
      <c r="I309" s="164"/>
      <c r="J309" s="164"/>
      <c r="K309" s="164"/>
    </row>
    <row r="310" spans="1:11" ht="15.75" customHeight="1" x14ac:dyDescent="0.25">
      <c r="A310" s="164"/>
      <c r="B310" s="164"/>
      <c r="C310" s="165" t="s">
        <v>491</v>
      </c>
      <c r="D310" s="164"/>
      <c r="E310" s="164"/>
      <c r="F310" s="164"/>
      <c r="G310" s="164"/>
      <c r="H310" s="164"/>
      <c r="I310" s="164"/>
      <c r="J310" s="164"/>
      <c r="K310" s="164"/>
    </row>
    <row r="311" spans="1:11" ht="15.75" customHeight="1" x14ac:dyDescent="0.25">
      <c r="A311" s="164"/>
      <c r="B311" s="164"/>
      <c r="C311" s="165" t="s">
        <v>492</v>
      </c>
      <c r="D311" s="164"/>
      <c r="E311" s="164"/>
      <c r="F311" s="164"/>
      <c r="G311" s="164"/>
      <c r="H311" s="164"/>
      <c r="I311" s="164"/>
      <c r="J311" s="164"/>
      <c r="K311" s="164"/>
    </row>
    <row r="312" spans="1:11" ht="15.75" customHeight="1" x14ac:dyDescent="0.25">
      <c r="A312" s="164"/>
      <c r="B312" s="164"/>
      <c r="C312" s="165" t="s">
        <v>493</v>
      </c>
      <c r="D312" s="164"/>
      <c r="E312" s="164"/>
      <c r="F312" s="164"/>
      <c r="G312" s="164"/>
      <c r="H312" s="164"/>
      <c r="I312" s="164"/>
      <c r="J312" s="164"/>
      <c r="K312" s="164"/>
    </row>
    <row r="313" spans="1:11" ht="15.75" customHeight="1" x14ac:dyDescent="0.25">
      <c r="A313" s="164"/>
      <c r="B313" s="164"/>
      <c r="C313" s="165" t="s">
        <v>494</v>
      </c>
      <c r="D313" s="164"/>
      <c r="E313" s="164"/>
      <c r="F313" s="164"/>
      <c r="G313" s="164"/>
      <c r="H313" s="164"/>
      <c r="I313" s="164"/>
      <c r="J313" s="164"/>
      <c r="K313" s="164"/>
    </row>
    <row r="314" spans="1:11" ht="15.75" customHeight="1" x14ac:dyDescent="0.25">
      <c r="A314" s="164"/>
      <c r="B314" s="164"/>
      <c r="C314" s="165" t="s">
        <v>495</v>
      </c>
      <c r="D314" s="164"/>
      <c r="E314" s="164"/>
      <c r="F314" s="164"/>
      <c r="G314" s="164"/>
      <c r="H314" s="164"/>
      <c r="I314" s="164"/>
      <c r="J314" s="164"/>
      <c r="K314" s="164"/>
    </row>
    <row r="315" spans="1:11" ht="15.75" customHeight="1" x14ac:dyDescent="0.25">
      <c r="A315" s="164"/>
      <c r="B315" s="164"/>
      <c r="C315" s="165" t="s">
        <v>496</v>
      </c>
      <c r="D315" s="164"/>
      <c r="E315" s="164"/>
      <c r="F315" s="164"/>
      <c r="G315" s="164"/>
      <c r="H315" s="164"/>
      <c r="I315" s="164"/>
      <c r="J315" s="164"/>
      <c r="K315" s="164"/>
    </row>
    <row r="316" spans="1:11" ht="15.75" customHeight="1" x14ac:dyDescent="0.25">
      <c r="A316" s="164"/>
      <c r="B316" s="164"/>
      <c r="C316" s="165" t="s">
        <v>497</v>
      </c>
      <c r="D316" s="164"/>
      <c r="E316" s="164"/>
      <c r="F316" s="164"/>
      <c r="G316" s="164"/>
      <c r="H316" s="164"/>
      <c r="I316" s="164"/>
      <c r="J316" s="164"/>
      <c r="K316" s="164"/>
    </row>
    <row r="317" spans="1:11" ht="15.75" customHeight="1" x14ac:dyDescent="0.25">
      <c r="A317" s="164"/>
      <c r="B317" s="164"/>
      <c r="C317" s="165" t="s">
        <v>498</v>
      </c>
      <c r="D317" s="164"/>
      <c r="E317" s="164"/>
      <c r="F317" s="164"/>
      <c r="G317" s="164"/>
      <c r="H317" s="164"/>
      <c r="I317" s="164"/>
      <c r="J317" s="164"/>
      <c r="K317" s="164"/>
    </row>
    <row r="318" spans="1:11" ht="15.75" customHeight="1" x14ac:dyDescent="0.25">
      <c r="A318" s="164"/>
      <c r="B318" s="164"/>
      <c r="C318" s="165" t="s">
        <v>499</v>
      </c>
      <c r="D318" s="164"/>
      <c r="E318" s="164"/>
      <c r="F318" s="164"/>
      <c r="G318" s="164"/>
      <c r="H318" s="164"/>
      <c r="I318" s="164"/>
      <c r="J318" s="164"/>
      <c r="K318" s="164"/>
    </row>
    <row r="319" spans="1:11" ht="15.75" customHeight="1" x14ac:dyDescent="0.25">
      <c r="A319" s="164"/>
      <c r="B319" s="164"/>
      <c r="C319" s="165" t="s">
        <v>500</v>
      </c>
      <c r="D319" s="164"/>
      <c r="E319" s="164"/>
      <c r="F319" s="164"/>
      <c r="G319" s="164"/>
      <c r="H319" s="164"/>
      <c r="I319" s="164"/>
      <c r="J319" s="164"/>
      <c r="K319" s="164"/>
    </row>
    <row r="320" spans="1:11" ht="15.75" customHeight="1" x14ac:dyDescent="0.25">
      <c r="A320" s="164"/>
      <c r="B320" s="164"/>
      <c r="C320" s="165" t="s">
        <v>500</v>
      </c>
      <c r="D320" s="164"/>
      <c r="E320" s="164"/>
      <c r="F320" s="164"/>
      <c r="G320" s="164"/>
      <c r="H320" s="164"/>
      <c r="I320" s="164"/>
      <c r="J320" s="164"/>
      <c r="K320" s="164"/>
    </row>
    <row r="321" spans="1:11" ht="15.75" customHeight="1" x14ac:dyDescent="0.25">
      <c r="A321" s="164"/>
      <c r="B321" s="164"/>
      <c r="C321" s="165" t="s">
        <v>500</v>
      </c>
      <c r="D321" s="164"/>
      <c r="E321" s="164"/>
      <c r="F321" s="164"/>
      <c r="G321" s="164"/>
      <c r="H321" s="164"/>
      <c r="I321" s="164"/>
      <c r="J321" s="164"/>
      <c r="K321" s="164"/>
    </row>
    <row r="322" spans="1:11" ht="15.75" customHeight="1" x14ac:dyDescent="0.25">
      <c r="A322" s="164"/>
      <c r="B322" s="164"/>
      <c r="C322" s="165" t="s">
        <v>501</v>
      </c>
      <c r="D322" s="164"/>
      <c r="E322" s="164"/>
      <c r="F322" s="164"/>
      <c r="G322" s="164"/>
      <c r="H322" s="164"/>
      <c r="I322" s="164"/>
      <c r="J322" s="164"/>
      <c r="K322" s="164"/>
    </row>
    <row r="323" spans="1:11" ht="15.75" customHeight="1" x14ac:dyDescent="0.25">
      <c r="A323" s="164"/>
      <c r="B323" s="164"/>
      <c r="C323" s="165" t="s">
        <v>502</v>
      </c>
      <c r="D323" s="164"/>
      <c r="E323" s="164"/>
      <c r="F323" s="164"/>
      <c r="G323" s="164"/>
      <c r="H323" s="164"/>
      <c r="I323" s="164"/>
      <c r="J323" s="164"/>
      <c r="K323" s="164"/>
    </row>
    <row r="324" spans="1:11" ht="15.75" customHeight="1" x14ac:dyDescent="0.25">
      <c r="A324" s="164"/>
      <c r="B324" s="164"/>
      <c r="C324" s="165" t="s">
        <v>503</v>
      </c>
      <c r="D324" s="164"/>
      <c r="E324" s="164"/>
      <c r="F324" s="164"/>
      <c r="G324" s="164"/>
      <c r="H324" s="164"/>
      <c r="I324" s="164"/>
      <c r="J324" s="164"/>
      <c r="K324" s="164"/>
    </row>
    <row r="325" spans="1:11" ht="15.75" customHeight="1" x14ac:dyDescent="0.25">
      <c r="A325" s="164"/>
      <c r="B325" s="164"/>
      <c r="C325" s="165" t="s">
        <v>504</v>
      </c>
      <c r="D325" s="164"/>
      <c r="E325" s="164"/>
      <c r="F325" s="164"/>
      <c r="G325" s="164"/>
      <c r="H325" s="164"/>
      <c r="I325" s="164"/>
      <c r="J325" s="164"/>
      <c r="K325" s="164"/>
    </row>
    <row r="326" spans="1:11" ht="15.75" customHeight="1" x14ac:dyDescent="0.25">
      <c r="A326" s="164"/>
      <c r="B326" s="164"/>
      <c r="C326" s="165" t="s">
        <v>505</v>
      </c>
      <c r="D326" s="164"/>
      <c r="E326" s="164"/>
      <c r="F326" s="164"/>
      <c r="G326" s="164"/>
      <c r="H326" s="164"/>
      <c r="I326" s="164"/>
      <c r="J326" s="164"/>
      <c r="K326" s="164"/>
    </row>
    <row r="327" spans="1:11" ht="15.75" customHeight="1" x14ac:dyDescent="0.25">
      <c r="A327" s="164"/>
      <c r="B327" s="164"/>
      <c r="C327" s="165" t="s">
        <v>506</v>
      </c>
      <c r="D327" s="164"/>
      <c r="E327" s="164"/>
      <c r="F327" s="164"/>
      <c r="G327" s="164"/>
      <c r="H327" s="164"/>
      <c r="I327" s="164"/>
      <c r="J327" s="164"/>
      <c r="K327" s="164"/>
    </row>
    <row r="328" spans="1:11" ht="15.75" customHeight="1" x14ac:dyDescent="0.25">
      <c r="A328" s="164"/>
      <c r="B328" s="164"/>
      <c r="C328" s="165" t="s">
        <v>507</v>
      </c>
      <c r="D328" s="164"/>
      <c r="E328" s="164"/>
      <c r="F328" s="164"/>
      <c r="G328" s="164"/>
      <c r="H328" s="164"/>
      <c r="I328" s="164"/>
      <c r="J328" s="164"/>
      <c r="K328" s="164"/>
    </row>
    <row r="329" spans="1:11" ht="15.75" customHeight="1" x14ac:dyDescent="0.25">
      <c r="A329" s="164"/>
      <c r="B329" s="164"/>
      <c r="C329" s="165" t="s">
        <v>508</v>
      </c>
      <c r="D329" s="164"/>
      <c r="E329" s="164"/>
      <c r="F329" s="164"/>
      <c r="G329" s="164"/>
      <c r="H329" s="164"/>
      <c r="I329" s="164"/>
      <c r="J329" s="164"/>
      <c r="K329" s="164"/>
    </row>
    <row r="330" spans="1:11" ht="15.75" customHeight="1" x14ac:dyDescent="0.25">
      <c r="A330" s="164"/>
      <c r="B330" s="164"/>
      <c r="C330" s="165" t="s">
        <v>509</v>
      </c>
      <c r="D330" s="164"/>
      <c r="E330" s="164"/>
      <c r="F330" s="164"/>
      <c r="G330" s="164"/>
      <c r="H330" s="164"/>
      <c r="I330" s="164"/>
      <c r="J330" s="164"/>
      <c r="K330" s="164"/>
    </row>
    <row r="331" spans="1:11" ht="15.75" customHeight="1" x14ac:dyDescent="0.25">
      <c r="A331" s="164"/>
      <c r="B331" s="164"/>
      <c r="C331" s="165" t="s">
        <v>510</v>
      </c>
      <c r="D331" s="164"/>
      <c r="E331" s="164"/>
      <c r="F331" s="164"/>
      <c r="G331" s="164"/>
      <c r="H331" s="164"/>
      <c r="I331" s="164"/>
      <c r="J331" s="164"/>
      <c r="K331" s="164"/>
    </row>
    <row r="332" spans="1:11" ht="15.75" customHeight="1" x14ac:dyDescent="0.25">
      <c r="A332" s="164"/>
      <c r="B332" s="164"/>
      <c r="C332" s="165" t="s">
        <v>510</v>
      </c>
      <c r="D332" s="164"/>
      <c r="E332" s="164"/>
      <c r="F332" s="164"/>
      <c r="G332" s="164"/>
      <c r="H332" s="164"/>
      <c r="I332" s="164"/>
      <c r="J332" s="164"/>
      <c r="K332" s="164"/>
    </row>
    <row r="333" spans="1:11" ht="15.75" customHeight="1" x14ac:dyDescent="0.25">
      <c r="A333" s="164"/>
      <c r="B333" s="164"/>
      <c r="C333" s="165" t="s">
        <v>511</v>
      </c>
      <c r="D333" s="164"/>
      <c r="E333" s="164"/>
      <c r="F333" s="164"/>
      <c r="G333" s="164"/>
      <c r="H333" s="164"/>
      <c r="I333" s="164"/>
      <c r="J333" s="164"/>
      <c r="K333" s="164"/>
    </row>
    <row r="334" spans="1:11" ht="15.75" customHeight="1" x14ac:dyDescent="0.25">
      <c r="A334" s="164"/>
      <c r="B334" s="164"/>
      <c r="C334" s="165" t="s">
        <v>512</v>
      </c>
      <c r="D334" s="164"/>
      <c r="E334" s="164"/>
      <c r="F334" s="164"/>
      <c r="G334" s="164"/>
      <c r="H334" s="164"/>
      <c r="I334" s="164"/>
      <c r="J334" s="164"/>
      <c r="K334" s="164"/>
    </row>
    <row r="335" spans="1:11" ht="15.75" customHeight="1" x14ac:dyDescent="0.25">
      <c r="A335" s="164"/>
      <c r="B335" s="164"/>
      <c r="C335" s="165" t="s">
        <v>513</v>
      </c>
      <c r="D335" s="164"/>
      <c r="E335" s="164"/>
      <c r="F335" s="164"/>
      <c r="G335" s="164"/>
      <c r="H335" s="164"/>
      <c r="I335" s="164"/>
      <c r="J335" s="164"/>
      <c r="K335" s="164"/>
    </row>
    <row r="336" spans="1:11" ht="15.75" customHeight="1" x14ac:dyDescent="0.25">
      <c r="A336" s="164"/>
      <c r="B336" s="164"/>
      <c r="C336" s="165" t="s">
        <v>514</v>
      </c>
      <c r="D336" s="164"/>
      <c r="E336" s="164"/>
      <c r="F336" s="164"/>
      <c r="G336" s="164"/>
      <c r="H336" s="164"/>
      <c r="I336" s="164"/>
      <c r="J336" s="164"/>
      <c r="K336" s="164"/>
    </row>
    <row r="337" spans="1:11" ht="15.75" customHeight="1" x14ac:dyDescent="0.25">
      <c r="A337" s="164"/>
      <c r="B337" s="164"/>
      <c r="C337" s="165" t="s">
        <v>515</v>
      </c>
      <c r="D337" s="164"/>
      <c r="E337" s="164"/>
      <c r="F337" s="164"/>
      <c r="G337" s="164"/>
      <c r="H337" s="164"/>
      <c r="I337" s="164"/>
      <c r="J337" s="164"/>
      <c r="K337" s="164"/>
    </row>
    <row r="338" spans="1:11" ht="15.75" customHeight="1" x14ac:dyDescent="0.25">
      <c r="A338" s="164"/>
      <c r="B338" s="164"/>
      <c r="C338" s="165" t="s">
        <v>516</v>
      </c>
      <c r="D338" s="164"/>
      <c r="E338" s="164"/>
      <c r="F338" s="164"/>
      <c r="G338" s="164"/>
      <c r="H338" s="164"/>
      <c r="I338" s="164"/>
      <c r="J338" s="164"/>
      <c r="K338" s="164"/>
    </row>
    <row r="339" spans="1:11" ht="15.75" customHeight="1" x14ac:dyDescent="0.25">
      <c r="A339" s="164"/>
      <c r="B339" s="164"/>
      <c r="C339" s="165" t="s">
        <v>517</v>
      </c>
      <c r="D339" s="164"/>
      <c r="E339" s="164"/>
      <c r="F339" s="164"/>
      <c r="G339" s="164"/>
      <c r="H339" s="164"/>
      <c r="I339" s="164"/>
      <c r="J339" s="164"/>
      <c r="K339" s="164"/>
    </row>
    <row r="340" spans="1:11" ht="15.75" customHeight="1" x14ac:dyDescent="0.25">
      <c r="A340" s="164"/>
      <c r="B340" s="164"/>
      <c r="C340" s="165" t="s">
        <v>518</v>
      </c>
      <c r="D340" s="164"/>
      <c r="E340" s="164"/>
      <c r="F340" s="164"/>
      <c r="G340" s="164"/>
      <c r="H340" s="164"/>
      <c r="I340" s="164"/>
      <c r="J340" s="164"/>
      <c r="K340" s="164"/>
    </row>
    <row r="341" spans="1:11" ht="15.75" customHeight="1" x14ac:dyDescent="0.25">
      <c r="A341" s="164"/>
      <c r="B341" s="164"/>
      <c r="C341" s="165" t="s">
        <v>519</v>
      </c>
      <c r="D341" s="164"/>
      <c r="E341" s="164"/>
      <c r="F341" s="164"/>
      <c r="G341" s="164"/>
      <c r="H341" s="164"/>
      <c r="I341" s="164"/>
      <c r="J341" s="164"/>
      <c r="K341" s="164"/>
    </row>
    <row r="342" spans="1:11" ht="15.75" customHeight="1" x14ac:dyDescent="0.25">
      <c r="A342" s="164"/>
      <c r="B342" s="164"/>
      <c r="C342" s="165" t="s">
        <v>520</v>
      </c>
      <c r="D342" s="164"/>
      <c r="E342" s="164"/>
      <c r="F342" s="164"/>
      <c r="G342" s="164"/>
      <c r="H342" s="164"/>
      <c r="I342" s="164"/>
      <c r="J342" s="164"/>
      <c r="K342" s="164"/>
    </row>
    <row r="343" spans="1:11" ht="15.75" customHeight="1" x14ac:dyDescent="0.25">
      <c r="A343" s="164"/>
      <c r="B343" s="164"/>
      <c r="C343" s="165" t="s">
        <v>521</v>
      </c>
      <c r="D343" s="164"/>
      <c r="E343" s="164"/>
      <c r="F343" s="164"/>
      <c r="G343" s="164"/>
      <c r="H343" s="164"/>
      <c r="I343" s="164"/>
      <c r="J343" s="164"/>
      <c r="K343" s="164"/>
    </row>
    <row r="344" spans="1:11" ht="15.75" customHeight="1" x14ac:dyDescent="0.25">
      <c r="A344" s="164"/>
      <c r="B344" s="164"/>
      <c r="C344" s="165" t="s">
        <v>522</v>
      </c>
      <c r="D344" s="164"/>
      <c r="E344" s="164"/>
      <c r="F344" s="164"/>
      <c r="G344" s="164"/>
      <c r="H344" s="164"/>
      <c r="I344" s="164"/>
      <c r="J344" s="164"/>
      <c r="K344" s="164"/>
    </row>
    <row r="345" spans="1:11" ht="15.75" customHeight="1" x14ac:dyDescent="0.25">
      <c r="A345" s="164"/>
      <c r="B345" s="164"/>
      <c r="C345" s="165" t="s">
        <v>523</v>
      </c>
      <c r="D345" s="164"/>
      <c r="E345" s="164"/>
      <c r="F345" s="164"/>
      <c r="G345" s="164"/>
      <c r="H345" s="164"/>
      <c r="I345" s="164"/>
      <c r="J345" s="164"/>
      <c r="K345" s="164"/>
    </row>
    <row r="346" spans="1:11" ht="15.75" customHeight="1" x14ac:dyDescent="0.25">
      <c r="A346" s="164"/>
      <c r="B346" s="164"/>
      <c r="C346" s="165" t="s">
        <v>524</v>
      </c>
      <c r="D346" s="164"/>
      <c r="E346" s="164"/>
      <c r="F346" s="164"/>
      <c r="G346" s="164"/>
      <c r="H346" s="164"/>
      <c r="I346" s="164"/>
      <c r="J346" s="164"/>
      <c r="K346" s="164"/>
    </row>
    <row r="347" spans="1:11" ht="15.75" customHeight="1" x14ac:dyDescent="0.25">
      <c r="A347" s="164"/>
      <c r="B347" s="164"/>
      <c r="C347" s="165" t="s">
        <v>525</v>
      </c>
      <c r="D347" s="164"/>
      <c r="E347" s="164"/>
      <c r="F347" s="164"/>
      <c r="G347" s="164"/>
      <c r="H347" s="164"/>
      <c r="I347" s="164"/>
      <c r="J347" s="164"/>
      <c r="K347" s="164"/>
    </row>
    <row r="348" spans="1:11" ht="15.75" customHeight="1" x14ac:dyDescent="0.25">
      <c r="A348" s="164"/>
      <c r="B348" s="164"/>
      <c r="C348" s="165" t="s">
        <v>525</v>
      </c>
      <c r="D348" s="164"/>
      <c r="E348" s="164"/>
      <c r="F348" s="164"/>
      <c r="G348" s="164"/>
      <c r="H348" s="164"/>
      <c r="I348" s="164"/>
      <c r="J348" s="164"/>
      <c r="K348" s="164"/>
    </row>
    <row r="349" spans="1:11" ht="15.75" customHeight="1" x14ac:dyDescent="0.25">
      <c r="A349" s="164"/>
      <c r="B349" s="164"/>
      <c r="C349" s="165" t="s">
        <v>526</v>
      </c>
      <c r="D349" s="164"/>
      <c r="E349" s="164"/>
      <c r="F349" s="164"/>
      <c r="G349" s="164"/>
      <c r="H349" s="164"/>
      <c r="I349" s="164"/>
      <c r="J349" s="164"/>
      <c r="K349" s="164"/>
    </row>
    <row r="350" spans="1:11" ht="15.75" customHeight="1" x14ac:dyDescent="0.25">
      <c r="A350" s="164"/>
      <c r="B350" s="164"/>
      <c r="C350" s="165" t="s">
        <v>527</v>
      </c>
      <c r="D350" s="164"/>
      <c r="E350" s="164"/>
      <c r="F350" s="164"/>
      <c r="G350" s="164"/>
      <c r="H350" s="164"/>
      <c r="I350" s="164"/>
      <c r="J350" s="164"/>
      <c r="K350" s="164"/>
    </row>
    <row r="351" spans="1:11" ht="15.75" customHeight="1" x14ac:dyDescent="0.25">
      <c r="A351" s="164"/>
      <c r="B351" s="164"/>
      <c r="C351" s="165" t="s">
        <v>528</v>
      </c>
      <c r="D351" s="164"/>
      <c r="E351" s="164"/>
      <c r="F351" s="164"/>
      <c r="G351" s="164"/>
      <c r="H351" s="164"/>
      <c r="I351" s="164"/>
      <c r="J351" s="164"/>
      <c r="K351" s="164"/>
    </row>
    <row r="352" spans="1:11" ht="15.75" customHeight="1" x14ac:dyDescent="0.25">
      <c r="A352" s="164"/>
      <c r="B352" s="164"/>
      <c r="C352" s="165" t="s">
        <v>529</v>
      </c>
      <c r="D352" s="164"/>
      <c r="E352" s="164"/>
      <c r="F352" s="164"/>
      <c r="G352" s="164"/>
      <c r="H352" s="164"/>
      <c r="I352" s="164"/>
      <c r="J352" s="164"/>
      <c r="K352" s="164"/>
    </row>
    <row r="353" spans="1:11" ht="15.75" customHeight="1" x14ac:dyDescent="0.25">
      <c r="A353" s="164"/>
      <c r="B353" s="164"/>
      <c r="C353" s="165" t="s">
        <v>530</v>
      </c>
      <c r="D353" s="164"/>
      <c r="E353" s="164"/>
      <c r="F353" s="164"/>
      <c r="G353" s="164"/>
      <c r="H353" s="164"/>
      <c r="I353" s="164"/>
      <c r="J353" s="164"/>
      <c r="K353" s="164"/>
    </row>
    <row r="354" spans="1:11" ht="15.75" customHeight="1" x14ac:dyDescent="0.25">
      <c r="A354" s="164"/>
      <c r="B354" s="164"/>
      <c r="C354" s="165" t="s">
        <v>531</v>
      </c>
      <c r="D354" s="164"/>
      <c r="E354" s="164"/>
      <c r="F354" s="164"/>
      <c r="G354" s="164"/>
      <c r="H354" s="164"/>
      <c r="I354" s="164"/>
      <c r="J354" s="164"/>
      <c r="K354" s="164"/>
    </row>
    <row r="355" spans="1:11" ht="15.75" customHeight="1" x14ac:dyDescent="0.25">
      <c r="A355" s="164"/>
      <c r="B355" s="164"/>
      <c r="C355" s="165" t="s">
        <v>532</v>
      </c>
      <c r="D355" s="164"/>
      <c r="E355" s="164"/>
      <c r="F355" s="164"/>
      <c r="G355" s="164"/>
      <c r="H355" s="164"/>
      <c r="I355" s="164"/>
      <c r="J355" s="164"/>
      <c r="K355" s="164"/>
    </row>
    <row r="356" spans="1:11" ht="15.75" customHeight="1" x14ac:dyDescent="0.25">
      <c r="A356" s="164"/>
      <c r="B356" s="164"/>
      <c r="C356" s="165" t="s">
        <v>533</v>
      </c>
      <c r="D356" s="164"/>
      <c r="E356" s="164"/>
      <c r="F356" s="164"/>
      <c r="G356" s="164"/>
      <c r="H356" s="164"/>
      <c r="I356" s="164"/>
      <c r="J356" s="164"/>
      <c r="K356" s="164"/>
    </row>
    <row r="357" spans="1:11" ht="15.75" customHeight="1" x14ac:dyDescent="0.25">
      <c r="A357" s="164"/>
      <c r="B357" s="164"/>
      <c r="C357" s="165" t="s">
        <v>534</v>
      </c>
      <c r="D357" s="164"/>
      <c r="E357" s="164"/>
      <c r="F357" s="164"/>
      <c r="G357" s="164"/>
      <c r="H357" s="164"/>
      <c r="I357" s="164"/>
      <c r="J357" s="164"/>
      <c r="K357" s="164"/>
    </row>
    <row r="358" spans="1:11" ht="15.75" customHeight="1" x14ac:dyDescent="0.25">
      <c r="A358" s="164"/>
      <c r="B358" s="164"/>
      <c r="C358" s="165" t="s">
        <v>535</v>
      </c>
      <c r="D358" s="164"/>
      <c r="E358" s="164"/>
      <c r="F358" s="164"/>
      <c r="G358" s="164"/>
      <c r="H358" s="164"/>
      <c r="I358" s="164"/>
      <c r="J358" s="164"/>
      <c r="K358" s="164"/>
    </row>
    <row r="359" spans="1:11" ht="15.75" customHeight="1" x14ac:dyDescent="0.25">
      <c r="A359" s="164"/>
      <c r="B359" s="164"/>
      <c r="C359" s="165" t="s">
        <v>536</v>
      </c>
      <c r="D359" s="164"/>
      <c r="E359" s="164"/>
      <c r="F359" s="164"/>
      <c r="G359" s="164"/>
      <c r="H359" s="164"/>
      <c r="I359" s="164"/>
      <c r="J359" s="164"/>
      <c r="K359" s="164"/>
    </row>
    <row r="360" spans="1:11" ht="15.75" customHeight="1" x14ac:dyDescent="0.25">
      <c r="A360" s="164"/>
      <c r="B360" s="164"/>
      <c r="C360" s="165" t="s">
        <v>537</v>
      </c>
      <c r="D360" s="164"/>
      <c r="E360" s="164"/>
      <c r="F360" s="164"/>
      <c r="G360" s="164"/>
      <c r="H360" s="164"/>
      <c r="I360" s="164"/>
      <c r="J360" s="164"/>
      <c r="K360" s="164"/>
    </row>
    <row r="361" spans="1:11" ht="15.75" customHeight="1" x14ac:dyDescent="0.25">
      <c r="A361" s="164"/>
      <c r="B361" s="164"/>
      <c r="C361" s="165" t="s">
        <v>538</v>
      </c>
      <c r="D361" s="164"/>
      <c r="E361" s="164"/>
      <c r="F361" s="164"/>
      <c r="G361" s="164"/>
      <c r="H361" s="164"/>
      <c r="I361" s="164"/>
      <c r="J361" s="164"/>
      <c r="K361" s="164"/>
    </row>
    <row r="362" spans="1:11" ht="15.75" customHeight="1" x14ac:dyDescent="0.25">
      <c r="A362" s="164"/>
      <c r="B362" s="164"/>
      <c r="C362" s="165" t="s">
        <v>539</v>
      </c>
      <c r="D362" s="164"/>
      <c r="E362" s="164"/>
      <c r="F362" s="164"/>
      <c r="G362" s="164"/>
      <c r="H362" s="164"/>
      <c r="I362" s="164"/>
      <c r="J362" s="164"/>
      <c r="K362" s="164"/>
    </row>
    <row r="363" spans="1:11" ht="15.75" customHeight="1" x14ac:dyDescent="0.25">
      <c r="A363" s="164"/>
      <c r="B363" s="164"/>
      <c r="C363" s="165" t="s">
        <v>540</v>
      </c>
      <c r="D363" s="164"/>
      <c r="E363" s="164"/>
      <c r="F363" s="164"/>
      <c r="G363" s="164"/>
      <c r="H363" s="164"/>
      <c r="I363" s="164"/>
      <c r="J363" s="164"/>
      <c r="K363" s="164"/>
    </row>
    <row r="364" spans="1:11" ht="15.75" customHeight="1" x14ac:dyDescent="0.25">
      <c r="A364" s="164"/>
      <c r="B364" s="164"/>
      <c r="C364" s="165" t="s">
        <v>541</v>
      </c>
      <c r="D364" s="164"/>
      <c r="E364" s="164"/>
      <c r="F364" s="164"/>
      <c r="G364" s="164"/>
      <c r="H364" s="164"/>
      <c r="I364" s="164"/>
      <c r="J364" s="164"/>
      <c r="K364" s="164"/>
    </row>
    <row r="365" spans="1:11" ht="15.75" customHeight="1" x14ac:dyDescent="0.25">
      <c r="A365" s="164"/>
      <c r="B365" s="164"/>
      <c r="C365" s="165" t="s">
        <v>542</v>
      </c>
      <c r="D365" s="164"/>
      <c r="E365" s="164"/>
      <c r="F365" s="164"/>
      <c r="G365" s="164"/>
      <c r="H365" s="164"/>
      <c r="I365" s="164"/>
      <c r="J365" s="164"/>
      <c r="K365" s="164"/>
    </row>
    <row r="366" spans="1:11" ht="15.75" customHeight="1" x14ac:dyDescent="0.25">
      <c r="A366" s="164"/>
      <c r="B366" s="164"/>
      <c r="C366" s="165" t="s">
        <v>543</v>
      </c>
      <c r="D366" s="164"/>
      <c r="E366" s="164"/>
      <c r="F366" s="164"/>
      <c r="G366" s="164"/>
      <c r="H366" s="164"/>
      <c r="I366" s="164"/>
      <c r="J366" s="164"/>
      <c r="K366" s="164"/>
    </row>
    <row r="367" spans="1:11" ht="15.75" customHeight="1" x14ac:dyDescent="0.25">
      <c r="A367" s="164"/>
      <c r="B367" s="164"/>
      <c r="C367" s="165" t="s">
        <v>544</v>
      </c>
      <c r="D367" s="164"/>
      <c r="E367" s="164"/>
      <c r="F367" s="164"/>
      <c r="G367" s="164"/>
      <c r="H367" s="164"/>
      <c r="I367" s="164"/>
      <c r="J367" s="164"/>
      <c r="K367" s="164"/>
    </row>
    <row r="368" spans="1:11" ht="15.75" customHeight="1" x14ac:dyDescent="0.25">
      <c r="A368" s="164"/>
      <c r="B368" s="164"/>
      <c r="C368" s="165" t="s">
        <v>545</v>
      </c>
      <c r="D368" s="164"/>
      <c r="E368" s="164"/>
      <c r="F368" s="164"/>
      <c r="G368" s="164"/>
      <c r="H368" s="164"/>
      <c r="I368" s="164"/>
      <c r="J368" s="164"/>
      <c r="K368" s="164"/>
    </row>
    <row r="369" spans="1:11" ht="15.75" customHeight="1" x14ac:dyDescent="0.25">
      <c r="A369" s="164"/>
      <c r="B369" s="164"/>
      <c r="C369" s="165" t="s">
        <v>546</v>
      </c>
      <c r="D369" s="164"/>
      <c r="E369" s="164"/>
      <c r="F369" s="164"/>
      <c r="G369" s="164"/>
      <c r="H369" s="164"/>
      <c r="I369" s="164"/>
      <c r="J369" s="164"/>
      <c r="K369" s="164"/>
    </row>
    <row r="370" spans="1:11" ht="15.75" customHeight="1" x14ac:dyDescent="0.25">
      <c r="A370" s="164"/>
      <c r="B370" s="164"/>
      <c r="C370" s="165" t="s">
        <v>547</v>
      </c>
      <c r="D370" s="164"/>
      <c r="E370" s="164"/>
      <c r="F370" s="164"/>
      <c r="G370" s="164"/>
      <c r="H370" s="164"/>
      <c r="I370" s="164"/>
      <c r="J370" s="164"/>
      <c r="K370" s="164"/>
    </row>
    <row r="371" spans="1:11" ht="15.75" customHeight="1" x14ac:dyDescent="0.25">
      <c r="A371" s="164"/>
      <c r="B371" s="164"/>
      <c r="C371" s="165" t="s">
        <v>548</v>
      </c>
      <c r="D371" s="164"/>
      <c r="E371" s="164"/>
      <c r="F371" s="164"/>
      <c r="G371" s="164"/>
      <c r="H371" s="164"/>
      <c r="I371" s="164"/>
      <c r="J371" s="164"/>
      <c r="K371" s="164"/>
    </row>
    <row r="372" spans="1:11" ht="15.75" customHeight="1" x14ac:dyDescent="0.25">
      <c r="A372" s="164"/>
      <c r="B372" s="164"/>
      <c r="C372" s="165" t="s">
        <v>549</v>
      </c>
      <c r="D372" s="164"/>
      <c r="E372" s="164"/>
      <c r="F372" s="164"/>
      <c r="G372" s="164"/>
      <c r="H372" s="164"/>
      <c r="I372" s="164"/>
      <c r="J372" s="164"/>
      <c r="K372" s="164"/>
    </row>
    <row r="373" spans="1:11" ht="15.75" customHeight="1" x14ac:dyDescent="0.25">
      <c r="A373" s="164"/>
      <c r="B373" s="164"/>
      <c r="C373" s="165" t="s">
        <v>550</v>
      </c>
      <c r="D373" s="164"/>
      <c r="E373" s="164"/>
      <c r="F373" s="164"/>
      <c r="G373" s="164"/>
      <c r="H373" s="164"/>
      <c r="I373" s="164"/>
      <c r="J373" s="164"/>
      <c r="K373" s="164"/>
    </row>
    <row r="374" spans="1:11" ht="15.75" customHeight="1" x14ac:dyDescent="0.25">
      <c r="A374" s="164"/>
      <c r="B374" s="164"/>
      <c r="C374" s="165" t="s">
        <v>551</v>
      </c>
      <c r="D374" s="164"/>
      <c r="E374" s="164"/>
      <c r="F374" s="164"/>
      <c r="G374" s="164"/>
      <c r="H374" s="164"/>
      <c r="I374" s="164"/>
      <c r="J374" s="164"/>
      <c r="K374" s="164"/>
    </row>
    <row r="375" spans="1:11" ht="15.75" customHeight="1" x14ac:dyDescent="0.25">
      <c r="A375" s="164"/>
      <c r="B375" s="164"/>
      <c r="C375" s="165" t="s">
        <v>552</v>
      </c>
      <c r="D375" s="164"/>
      <c r="E375" s="164"/>
      <c r="F375" s="164"/>
      <c r="G375" s="164"/>
      <c r="H375" s="164"/>
      <c r="I375" s="164"/>
      <c r="J375" s="164"/>
      <c r="K375" s="164"/>
    </row>
    <row r="376" spans="1:11" ht="15.75" customHeight="1" x14ac:dyDescent="0.25">
      <c r="A376" s="164"/>
      <c r="B376" s="164"/>
      <c r="C376" s="165" t="s">
        <v>553</v>
      </c>
      <c r="D376" s="164"/>
      <c r="E376" s="164"/>
      <c r="F376" s="164"/>
      <c r="G376" s="164"/>
      <c r="H376" s="164"/>
      <c r="I376" s="164"/>
      <c r="J376" s="164"/>
      <c r="K376" s="164"/>
    </row>
    <row r="377" spans="1:11" ht="15.75" customHeight="1" x14ac:dyDescent="0.25">
      <c r="A377" s="164"/>
      <c r="B377" s="164"/>
      <c r="C377" s="165" t="s">
        <v>554</v>
      </c>
      <c r="D377" s="164"/>
      <c r="E377" s="164"/>
      <c r="F377" s="164"/>
      <c r="G377" s="164"/>
      <c r="H377" s="164"/>
      <c r="I377" s="164"/>
      <c r="J377" s="164"/>
      <c r="K377" s="164"/>
    </row>
    <row r="378" spans="1:11" ht="15.75" customHeight="1" x14ac:dyDescent="0.25">
      <c r="A378" s="164"/>
      <c r="B378" s="164"/>
      <c r="C378" s="165" t="s">
        <v>555</v>
      </c>
      <c r="D378" s="164"/>
      <c r="E378" s="164"/>
      <c r="F378" s="164"/>
      <c r="G378" s="164"/>
      <c r="H378" s="164"/>
      <c r="I378" s="164"/>
      <c r="J378" s="164"/>
      <c r="K378" s="164"/>
    </row>
    <row r="379" spans="1:11" ht="15.75" customHeight="1" x14ac:dyDescent="0.25">
      <c r="A379" s="164"/>
      <c r="B379" s="164"/>
      <c r="C379" s="165" t="s">
        <v>556</v>
      </c>
      <c r="D379" s="164"/>
      <c r="E379" s="164"/>
      <c r="F379" s="164"/>
      <c r="G379" s="164"/>
      <c r="H379" s="164"/>
      <c r="I379" s="164"/>
      <c r="J379" s="164"/>
      <c r="K379" s="164"/>
    </row>
    <row r="380" spans="1:11" ht="15.75" customHeight="1" x14ac:dyDescent="0.25">
      <c r="A380" s="164"/>
      <c r="B380" s="164"/>
      <c r="C380" s="165" t="s">
        <v>557</v>
      </c>
      <c r="D380" s="164"/>
      <c r="E380" s="164"/>
      <c r="F380" s="164"/>
      <c r="G380" s="164"/>
      <c r="H380" s="164"/>
      <c r="I380" s="164"/>
      <c r="J380" s="164"/>
      <c r="K380" s="164"/>
    </row>
    <row r="381" spans="1:11" ht="15.75" customHeight="1" x14ac:dyDescent="0.25">
      <c r="A381" s="164"/>
      <c r="B381" s="164"/>
      <c r="C381" s="165" t="s">
        <v>558</v>
      </c>
      <c r="D381" s="164"/>
      <c r="E381" s="164"/>
      <c r="F381" s="164"/>
      <c r="G381" s="164"/>
      <c r="H381" s="164"/>
      <c r="I381" s="164"/>
      <c r="J381" s="164"/>
      <c r="K381" s="164"/>
    </row>
    <row r="382" spans="1:11" ht="15.75" customHeight="1" x14ac:dyDescent="0.25">
      <c r="A382" s="164"/>
      <c r="B382" s="164"/>
      <c r="C382" s="165" t="s">
        <v>559</v>
      </c>
      <c r="D382" s="164"/>
      <c r="E382" s="164"/>
      <c r="F382" s="164"/>
      <c r="G382" s="164"/>
      <c r="H382" s="164"/>
      <c r="I382" s="164"/>
      <c r="J382" s="164"/>
      <c r="K382" s="164"/>
    </row>
    <row r="383" spans="1:11" ht="15.75" customHeight="1" x14ac:dyDescent="0.25">
      <c r="A383" s="164"/>
      <c r="B383" s="164"/>
      <c r="C383" s="165" t="s">
        <v>560</v>
      </c>
      <c r="D383" s="164"/>
      <c r="E383" s="164"/>
      <c r="F383" s="164"/>
      <c r="G383" s="164"/>
      <c r="H383" s="164"/>
      <c r="I383" s="164"/>
      <c r="J383" s="164"/>
      <c r="K383" s="164"/>
    </row>
    <row r="384" spans="1:11" ht="15.75" customHeight="1" x14ac:dyDescent="0.25">
      <c r="A384" s="164"/>
      <c r="B384" s="164"/>
      <c r="C384" s="165" t="s">
        <v>561</v>
      </c>
      <c r="D384" s="164"/>
      <c r="E384" s="164"/>
      <c r="F384" s="164"/>
      <c r="G384" s="164"/>
      <c r="H384" s="164"/>
      <c r="I384" s="164"/>
      <c r="J384" s="164"/>
      <c r="K384" s="164"/>
    </row>
    <row r="385" spans="1:11" ht="15.75" customHeight="1" x14ac:dyDescent="0.25">
      <c r="A385" s="164"/>
      <c r="B385" s="164"/>
      <c r="C385" s="165" t="s">
        <v>562</v>
      </c>
      <c r="D385" s="164"/>
      <c r="E385" s="164"/>
      <c r="F385" s="164"/>
      <c r="G385" s="164"/>
      <c r="H385" s="164"/>
      <c r="I385" s="164"/>
      <c r="J385" s="164"/>
      <c r="K385" s="164"/>
    </row>
    <row r="386" spans="1:11" ht="15.75" customHeight="1" x14ac:dyDescent="0.25">
      <c r="A386" s="164"/>
      <c r="B386" s="164"/>
      <c r="C386" s="165" t="s">
        <v>563</v>
      </c>
      <c r="D386" s="164"/>
      <c r="E386" s="164"/>
      <c r="F386" s="164"/>
      <c r="G386" s="164"/>
      <c r="H386" s="164"/>
      <c r="I386" s="164"/>
      <c r="J386" s="164"/>
      <c r="K386" s="164"/>
    </row>
    <row r="387" spans="1:11" ht="15.75" customHeight="1" x14ac:dyDescent="0.25">
      <c r="A387" s="164"/>
      <c r="B387" s="164"/>
      <c r="C387" s="165" t="s">
        <v>564</v>
      </c>
      <c r="D387" s="164"/>
      <c r="E387" s="164"/>
      <c r="F387" s="164"/>
      <c r="G387" s="164"/>
      <c r="H387" s="164"/>
      <c r="I387" s="164"/>
      <c r="J387" s="164"/>
      <c r="K387" s="164"/>
    </row>
    <row r="388" spans="1:11" ht="15.75" customHeight="1" x14ac:dyDescent="0.25">
      <c r="A388" s="164"/>
      <c r="B388" s="164"/>
      <c r="C388" s="165" t="s">
        <v>565</v>
      </c>
      <c r="D388" s="164"/>
      <c r="E388" s="164"/>
      <c r="F388" s="164"/>
      <c r="G388" s="164"/>
      <c r="H388" s="164"/>
      <c r="I388" s="164"/>
      <c r="J388" s="164"/>
      <c r="K388" s="164"/>
    </row>
    <row r="389" spans="1:11" ht="15.75" customHeight="1" x14ac:dyDescent="0.25">
      <c r="A389" s="164"/>
      <c r="B389" s="164"/>
      <c r="C389" s="165" t="s">
        <v>566</v>
      </c>
      <c r="D389" s="164"/>
      <c r="E389" s="164"/>
      <c r="F389" s="164"/>
      <c r="G389" s="164"/>
      <c r="H389" s="164"/>
      <c r="I389" s="164"/>
      <c r="J389" s="164"/>
      <c r="K389" s="164"/>
    </row>
    <row r="390" spans="1:11" ht="15.75" customHeight="1" x14ac:dyDescent="0.25">
      <c r="A390" s="164"/>
      <c r="B390" s="164"/>
      <c r="C390" s="165" t="s">
        <v>567</v>
      </c>
      <c r="D390" s="164"/>
      <c r="E390" s="164"/>
      <c r="F390" s="164"/>
      <c r="G390" s="164"/>
      <c r="H390" s="164"/>
      <c r="I390" s="164"/>
      <c r="J390" s="164"/>
      <c r="K390" s="164"/>
    </row>
    <row r="391" spans="1:11" ht="15.75" customHeight="1" x14ac:dyDescent="0.25">
      <c r="A391" s="164"/>
      <c r="B391" s="164"/>
      <c r="C391" s="165" t="s">
        <v>567</v>
      </c>
      <c r="D391" s="164"/>
      <c r="E391" s="164"/>
      <c r="F391" s="164"/>
      <c r="G391" s="164"/>
      <c r="H391" s="164"/>
      <c r="I391" s="164"/>
      <c r="J391" s="164"/>
      <c r="K391" s="164"/>
    </row>
    <row r="392" spans="1:11" ht="15.75" customHeight="1" x14ac:dyDescent="0.25">
      <c r="A392" s="164"/>
      <c r="B392" s="164"/>
      <c r="C392" s="165" t="s">
        <v>567</v>
      </c>
      <c r="D392" s="164"/>
      <c r="E392" s="164"/>
      <c r="F392" s="164"/>
      <c r="G392" s="164"/>
      <c r="H392" s="164"/>
      <c r="I392" s="164"/>
      <c r="J392" s="164"/>
      <c r="K392" s="164"/>
    </row>
    <row r="393" spans="1:11" ht="15.75" customHeight="1" x14ac:dyDescent="0.25">
      <c r="A393" s="164"/>
      <c r="B393" s="164"/>
      <c r="C393" s="165" t="s">
        <v>568</v>
      </c>
      <c r="D393" s="164"/>
      <c r="E393" s="164"/>
      <c r="F393" s="164"/>
      <c r="G393" s="164"/>
      <c r="H393" s="164"/>
      <c r="I393" s="164"/>
      <c r="J393" s="164"/>
      <c r="K393" s="164"/>
    </row>
    <row r="394" spans="1:11" ht="15.75" customHeight="1" x14ac:dyDescent="0.25">
      <c r="A394" s="164"/>
      <c r="B394" s="164"/>
      <c r="C394" s="165" t="s">
        <v>569</v>
      </c>
      <c r="D394" s="164"/>
      <c r="E394" s="164"/>
      <c r="F394" s="164"/>
      <c r="G394" s="164"/>
      <c r="H394" s="164"/>
      <c r="I394" s="164"/>
      <c r="J394" s="164"/>
      <c r="K394" s="164"/>
    </row>
    <row r="395" spans="1:11" ht="15.75" customHeight="1" x14ac:dyDescent="0.25">
      <c r="A395" s="164"/>
      <c r="B395" s="164"/>
      <c r="C395" s="165" t="s">
        <v>570</v>
      </c>
      <c r="D395" s="164"/>
      <c r="E395" s="164"/>
      <c r="F395" s="164"/>
      <c r="G395" s="164"/>
      <c r="H395" s="164"/>
      <c r="I395" s="164"/>
      <c r="J395" s="164"/>
      <c r="K395" s="164"/>
    </row>
    <row r="396" spans="1:11" ht="15.75" customHeight="1" x14ac:dyDescent="0.25">
      <c r="A396" s="164"/>
      <c r="B396" s="164"/>
      <c r="C396" s="165" t="s">
        <v>571</v>
      </c>
      <c r="D396" s="164"/>
      <c r="E396" s="164"/>
      <c r="F396" s="164"/>
      <c r="G396" s="164"/>
      <c r="H396" s="164"/>
      <c r="I396" s="164"/>
      <c r="J396" s="164"/>
      <c r="K396" s="164"/>
    </row>
    <row r="397" spans="1:11" ht="15.75" customHeight="1" x14ac:dyDescent="0.25">
      <c r="A397" s="164"/>
      <c r="B397" s="164"/>
      <c r="C397" s="165" t="s">
        <v>572</v>
      </c>
      <c r="D397" s="164"/>
      <c r="E397" s="164"/>
      <c r="F397" s="164"/>
      <c r="G397" s="164"/>
      <c r="H397" s="164"/>
      <c r="I397" s="164"/>
      <c r="J397" s="164"/>
      <c r="K397" s="164"/>
    </row>
    <row r="398" spans="1:11" ht="15.75" customHeight="1" x14ac:dyDescent="0.25">
      <c r="A398" s="164"/>
      <c r="B398" s="164"/>
      <c r="C398" s="165" t="s">
        <v>573</v>
      </c>
      <c r="D398" s="164"/>
      <c r="E398" s="164"/>
      <c r="F398" s="164"/>
      <c r="G398" s="164"/>
      <c r="H398" s="164"/>
      <c r="I398" s="164"/>
      <c r="J398" s="164"/>
      <c r="K398" s="164"/>
    </row>
    <row r="399" spans="1:11" ht="15.75" customHeight="1" x14ac:dyDescent="0.25">
      <c r="A399" s="164"/>
      <c r="B399" s="164"/>
      <c r="C399" s="165" t="s">
        <v>574</v>
      </c>
      <c r="D399" s="164"/>
      <c r="E399" s="164"/>
      <c r="F399" s="164"/>
      <c r="G399" s="164"/>
      <c r="H399" s="164"/>
      <c r="I399" s="164"/>
      <c r="J399" s="164"/>
      <c r="K399" s="164"/>
    </row>
    <row r="400" spans="1:11" ht="15.75" customHeight="1" x14ac:dyDescent="0.25">
      <c r="A400" s="164"/>
      <c r="B400" s="164"/>
      <c r="C400" s="165" t="s">
        <v>575</v>
      </c>
      <c r="D400" s="164"/>
      <c r="E400" s="164"/>
      <c r="F400" s="164"/>
      <c r="G400" s="164"/>
      <c r="H400" s="164"/>
      <c r="I400" s="164"/>
      <c r="J400" s="164"/>
      <c r="K400" s="164"/>
    </row>
    <row r="401" spans="1:11" ht="15.75" customHeight="1" x14ac:dyDescent="0.25">
      <c r="A401" s="164"/>
      <c r="B401" s="164"/>
      <c r="C401" s="165" t="s">
        <v>575</v>
      </c>
      <c r="D401" s="164"/>
      <c r="E401" s="164"/>
      <c r="F401" s="164"/>
      <c r="G401" s="164"/>
      <c r="H401" s="164"/>
      <c r="I401" s="164"/>
      <c r="J401" s="164"/>
      <c r="K401" s="164"/>
    </row>
    <row r="402" spans="1:11" ht="15.75" customHeight="1" x14ac:dyDescent="0.25">
      <c r="A402" s="164"/>
      <c r="B402" s="164"/>
      <c r="C402" s="165" t="s">
        <v>575</v>
      </c>
      <c r="D402" s="164"/>
      <c r="E402" s="164"/>
      <c r="F402" s="164"/>
      <c r="G402" s="164"/>
      <c r="H402" s="164"/>
      <c r="I402" s="164"/>
      <c r="J402" s="164"/>
      <c r="K402" s="164"/>
    </row>
    <row r="403" spans="1:11" ht="15.75" customHeight="1" x14ac:dyDescent="0.25">
      <c r="A403" s="164"/>
      <c r="B403" s="164"/>
      <c r="C403" s="165" t="s">
        <v>576</v>
      </c>
      <c r="D403" s="164"/>
      <c r="E403" s="164"/>
      <c r="F403" s="164"/>
      <c r="G403" s="164"/>
      <c r="H403" s="164"/>
      <c r="I403" s="164"/>
      <c r="J403" s="164"/>
      <c r="K403" s="164"/>
    </row>
    <row r="404" spans="1:11" ht="15.75" customHeight="1" x14ac:dyDescent="0.25">
      <c r="A404" s="164"/>
      <c r="B404" s="164"/>
      <c r="C404" s="165" t="s">
        <v>577</v>
      </c>
      <c r="D404" s="164"/>
      <c r="E404" s="164"/>
      <c r="F404" s="164"/>
      <c r="G404" s="164"/>
      <c r="H404" s="164"/>
      <c r="I404" s="164"/>
      <c r="J404" s="164"/>
      <c r="K404" s="164"/>
    </row>
    <row r="405" spans="1:11" ht="15.75" customHeight="1" x14ac:dyDescent="0.25">
      <c r="A405" s="164"/>
      <c r="B405" s="164"/>
      <c r="C405" s="165" t="s">
        <v>578</v>
      </c>
      <c r="D405" s="164"/>
      <c r="E405" s="164"/>
      <c r="F405" s="164"/>
      <c r="G405" s="164"/>
      <c r="H405" s="164"/>
      <c r="I405" s="164"/>
      <c r="J405" s="164"/>
      <c r="K405" s="164"/>
    </row>
    <row r="406" spans="1:11" ht="15.75" customHeight="1" x14ac:dyDescent="0.25">
      <c r="A406" s="164"/>
      <c r="B406" s="164"/>
      <c r="C406" s="165" t="s">
        <v>579</v>
      </c>
      <c r="D406" s="164"/>
      <c r="E406" s="164"/>
      <c r="F406" s="164"/>
      <c r="G406" s="164"/>
      <c r="H406" s="164"/>
      <c r="I406" s="164"/>
      <c r="J406" s="164"/>
      <c r="K406" s="164"/>
    </row>
    <row r="407" spans="1:11" ht="15.75" customHeight="1" x14ac:dyDescent="0.25">
      <c r="A407" s="164"/>
      <c r="B407" s="164"/>
      <c r="C407" s="165" t="s">
        <v>579</v>
      </c>
      <c r="D407" s="164"/>
      <c r="E407" s="164"/>
      <c r="F407" s="164"/>
      <c r="G407" s="164"/>
      <c r="H407" s="164"/>
      <c r="I407" s="164"/>
      <c r="J407" s="164"/>
      <c r="K407" s="164"/>
    </row>
    <row r="408" spans="1:11" ht="15.75" customHeight="1" x14ac:dyDescent="0.25">
      <c r="A408" s="164"/>
      <c r="B408" s="164"/>
      <c r="C408" s="165" t="s">
        <v>580</v>
      </c>
      <c r="D408" s="164"/>
      <c r="E408" s="164"/>
      <c r="F408" s="164"/>
      <c r="G408" s="164"/>
      <c r="H408" s="164"/>
      <c r="I408" s="164"/>
      <c r="J408" s="164"/>
      <c r="K408" s="164"/>
    </row>
    <row r="409" spans="1:11" ht="15.75" customHeight="1" x14ac:dyDescent="0.25">
      <c r="A409" s="164"/>
      <c r="B409" s="164"/>
      <c r="C409" s="165" t="s">
        <v>581</v>
      </c>
      <c r="D409" s="164"/>
      <c r="E409" s="164"/>
      <c r="F409" s="164"/>
      <c r="G409" s="164"/>
      <c r="H409" s="164"/>
      <c r="I409" s="164"/>
      <c r="J409" s="164"/>
      <c r="K409" s="164"/>
    </row>
    <row r="410" spans="1:11" ht="15.75" customHeight="1" x14ac:dyDescent="0.25">
      <c r="A410" s="164"/>
      <c r="B410" s="164"/>
      <c r="C410" s="165" t="s">
        <v>582</v>
      </c>
      <c r="D410" s="164"/>
      <c r="E410" s="164"/>
      <c r="F410" s="164"/>
      <c r="G410" s="164"/>
      <c r="H410" s="164"/>
      <c r="I410" s="164"/>
      <c r="J410" s="164"/>
      <c r="K410" s="164"/>
    </row>
    <row r="411" spans="1:11" ht="15.75" customHeight="1" x14ac:dyDescent="0.25">
      <c r="A411" s="164"/>
      <c r="B411" s="164"/>
      <c r="C411" s="165" t="s">
        <v>583</v>
      </c>
      <c r="D411" s="164"/>
      <c r="E411" s="164"/>
      <c r="F411" s="164"/>
      <c r="G411" s="164"/>
      <c r="H411" s="164"/>
      <c r="I411" s="164"/>
      <c r="J411" s="164"/>
      <c r="K411" s="164"/>
    </row>
    <row r="412" spans="1:11" ht="15.75" customHeight="1" x14ac:dyDescent="0.25">
      <c r="A412" s="164"/>
      <c r="B412" s="164"/>
      <c r="C412" s="165" t="s">
        <v>584</v>
      </c>
      <c r="D412" s="164"/>
      <c r="E412" s="164"/>
      <c r="F412" s="164"/>
      <c r="G412" s="164"/>
      <c r="H412" s="164"/>
      <c r="I412" s="164"/>
      <c r="J412" s="164"/>
      <c r="K412" s="164"/>
    </row>
    <row r="413" spans="1:11" ht="15.75" customHeight="1" x14ac:dyDescent="0.25">
      <c r="A413" s="164"/>
      <c r="B413" s="164"/>
      <c r="C413" s="165" t="s">
        <v>585</v>
      </c>
      <c r="D413" s="164"/>
      <c r="E413" s="164"/>
      <c r="F413" s="164"/>
      <c r="G413" s="164"/>
      <c r="H413" s="164"/>
      <c r="I413" s="164"/>
      <c r="J413" s="164"/>
      <c r="K413" s="164"/>
    </row>
    <row r="414" spans="1:11" ht="15.75" customHeight="1" x14ac:dyDescent="0.25">
      <c r="A414" s="164"/>
      <c r="B414" s="164"/>
      <c r="C414" s="165" t="s">
        <v>586</v>
      </c>
      <c r="D414" s="164"/>
      <c r="E414" s="164"/>
      <c r="F414" s="164"/>
      <c r="G414" s="164"/>
      <c r="H414" s="164"/>
      <c r="I414" s="164"/>
      <c r="J414" s="164"/>
      <c r="K414" s="164"/>
    </row>
    <row r="415" spans="1:11" ht="15.75" customHeight="1" x14ac:dyDescent="0.25">
      <c r="A415" s="164"/>
      <c r="B415" s="164"/>
      <c r="C415" s="165" t="s">
        <v>587</v>
      </c>
      <c r="D415" s="164"/>
      <c r="E415" s="164"/>
      <c r="F415" s="164"/>
      <c r="G415" s="164"/>
      <c r="H415" s="164"/>
      <c r="I415" s="164"/>
      <c r="J415" s="164"/>
      <c r="K415" s="164"/>
    </row>
    <row r="416" spans="1:11" ht="15.75" customHeight="1" x14ac:dyDescent="0.25">
      <c r="A416" s="164"/>
      <c r="B416" s="164"/>
      <c r="C416" s="165" t="s">
        <v>588</v>
      </c>
      <c r="D416" s="164"/>
      <c r="E416" s="164"/>
      <c r="F416" s="164"/>
      <c r="G416" s="164"/>
      <c r="H416" s="164"/>
      <c r="I416" s="164"/>
      <c r="J416" s="164"/>
      <c r="K416" s="164"/>
    </row>
    <row r="417" spans="1:11" ht="15.75" customHeight="1" x14ac:dyDescent="0.25">
      <c r="A417" s="164"/>
      <c r="B417" s="164"/>
      <c r="C417" s="165" t="s">
        <v>589</v>
      </c>
      <c r="D417" s="164"/>
      <c r="E417" s="164"/>
      <c r="F417" s="164"/>
      <c r="G417" s="164"/>
      <c r="H417" s="164"/>
      <c r="I417" s="164"/>
      <c r="J417" s="164"/>
      <c r="K417" s="164"/>
    </row>
    <row r="418" spans="1:11" ht="15.75" customHeight="1" x14ac:dyDescent="0.25">
      <c r="A418" s="164"/>
      <c r="B418" s="164"/>
      <c r="C418" s="165" t="s">
        <v>590</v>
      </c>
      <c r="D418" s="164"/>
      <c r="E418" s="164"/>
      <c r="F418" s="164"/>
      <c r="G418" s="164"/>
      <c r="H418" s="164"/>
      <c r="I418" s="164"/>
      <c r="J418" s="164"/>
      <c r="K418" s="164"/>
    </row>
    <row r="419" spans="1:11" ht="15.75" customHeight="1" x14ac:dyDescent="0.25">
      <c r="A419" s="164"/>
      <c r="B419" s="164"/>
      <c r="C419" s="165" t="s">
        <v>591</v>
      </c>
      <c r="D419" s="164"/>
      <c r="E419" s="164"/>
      <c r="F419" s="164"/>
      <c r="G419" s="164"/>
      <c r="H419" s="164"/>
      <c r="I419" s="164"/>
      <c r="J419" s="164"/>
      <c r="K419" s="164"/>
    </row>
    <row r="420" spans="1:11" ht="15.75" customHeight="1" x14ac:dyDescent="0.25">
      <c r="A420" s="164"/>
      <c r="B420" s="164"/>
      <c r="C420" s="165" t="s">
        <v>592</v>
      </c>
      <c r="D420" s="164"/>
      <c r="E420" s="164"/>
      <c r="F420" s="164"/>
      <c r="G420" s="164"/>
      <c r="H420" s="164"/>
      <c r="I420" s="164"/>
      <c r="J420" s="164"/>
      <c r="K420" s="164"/>
    </row>
    <row r="421" spans="1:11" ht="15.75" customHeight="1" x14ac:dyDescent="0.25">
      <c r="A421" s="164"/>
      <c r="B421" s="164"/>
      <c r="C421" s="165" t="s">
        <v>593</v>
      </c>
      <c r="D421" s="164"/>
      <c r="E421" s="164"/>
      <c r="F421" s="164"/>
      <c r="G421" s="164"/>
      <c r="H421" s="164"/>
      <c r="I421" s="164"/>
      <c r="J421" s="164"/>
      <c r="K421" s="164"/>
    </row>
    <row r="422" spans="1:11" ht="15.75" customHeight="1" x14ac:dyDescent="0.25">
      <c r="A422" s="164"/>
      <c r="B422" s="164"/>
      <c r="C422" s="165" t="s">
        <v>594</v>
      </c>
      <c r="D422" s="164"/>
      <c r="E422" s="164"/>
      <c r="F422" s="164"/>
      <c r="G422" s="164"/>
      <c r="H422" s="164"/>
      <c r="I422" s="164"/>
      <c r="J422" s="164"/>
      <c r="K422" s="164"/>
    </row>
    <row r="423" spans="1:11" ht="15.75" customHeight="1" x14ac:dyDescent="0.25">
      <c r="A423" s="164"/>
      <c r="B423" s="164"/>
      <c r="C423" s="165" t="s">
        <v>595</v>
      </c>
      <c r="D423" s="164"/>
      <c r="E423" s="164"/>
      <c r="F423" s="164"/>
      <c r="G423" s="164"/>
      <c r="H423" s="164"/>
      <c r="I423" s="164"/>
      <c r="J423" s="164"/>
      <c r="K423" s="164"/>
    </row>
    <row r="424" spans="1:11" ht="15.75" customHeight="1" x14ac:dyDescent="0.25">
      <c r="A424" s="164"/>
      <c r="B424" s="164"/>
      <c r="C424" s="165" t="s">
        <v>596</v>
      </c>
      <c r="D424" s="164"/>
      <c r="E424" s="164"/>
      <c r="F424" s="164"/>
      <c r="G424" s="164"/>
      <c r="H424" s="164"/>
      <c r="I424" s="164"/>
      <c r="J424" s="164"/>
      <c r="K424" s="164"/>
    </row>
    <row r="425" spans="1:11" ht="15.75" customHeight="1" x14ac:dyDescent="0.25">
      <c r="A425" s="164"/>
      <c r="B425" s="164"/>
      <c r="C425" s="165" t="s">
        <v>597</v>
      </c>
      <c r="D425" s="164"/>
      <c r="E425" s="164"/>
      <c r="F425" s="164"/>
      <c r="G425" s="164"/>
      <c r="H425" s="164"/>
      <c r="I425" s="164"/>
      <c r="J425" s="164"/>
      <c r="K425" s="164"/>
    </row>
    <row r="426" spans="1:11" ht="15.75" customHeight="1" x14ac:dyDescent="0.25">
      <c r="A426" s="164"/>
      <c r="B426" s="164"/>
      <c r="C426" s="165" t="s">
        <v>598</v>
      </c>
      <c r="D426" s="164"/>
      <c r="E426" s="164"/>
      <c r="F426" s="164"/>
      <c r="G426" s="164"/>
      <c r="H426" s="164"/>
      <c r="I426" s="164"/>
      <c r="J426" s="164"/>
      <c r="K426" s="164"/>
    </row>
    <row r="427" spans="1:11" ht="15.75" customHeight="1" x14ac:dyDescent="0.25">
      <c r="A427" s="164"/>
      <c r="B427" s="164"/>
      <c r="C427" s="165" t="s">
        <v>599</v>
      </c>
      <c r="D427" s="164"/>
      <c r="E427" s="164"/>
      <c r="F427" s="164"/>
      <c r="G427" s="164"/>
      <c r="H427" s="164"/>
      <c r="I427" s="164"/>
      <c r="J427" s="164"/>
      <c r="K427" s="164"/>
    </row>
    <row r="428" spans="1:11" ht="15.75" customHeight="1" x14ac:dyDescent="0.25">
      <c r="A428" s="164"/>
      <c r="B428" s="164"/>
      <c r="C428" s="165" t="s">
        <v>600</v>
      </c>
      <c r="D428" s="164"/>
      <c r="E428" s="164"/>
      <c r="F428" s="164"/>
      <c r="G428" s="164"/>
      <c r="H428" s="164"/>
      <c r="I428" s="164"/>
      <c r="J428" s="164"/>
      <c r="K428" s="164"/>
    </row>
    <row r="429" spans="1:11" ht="15.75" customHeight="1" x14ac:dyDescent="0.25">
      <c r="A429" s="164"/>
      <c r="B429" s="164"/>
      <c r="C429" s="165" t="s">
        <v>601</v>
      </c>
      <c r="D429" s="164"/>
      <c r="E429" s="164"/>
      <c r="F429" s="164"/>
      <c r="G429" s="164"/>
      <c r="H429" s="164"/>
      <c r="I429" s="164"/>
      <c r="J429" s="164"/>
      <c r="K429" s="164"/>
    </row>
    <row r="430" spans="1:11" ht="15.75" customHeight="1" x14ac:dyDescent="0.25">
      <c r="A430" s="164"/>
      <c r="B430" s="164"/>
      <c r="C430" s="165" t="s">
        <v>602</v>
      </c>
      <c r="D430" s="164"/>
      <c r="E430" s="164"/>
      <c r="F430" s="164"/>
      <c r="G430" s="164"/>
      <c r="H430" s="164"/>
      <c r="I430" s="164"/>
      <c r="J430" s="164"/>
      <c r="K430" s="164"/>
    </row>
    <row r="431" spans="1:11" ht="15.75" customHeight="1" x14ac:dyDescent="0.25">
      <c r="A431" s="164"/>
      <c r="B431" s="164"/>
      <c r="C431" s="165" t="s">
        <v>603</v>
      </c>
      <c r="D431" s="164"/>
      <c r="E431" s="164"/>
      <c r="F431" s="164"/>
      <c r="G431" s="164"/>
      <c r="H431" s="164"/>
      <c r="I431" s="164"/>
      <c r="J431" s="164"/>
      <c r="K431" s="164"/>
    </row>
    <row r="432" spans="1:11" ht="15.75" customHeight="1" x14ac:dyDescent="0.25">
      <c r="A432" s="164"/>
      <c r="B432" s="164"/>
      <c r="C432" s="165" t="s">
        <v>604</v>
      </c>
      <c r="D432" s="164"/>
      <c r="E432" s="164"/>
      <c r="F432" s="164"/>
      <c r="G432" s="164"/>
      <c r="H432" s="164"/>
      <c r="I432" s="164"/>
      <c r="J432" s="164"/>
      <c r="K432" s="164"/>
    </row>
    <row r="433" spans="1:11" ht="15.75" customHeight="1" x14ac:dyDescent="0.25">
      <c r="A433" s="164"/>
      <c r="B433" s="164"/>
      <c r="C433" s="165" t="s">
        <v>605</v>
      </c>
      <c r="D433" s="164"/>
      <c r="E433" s="164"/>
      <c r="F433" s="164"/>
      <c r="G433" s="164"/>
      <c r="H433" s="164"/>
      <c r="I433" s="164"/>
      <c r="J433" s="164"/>
      <c r="K433" s="164"/>
    </row>
    <row r="434" spans="1:11" ht="15.75" customHeight="1" x14ac:dyDescent="0.25">
      <c r="A434" s="164"/>
      <c r="B434" s="164"/>
      <c r="C434" s="165" t="s">
        <v>606</v>
      </c>
      <c r="D434" s="164"/>
      <c r="E434" s="164"/>
      <c r="F434" s="164"/>
      <c r="G434" s="164"/>
      <c r="H434" s="164"/>
      <c r="I434" s="164"/>
      <c r="J434" s="164"/>
      <c r="K434" s="164"/>
    </row>
    <row r="435" spans="1:11" ht="15.75" customHeight="1" x14ac:dyDescent="0.25">
      <c r="A435" s="164"/>
      <c r="B435" s="164"/>
      <c r="C435" s="165" t="s">
        <v>607</v>
      </c>
      <c r="D435" s="164"/>
      <c r="E435" s="164"/>
      <c r="F435" s="164"/>
      <c r="G435" s="164"/>
      <c r="H435" s="164"/>
      <c r="I435" s="164"/>
      <c r="J435" s="164"/>
      <c r="K435" s="164"/>
    </row>
    <row r="436" spans="1:11" ht="15.75" customHeight="1" x14ac:dyDescent="0.25">
      <c r="A436" s="164"/>
      <c r="B436" s="164"/>
      <c r="C436" s="165" t="s">
        <v>608</v>
      </c>
      <c r="D436" s="164"/>
      <c r="E436" s="164"/>
      <c r="F436" s="164"/>
      <c r="G436" s="164"/>
      <c r="H436" s="164"/>
      <c r="I436" s="164"/>
      <c r="J436" s="164"/>
      <c r="K436" s="164"/>
    </row>
    <row r="437" spans="1:11" ht="15.75" customHeight="1" x14ac:dyDescent="0.25">
      <c r="A437" s="164"/>
      <c r="B437" s="164"/>
      <c r="C437" s="165" t="s">
        <v>609</v>
      </c>
      <c r="D437" s="164"/>
      <c r="E437" s="164"/>
      <c r="F437" s="164"/>
      <c r="G437" s="164"/>
      <c r="H437" s="164"/>
      <c r="I437" s="164"/>
      <c r="J437" s="164"/>
      <c r="K437" s="164"/>
    </row>
    <row r="438" spans="1:11" ht="15.75" customHeight="1" x14ac:dyDescent="0.25">
      <c r="A438" s="164"/>
      <c r="B438" s="164"/>
      <c r="C438" s="165" t="s">
        <v>610</v>
      </c>
      <c r="D438" s="164"/>
      <c r="E438" s="164"/>
      <c r="F438" s="164"/>
      <c r="G438" s="164"/>
      <c r="H438" s="164"/>
      <c r="I438" s="164"/>
      <c r="J438" s="164"/>
      <c r="K438" s="164"/>
    </row>
    <row r="439" spans="1:11" ht="15.75" customHeight="1" x14ac:dyDescent="0.25">
      <c r="A439" s="164"/>
      <c r="B439" s="164"/>
      <c r="C439" s="165" t="s">
        <v>611</v>
      </c>
      <c r="D439" s="164"/>
      <c r="E439" s="164"/>
      <c r="F439" s="164"/>
      <c r="G439" s="164"/>
      <c r="H439" s="164"/>
      <c r="I439" s="164"/>
      <c r="J439" s="164"/>
      <c r="K439" s="164"/>
    </row>
    <row r="440" spans="1:11" ht="15.75" customHeight="1" x14ac:dyDescent="0.25">
      <c r="A440" s="164"/>
      <c r="B440" s="164"/>
      <c r="C440" s="165" t="s">
        <v>612</v>
      </c>
      <c r="D440" s="164"/>
      <c r="E440" s="164"/>
      <c r="F440" s="164"/>
      <c r="G440" s="164"/>
      <c r="H440" s="164"/>
      <c r="I440" s="164"/>
      <c r="J440" s="164"/>
      <c r="K440" s="164"/>
    </row>
    <row r="441" spans="1:11" ht="15.75" customHeight="1" x14ac:dyDescent="0.25">
      <c r="A441" s="164"/>
      <c r="B441" s="164"/>
      <c r="C441" s="165" t="s">
        <v>613</v>
      </c>
      <c r="D441" s="164"/>
      <c r="E441" s="164"/>
      <c r="F441" s="164"/>
      <c r="G441" s="164"/>
      <c r="H441" s="164"/>
      <c r="I441" s="164"/>
      <c r="J441" s="164"/>
      <c r="K441" s="164"/>
    </row>
    <row r="442" spans="1:11" ht="15.75" customHeight="1" x14ac:dyDescent="0.25">
      <c r="A442" s="164"/>
      <c r="B442" s="164"/>
      <c r="C442" s="165" t="s">
        <v>614</v>
      </c>
      <c r="D442" s="164"/>
      <c r="E442" s="164"/>
      <c r="F442" s="164"/>
      <c r="G442" s="164"/>
      <c r="H442" s="164"/>
      <c r="I442" s="164"/>
      <c r="J442" s="164"/>
      <c r="K442" s="164"/>
    </row>
    <row r="443" spans="1:11" ht="15.75" customHeight="1" x14ac:dyDescent="0.25">
      <c r="A443" s="164"/>
      <c r="B443" s="164"/>
      <c r="C443" s="165" t="s">
        <v>615</v>
      </c>
      <c r="D443" s="164"/>
      <c r="E443" s="164"/>
      <c r="F443" s="164"/>
      <c r="G443" s="164"/>
      <c r="H443" s="164"/>
      <c r="I443" s="164"/>
      <c r="J443" s="164"/>
      <c r="K443" s="164"/>
    </row>
    <row r="444" spans="1:11" ht="15.75" customHeight="1" x14ac:dyDescent="0.25">
      <c r="A444" s="164"/>
      <c r="B444" s="164"/>
      <c r="C444" s="165" t="s">
        <v>616</v>
      </c>
      <c r="D444" s="164"/>
      <c r="E444" s="164"/>
      <c r="F444" s="164"/>
      <c r="G444" s="164"/>
      <c r="H444" s="164"/>
      <c r="I444" s="164"/>
      <c r="J444" s="164"/>
      <c r="K444" s="164"/>
    </row>
    <row r="445" spans="1:11" ht="15.75" customHeight="1" x14ac:dyDescent="0.25">
      <c r="A445" s="164"/>
      <c r="B445" s="164"/>
      <c r="C445" s="165" t="s">
        <v>617</v>
      </c>
      <c r="D445" s="164"/>
      <c r="E445" s="164"/>
      <c r="F445" s="164"/>
      <c r="G445" s="164"/>
      <c r="H445" s="164"/>
      <c r="I445" s="164"/>
      <c r="J445" s="164"/>
      <c r="K445" s="164"/>
    </row>
    <row r="446" spans="1:11" ht="15.75" customHeight="1" x14ac:dyDescent="0.25">
      <c r="A446" s="164"/>
      <c r="B446" s="164"/>
      <c r="C446" s="165" t="s">
        <v>618</v>
      </c>
      <c r="D446" s="164"/>
      <c r="E446" s="164"/>
      <c r="F446" s="164"/>
      <c r="G446" s="164"/>
      <c r="H446" s="164"/>
      <c r="I446" s="164"/>
      <c r="J446" s="164"/>
      <c r="K446" s="164"/>
    </row>
    <row r="447" spans="1:11" ht="15.75" customHeight="1" x14ac:dyDescent="0.25">
      <c r="A447" s="164"/>
      <c r="B447" s="164"/>
      <c r="C447" s="165" t="s">
        <v>619</v>
      </c>
      <c r="D447" s="164"/>
      <c r="E447" s="164"/>
      <c r="F447" s="164"/>
      <c r="G447" s="164"/>
      <c r="H447" s="164"/>
      <c r="I447" s="164"/>
      <c r="J447" s="164"/>
      <c r="K447" s="164"/>
    </row>
    <row r="448" spans="1:11" ht="15.75" customHeight="1" x14ac:dyDescent="0.25">
      <c r="A448" s="164"/>
      <c r="B448" s="164"/>
      <c r="C448" s="165" t="s">
        <v>620</v>
      </c>
      <c r="D448" s="164"/>
      <c r="E448" s="164"/>
      <c r="F448" s="164"/>
      <c r="G448" s="164"/>
      <c r="H448" s="164"/>
      <c r="I448" s="164"/>
      <c r="J448" s="164"/>
      <c r="K448" s="164"/>
    </row>
    <row r="449" spans="1:11" ht="15.75" customHeight="1" x14ac:dyDescent="0.25">
      <c r="A449" s="164"/>
      <c r="B449" s="164"/>
      <c r="C449" s="165" t="s">
        <v>621</v>
      </c>
      <c r="D449" s="164"/>
      <c r="E449" s="164"/>
      <c r="F449" s="164"/>
      <c r="G449" s="164"/>
      <c r="H449" s="164"/>
      <c r="I449" s="164"/>
      <c r="J449" s="164"/>
      <c r="K449" s="164"/>
    </row>
    <row r="450" spans="1:11" ht="15.75" customHeight="1" x14ac:dyDescent="0.25">
      <c r="A450" s="164"/>
      <c r="B450" s="164"/>
      <c r="C450" s="165" t="s">
        <v>622</v>
      </c>
      <c r="D450" s="164"/>
      <c r="E450" s="164"/>
      <c r="F450" s="164"/>
      <c r="G450" s="164"/>
      <c r="H450" s="164"/>
      <c r="I450" s="164"/>
      <c r="J450" s="164"/>
      <c r="K450" s="164"/>
    </row>
    <row r="451" spans="1:11" ht="15.75" customHeight="1" x14ac:dyDescent="0.25">
      <c r="A451" s="164"/>
      <c r="B451" s="164"/>
      <c r="C451" s="165" t="s">
        <v>623</v>
      </c>
      <c r="D451" s="164"/>
      <c r="E451" s="164"/>
      <c r="F451" s="164"/>
      <c r="G451" s="164"/>
      <c r="H451" s="164"/>
      <c r="I451" s="164"/>
      <c r="J451" s="164"/>
      <c r="K451" s="164"/>
    </row>
    <row r="452" spans="1:11" ht="15.75" customHeight="1" x14ac:dyDescent="0.25">
      <c r="A452" s="164"/>
      <c r="B452" s="164"/>
      <c r="C452" s="165" t="s">
        <v>624</v>
      </c>
      <c r="D452" s="164"/>
      <c r="E452" s="164"/>
      <c r="F452" s="164"/>
      <c r="G452" s="164"/>
      <c r="H452" s="164"/>
      <c r="I452" s="164"/>
      <c r="J452" s="164"/>
      <c r="K452" s="164"/>
    </row>
    <row r="453" spans="1:11" ht="15.75" customHeight="1" x14ac:dyDescent="0.25">
      <c r="A453" s="164"/>
      <c r="B453" s="164"/>
      <c r="C453" s="165" t="s">
        <v>625</v>
      </c>
      <c r="D453" s="164"/>
      <c r="E453" s="164"/>
      <c r="F453" s="164"/>
      <c r="G453" s="164"/>
      <c r="H453" s="164"/>
      <c r="I453" s="164"/>
      <c r="J453" s="164"/>
      <c r="K453" s="164"/>
    </row>
    <row r="454" spans="1:11" ht="15.75" customHeight="1" x14ac:dyDescent="0.25">
      <c r="A454" s="164"/>
      <c r="B454" s="164"/>
      <c r="C454" s="165" t="s">
        <v>626</v>
      </c>
      <c r="D454" s="164"/>
      <c r="E454" s="164"/>
      <c r="F454" s="164"/>
      <c r="G454" s="164"/>
      <c r="H454" s="164"/>
      <c r="I454" s="164"/>
      <c r="J454" s="164"/>
      <c r="K454" s="164"/>
    </row>
    <row r="455" spans="1:11" ht="15.75" customHeight="1" x14ac:dyDescent="0.25">
      <c r="A455" s="164"/>
      <c r="B455" s="164"/>
      <c r="C455" s="165" t="s">
        <v>626</v>
      </c>
      <c r="D455" s="164"/>
      <c r="E455" s="164"/>
      <c r="F455" s="164"/>
      <c r="G455" s="164"/>
      <c r="H455" s="164"/>
      <c r="I455" s="164"/>
      <c r="J455" s="164"/>
      <c r="K455" s="164"/>
    </row>
    <row r="456" spans="1:11" ht="15.75" customHeight="1" x14ac:dyDescent="0.25">
      <c r="A456" s="164"/>
      <c r="B456" s="164"/>
      <c r="C456" s="165" t="s">
        <v>627</v>
      </c>
      <c r="D456" s="164"/>
      <c r="E456" s="164"/>
      <c r="F456" s="164"/>
      <c r="G456" s="164"/>
      <c r="H456" s="164"/>
      <c r="I456" s="164"/>
      <c r="J456" s="164"/>
      <c r="K456" s="164"/>
    </row>
    <row r="457" spans="1:11" ht="15.75" customHeight="1" x14ac:dyDescent="0.25">
      <c r="A457" s="164"/>
      <c r="B457" s="164"/>
      <c r="C457" s="165" t="s">
        <v>628</v>
      </c>
      <c r="D457" s="164"/>
      <c r="E457" s="164"/>
      <c r="F457" s="164"/>
      <c r="G457" s="164"/>
      <c r="H457" s="164"/>
      <c r="I457" s="164"/>
      <c r="J457" s="164"/>
      <c r="K457" s="164"/>
    </row>
    <row r="458" spans="1:11" ht="15.75" customHeight="1" x14ac:dyDescent="0.25">
      <c r="A458" s="164"/>
      <c r="B458" s="164"/>
      <c r="C458" s="165" t="s">
        <v>629</v>
      </c>
      <c r="D458" s="164"/>
      <c r="E458" s="164"/>
      <c r="F458" s="164"/>
      <c r="G458" s="164"/>
      <c r="H458" s="164"/>
      <c r="I458" s="164"/>
      <c r="J458" s="164"/>
      <c r="K458" s="164"/>
    </row>
    <row r="459" spans="1:11" ht="15.75" customHeight="1" x14ac:dyDescent="0.25">
      <c r="A459" s="164"/>
      <c r="B459" s="164"/>
      <c r="C459" s="165" t="s">
        <v>630</v>
      </c>
      <c r="D459" s="164"/>
      <c r="E459" s="164"/>
      <c r="F459" s="164"/>
      <c r="G459" s="164"/>
      <c r="H459" s="164"/>
      <c r="I459" s="164"/>
      <c r="J459" s="164"/>
      <c r="K459" s="164"/>
    </row>
    <row r="460" spans="1:11" ht="15.75" customHeight="1" x14ac:dyDescent="0.25">
      <c r="A460" s="164"/>
      <c r="B460" s="164"/>
      <c r="C460" s="165" t="s">
        <v>631</v>
      </c>
      <c r="D460" s="164"/>
      <c r="E460" s="164"/>
      <c r="F460" s="164"/>
      <c r="G460" s="164"/>
      <c r="H460" s="164"/>
      <c r="I460" s="164"/>
      <c r="J460" s="164"/>
      <c r="K460" s="164"/>
    </row>
    <row r="461" spans="1:11" ht="15.75" customHeight="1" x14ac:dyDescent="0.25">
      <c r="A461" s="164"/>
      <c r="B461" s="164"/>
      <c r="C461" s="165" t="s">
        <v>632</v>
      </c>
      <c r="D461" s="164"/>
      <c r="E461" s="164"/>
      <c r="F461" s="164"/>
      <c r="G461" s="164"/>
      <c r="H461" s="164"/>
      <c r="I461" s="164"/>
      <c r="J461" s="164"/>
      <c r="K461" s="164"/>
    </row>
    <row r="462" spans="1:11" ht="15.75" customHeight="1" x14ac:dyDescent="0.25">
      <c r="A462" s="164"/>
      <c r="B462" s="164"/>
      <c r="C462" s="165" t="s">
        <v>633</v>
      </c>
      <c r="D462" s="164"/>
      <c r="E462" s="164"/>
      <c r="F462" s="164"/>
      <c r="G462" s="164"/>
      <c r="H462" s="164"/>
      <c r="I462" s="164"/>
      <c r="J462" s="164"/>
      <c r="K462" s="164"/>
    </row>
    <row r="463" spans="1:11" ht="15.75" customHeight="1" x14ac:dyDescent="0.25">
      <c r="A463" s="164"/>
      <c r="B463" s="164"/>
      <c r="C463" s="165" t="s">
        <v>634</v>
      </c>
      <c r="D463" s="164"/>
      <c r="E463" s="164"/>
      <c r="F463" s="164"/>
      <c r="G463" s="164"/>
      <c r="H463" s="164"/>
      <c r="I463" s="164"/>
      <c r="J463" s="164"/>
      <c r="K463" s="164"/>
    </row>
    <row r="464" spans="1:11" ht="15.75" customHeight="1" x14ac:dyDescent="0.25">
      <c r="A464" s="164"/>
      <c r="B464" s="164"/>
      <c r="C464" s="165" t="s">
        <v>635</v>
      </c>
      <c r="D464" s="164"/>
      <c r="E464" s="164"/>
      <c r="F464" s="164"/>
      <c r="G464" s="164"/>
      <c r="H464" s="164"/>
      <c r="I464" s="164"/>
      <c r="J464" s="164"/>
      <c r="K464" s="164"/>
    </row>
    <row r="465" spans="1:11" ht="15.75" customHeight="1" x14ac:dyDescent="0.25">
      <c r="A465" s="164"/>
      <c r="B465" s="164"/>
      <c r="C465" s="165" t="s">
        <v>636</v>
      </c>
      <c r="D465" s="164"/>
      <c r="E465" s="164"/>
      <c r="F465" s="164"/>
      <c r="G465" s="164"/>
      <c r="H465" s="164"/>
      <c r="I465" s="164"/>
      <c r="J465" s="164"/>
      <c r="K465" s="164"/>
    </row>
    <row r="466" spans="1:11" ht="15.75" customHeight="1" x14ac:dyDescent="0.25">
      <c r="A466" s="164"/>
      <c r="B466" s="164"/>
      <c r="C466" s="165" t="s">
        <v>637</v>
      </c>
      <c r="D466" s="164"/>
      <c r="E466" s="164"/>
      <c r="F466" s="164"/>
      <c r="G466" s="164"/>
      <c r="H466" s="164"/>
      <c r="I466" s="164"/>
      <c r="J466" s="164"/>
      <c r="K466" s="164"/>
    </row>
    <row r="467" spans="1:11" ht="15.75" customHeight="1" x14ac:dyDescent="0.25">
      <c r="A467" s="164"/>
      <c r="B467" s="164"/>
      <c r="C467" s="165" t="s">
        <v>638</v>
      </c>
      <c r="D467" s="164"/>
      <c r="E467" s="164"/>
      <c r="F467" s="164"/>
      <c r="G467" s="164"/>
      <c r="H467" s="164"/>
      <c r="I467" s="164"/>
      <c r="J467" s="164"/>
      <c r="K467" s="164"/>
    </row>
    <row r="468" spans="1:11" ht="15.75" customHeight="1" x14ac:dyDescent="0.25">
      <c r="A468" s="164"/>
      <c r="B468" s="164"/>
      <c r="C468" s="165" t="s">
        <v>639</v>
      </c>
      <c r="D468" s="164"/>
      <c r="E468" s="164"/>
      <c r="F468" s="164"/>
      <c r="G468" s="164"/>
      <c r="H468" s="164"/>
      <c r="I468" s="164"/>
      <c r="J468" s="164"/>
      <c r="K468" s="164"/>
    </row>
    <row r="469" spans="1:11" ht="15.75" customHeight="1" x14ac:dyDescent="0.25">
      <c r="A469" s="164"/>
      <c r="B469" s="164"/>
      <c r="C469" s="165" t="s">
        <v>640</v>
      </c>
      <c r="D469" s="164"/>
      <c r="E469" s="164"/>
      <c r="F469" s="164"/>
      <c r="G469" s="164"/>
      <c r="H469" s="164"/>
      <c r="I469" s="164"/>
      <c r="J469" s="164"/>
      <c r="K469" s="164"/>
    </row>
    <row r="470" spans="1:11" ht="15.75" customHeight="1" x14ac:dyDescent="0.25">
      <c r="A470" s="164"/>
      <c r="B470" s="164"/>
      <c r="C470" s="165" t="s">
        <v>641</v>
      </c>
      <c r="D470" s="164"/>
      <c r="E470" s="164"/>
      <c r="F470" s="164"/>
      <c r="G470" s="164"/>
      <c r="H470" s="164"/>
      <c r="I470" s="164"/>
      <c r="J470" s="164"/>
      <c r="K470" s="164"/>
    </row>
    <row r="471" spans="1:11" ht="15.75" customHeight="1" x14ac:dyDescent="0.25">
      <c r="A471" s="164"/>
      <c r="B471" s="164"/>
      <c r="C471" s="165" t="s">
        <v>642</v>
      </c>
      <c r="D471" s="164"/>
      <c r="E471" s="164"/>
      <c r="F471" s="164"/>
      <c r="G471" s="164"/>
      <c r="H471" s="164"/>
      <c r="I471" s="164"/>
      <c r="J471" s="164"/>
      <c r="K471" s="164"/>
    </row>
    <row r="472" spans="1:11" ht="15.75" customHeight="1" x14ac:dyDescent="0.25">
      <c r="A472" s="164"/>
      <c r="B472" s="164"/>
      <c r="C472" s="165" t="s">
        <v>643</v>
      </c>
      <c r="D472" s="164"/>
      <c r="E472" s="164"/>
      <c r="F472" s="164"/>
      <c r="G472" s="164"/>
      <c r="H472" s="164"/>
      <c r="I472" s="164"/>
      <c r="J472" s="164"/>
      <c r="K472" s="164"/>
    </row>
    <row r="473" spans="1:11" ht="15.75" customHeight="1" x14ac:dyDescent="0.25">
      <c r="A473" s="164"/>
      <c r="B473" s="164"/>
      <c r="C473" s="165" t="s">
        <v>644</v>
      </c>
      <c r="D473" s="164"/>
      <c r="E473" s="164"/>
      <c r="F473" s="164"/>
      <c r="G473" s="164"/>
      <c r="H473" s="164"/>
      <c r="I473" s="164"/>
      <c r="J473" s="164"/>
      <c r="K473" s="164"/>
    </row>
    <row r="474" spans="1:11" ht="15.75" customHeight="1" x14ac:dyDescent="0.25">
      <c r="A474" s="164"/>
      <c r="B474" s="164"/>
      <c r="C474" s="165" t="s">
        <v>645</v>
      </c>
      <c r="D474" s="164"/>
      <c r="E474" s="164"/>
      <c r="F474" s="164"/>
      <c r="G474" s="164"/>
      <c r="H474" s="164"/>
      <c r="I474" s="164"/>
      <c r="J474" s="164"/>
      <c r="K474" s="164"/>
    </row>
    <row r="475" spans="1:11" ht="15.75" customHeight="1" x14ac:dyDescent="0.25">
      <c r="A475" s="164"/>
      <c r="B475" s="164"/>
      <c r="C475" s="165" t="s">
        <v>646</v>
      </c>
      <c r="D475" s="164"/>
      <c r="E475" s="164"/>
      <c r="F475" s="164"/>
      <c r="G475" s="164"/>
      <c r="H475" s="164"/>
      <c r="I475" s="164"/>
      <c r="J475" s="164"/>
      <c r="K475" s="164"/>
    </row>
    <row r="476" spans="1:11" ht="15.75" customHeight="1" x14ac:dyDescent="0.25">
      <c r="A476" s="164"/>
      <c r="B476" s="164"/>
      <c r="C476" s="165" t="s">
        <v>647</v>
      </c>
      <c r="D476" s="164"/>
      <c r="E476" s="164"/>
      <c r="F476" s="164"/>
      <c r="G476" s="164"/>
      <c r="H476" s="164"/>
      <c r="I476" s="164"/>
      <c r="J476" s="164"/>
      <c r="K476" s="164"/>
    </row>
    <row r="477" spans="1:11" ht="15.75" customHeight="1" x14ac:dyDescent="0.25">
      <c r="A477" s="164"/>
      <c r="B477" s="164"/>
      <c r="C477" s="165" t="s">
        <v>648</v>
      </c>
      <c r="D477" s="164"/>
      <c r="E477" s="164"/>
      <c r="F477" s="164"/>
      <c r="G477" s="164"/>
      <c r="H477" s="164"/>
      <c r="I477" s="164"/>
      <c r="J477" s="164"/>
      <c r="K477" s="164"/>
    </row>
    <row r="478" spans="1:11" ht="15.75" customHeight="1" x14ac:dyDescent="0.25">
      <c r="A478" s="164"/>
      <c r="B478" s="164"/>
      <c r="C478" s="165" t="s">
        <v>649</v>
      </c>
      <c r="D478" s="164"/>
      <c r="E478" s="164"/>
      <c r="F478" s="164"/>
      <c r="G478" s="164"/>
      <c r="H478" s="164"/>
      <c r="I478" s="164"/>
      <c r="J478" s="164"/>
      <c r="K478" s="164"/>
    </row>
    <row r="479" spans="1:11" ht="15.75" customHeight="1" x14ac:dyDescent="0.25">
      <c r="A479" s="164"/>
      <c r="B479" s="164"/>
      <c r="C479" s="165" t="s">
        <v>650</v>
      </c>
      <c r="D479" s="164"/>
      <c r="E479" s="164"/>
      <c r="F479" s="164"/>
      <c r="G479" s="164"/>
      <c r="H479" s="164"/>
      <c r="I479" s="164"/>
      <c r="J479" s="164"/>
      <c r="K479" s="164"/>
    </row>
    <row r="480" spans="1:11" ht="15.75" customHeight="1" x14ac:dyDescent="0.25">
      <c r="A480" s="164"/>
      <c r="B480" s="164"/>
      <c r="C480" s="165" t="s">
        <v>651</v>
      </c>
      <c r="D480" s="164"/>
      <c r="E480" s="164"/>
      <c r="F480" s="164"/>
      <c r="G480" s="164"/>
      <c r="H480" s="164"/>
      <c r="I480" s="164"/>
      <c r="J480" s="164"/>
      <c r="K480" s="164"/>
    </row>
    <row r="481" spans="1:11" ht="15.75" customHeight="1" x14ac:dyDescent="0.25">
      <c r="A481" s="164"/>
      <c r="B481" s="164"/>
      <c r="C481" s="165" t="s">
        <v>652</v>
      </c>
      <c r="D481" s="164"/>
      <c r="E481" s="164"/>
      <c r="F481" s="164"/>
      <c r="G481" s="164"/>
      <c r="H481" s="164"/>
      <c r="I481" s="164"/>
      <c r="J481" s="164"/>
      <c r="K481" s="164"/>
    </row>
    <row r="482" spans="1:11" ht="15.75" customHeight="1" x14ac:dyDescent="0.25">
      <c r="A482" s="164"/>
      <c r="B482" s="164"/>
      <c r="C482" s="165" t="s">
        <v>653</v>
      </c>
      <c r="D482" s="164"/>
      <c r="E482" s="164"/>
      <c r="F482" s="164"/>
      <c r="G482" s="164"/>
      <c r="H482" s="164"/>
      <c r="I482" s="164"/>
      <c r="J482" s="164"/>
      <c r="K482" s="164"/>
    </row>
    <row r="483" spans="1:11" ht="15.75" customHeight="1" x14ac:dyDescent="0.25">
      <c r="A483" s="164"/>
      <c r="B483" s="164"/>
      <c r="C483" s="165" t="s">
        <v>654</v>
      </c>
      <c r="D483" s="164"/>
      <c r="E483" s="164"/>
      <c r="F483" s="164"/>
      <c r="G483" s="164"/>
      <c r="H483" s="164"/>
      <c r="I483" s="164"/>
      <c r="J483" s="164"/>
      <c r="K483" s="164"/>
    </row>
    <row r="484" spans="1:11" ht="15.75" customHeight="1" x14ac:dyDescent="0.25">
      <c r="A484" s="164"/>
      <c r="B484" s="164"/>
      <c r="C484" s="165" t="s">
        <v>655</v>
      </c>
      <c r="D484" s="164"/>
      <c r="E484" s="164"/>
      <c r="F484" s="164"/>
      <c r="G484" s="164"/>
      <c r="H484" s="164"/>
      <c r="I484" s="164"/>
      <c r="J484" s="164"/>
      <c r="K484" s="164"/>
    </row>
    <row r="485" spans="1:11" ht="15.75" customHeight="1" x14ac:dyDescent="0.25">
      <c r="A485" s="164"/>
      <c r="B485" s="164"/>
      <c r="C485" s="165" t="s">
        <v>656</v>
      </c>
      <c r="D485" s="164"/>
      <c r="E485" s="164"/>
      <c r="F485" s="164"/>
      <c r="G485" s="164"/>
      <c r="H485" s="164"/>
      <c r="I485" s="164"/>
      <c r="J485" s="164"/>
      <c r="K485" s="164"/>
    </row>
    <row r="486" spans="1:11" ht="15.75" customHeight="1" x14ac:dyDescent="0.25">
      <c r="A486" s="164"/>
      <c r="B486" s="164"/>
      <c r="C486" s="165" t="s">
        <v>657</v>
      </c>
      <c r="D486" s="164"/>
      <c r="E486" s="164"/>
      <c r="F486" s="164"/>
      <c r="G486" s="164"/>
      <c r="H486" s="164"/>
      <c r="I486" s="164"/>
      <c r="J486" s="164"/>
      <c r="K486" s="164"/>
    </row>
    <row r="487" spans="1:11" ht="15.75" customHeight="1" x14ac:dyDescent="0.25">
      <c r="A487" s="164"/>
      <c r="B487" s="164"/>
      <c r="C487" s="165" t="s">
        <v>657</v>
      </c>
      <c r="D487" s="164"/>
      <c r="E487" s="164"/>
      <c r="F487" s="164"/>
      <c r="G487" s="164"/>
      <c r="H487" s="164"/>
      <c r="I487" s="164"/>
      <c r="J487" s="164"/>
      <c r="K487" s="164"/>
    </row>
    <row r="488" spans="1:11" ht="15.75" customHeight="1" x14ac:dyDescent="0.25">
      <c r="A488" s="164"/>
      <c r="B488" s="164"/>
      <c r="C488" s="165" t="s">
        <v>658</v>
      </c>
      <c r="D488" s="164"/>
      <c r="E488" s="164"/>
      <c r="F488" s="164"/>
      <c r="G488" s="164"/>
      <c r="H488" s="164"/>
      <c r="I488" s="164"/>
      <c r="J488" s="164"/>
      <c r="K488" s="164"/>
    </row>
    <row r="489" spans="1:11" ht="15.75" customHeight="1" x14ac:dyDescent="0.25">
      <c r="A489" s="164"/>
      <c r="B489" s="164"/>
      <c r="C489" s="165" t="s">
        <v>659</v>
      </c>
      <c r="D489" s="164"/>
      <c r="E489" s="164"/>
      <c r="F489" s="164"/>
      <c r="G489" s="164"/>
      <c r="H489" s="164"/>
      <c r="I489" s="164"/>
      <c r="J489" s="164"/>
      <c r="K489" s="164"/>
    </row>
    <row r="490" spans="1:11" ht="15.75" customHeight="1" x14ac:dyDescent="0.25">
      <c r="A490" s="164"/>
      <c r="B490" s="164"/>
      <c r="C490" s="165" t="s">
        <v>660</v>
      </c>
      <c r="D490" s="164"/>
      <c r="E490" s="164"/>
      <c r="F490" s="164"/>
      <c r="G490" s="164"/>
      <c r="H490" s="164"/>
      <c r="I490" s="164"/>
      <c r="J490" s="164"/>
      <c r="K490" s="164"/>
    </row>
    <row r="491" spans="1:11" ht="15.75" customHeight="1" x14ac:dyDescent="0.25">
      <c r="A491" s="164"/>
      <c r="B491" s="164"/>
      <c r="C491" s="165" t="s">
        <v>661</v>
      </c>
      <c r="D491" s="164"/>
      <c r="E491" s="164"/>
      <c r="F491" s="164"/>
      <c r="G491" s="164"/>
      <c r="H491" s="164"/>
      <c r="I491" s="164"/>
      <c r="J491" s="164"/>
      <c r="K491" s="164"/>
    </row>
    <row r="492" spans="1:11" ht="15.75" customHeight="1" x14ac:dyDescent="0.25">
      <c r="A492" s="164"/>
      <c r="B492" s="164"/>
      <c r="C492" s="165" t="s">
        <v>662</v>
      </c>
      <c r="D492" s="164"/>
      <c r="E492" s="164"/>
      <c r="F492" s="164"/>
      <c r="G492" s="164"/>
      <c r="H492" s="164"/>
      <c r="I492" s="164"/>
      <c r="J492" s="164"/>
      <c r="K492" s="164"/>
    </row>
    <row r="493" spans="1:11" ht="15.75" customHeight="1" x14ac:dyDescent="0.25">
      <c r="A493" s="164"/>
      <c r="B493" s="164"/>
      <c r="C493" s="165" t="s">
        <v>663</v>
      </c>
      <c r="D493" s="164"/>
      <c r="E493" s="164"/>
      <c r="F493" s="164"/>
      <c r="G493" s="164"/>
      <c r="H493" s="164"/>
      <c r="I493" s="164"/>
      <c r="J493" s="164"/>
      <c r="K493" s="164"/>
    </row>
    <row r="494" spans="1:11" ht="15.75" customHeight="1" x14ac:dyDescent="0.25">
      <c r="A494" s="164"/>
      <c r="B494" s="164"/>
      <c r="C494" s="165" t="s">
        <v>664</v>
      </c>
      <c r="D494" s="164"/>
      <c r="E494" s="164"/>
      <c r="F494" s="164"/>
      <c r="G494" s="164"/>
      <c r="H494" s="164"/>
      <c r="I494" s="164"/>
      <c r="J494" s="164"/>
      <c r="K494" s="164"/>
    </row>
    <row r="495" spans="1:11" ht="15.75" customHeight="1" x14ac:dyDescent="0.25">
      <c r="A495" s="164"/>
      <c r="B495" s="164"/>
      <c r="C495" s="165" t="s">
        <v>665</v>
      </c>
      <c r="D495" s="164"/>
      <c r="E495" s="164"/>
      <c r="F495" s="164"/>
      <c r="G495" s="164"/>
      <c r="H495" s="164"/>
      <c r="I495" s="164"/>
      <c r="J495" s="164"/>
      <c r="K495" s="164"/>
    </row>
    <row r="496" spans="1:11" ht="15.75" customHeight="1" x14ac:dyDescent="0.25">
      <c r="A496" s="164"/>
      <c r="B496" s="164"/>
      <c r="C496" s="165" t="s">
        <v>666</v>
      </c>
      <c r="D496" s="164"/>
      <c r="E496" s="164"/>
      <c r="F496" s="164"/>
      <c r="G496" s="164"/>
      <c r="H496" s="164"/>
      <c r="I496" s="164"/>
      <c r="J496" s="164"/>
      <c r="K496" s="164"/>
    </row>
    <row r="497" spans="1:11" ht="15.75" customHeight="1" x14ac:dyDescent="0.25">
      <c r="A497" s="164"/>
      <c r="B497" s="164"/>
      <c r="C497" s="165" t="s">
        <v>667</v>
      </c>
      <c r="D497" s="164"/>
      <c r="E497" s="164"/>
      <c r="F497" s="164"/>
      <c r="G497" s="164"/>
      <c r="H497" s="164"/>
      <c r="I497" s="164"/>
      <c r="J497" s="164"/>
      <c r="K497" s="164"/>
    </row>
    <row r="498" spans="1:11" ht="15.75" customHeight="1" x14ac:dyDescent="0.25">
      <c r="A498" s="164"/>
      <c r="B498" s="164"/>
      <c r="C498" s="165" t="s">
        <v>668</v>
      </c>
      <c r="D498" s="164"/>
      <c r="E498" s="164"/>
      <c r="F498" s="164"/>
      <c r="G498" s="164"/>
      <c r="H498" s="164"/>
      <c r="I498" s="164"/>
      <c r="J498" s="164"/>
      <c r="K498" s="164"/>
    </row>
    <row r="499" spans="1:11" ht="15.75" customHeight="1" x14ac:dyDescent="0.25">
      <c r="A499" s="164"/>
      <c r="B499" s="164"/>
      <c r="C499" s="165" t="s">
        <v>668</v>
      </c>
      <c r="D499" s="164"/>
      <c r="E499" s="164"/>
      <c r="F499" s="164"/>
      <c r="G499" s="164"/>
      <c r="H499" s="164"/>
      <c r="I499" s="164"/>
      <c r="J499" s="164"/>
      <c r="K499" s="164"/>
    </row>
    <row r="500" spans="1:11" ht="15.75" customHeight="1" x14ac:dyDescent="0.25">
      <c r="A500" s="164"/>
      <c r="B500" s="164"/>
      <c r="C500" s="165" t="s">
        <v>668</v>
      </c>
      <c r="D500" s="164"/>
      <c r="E500" s="164"/>
      <c r="F500" s="164"/>
      <c r="G500" s="164"/>
      <c r="H500" s="164"/>
      <c r="I500" s="164"/>
      <c r="J500" s="164"/>
      <c r="K500" s="164"/>
    </row>
    <row r="501" spans="1:11" ht="15.75" customHeight="1" x14ac:dyDescent="0.25">
      <c r="A501" s="164"/>
      <c r="B501" s="164"/>
      <c r="C501" s="165" t="s">
        <v>668</v>
      </c>
      <c r="D501" s="164"/>
      <c r="E501" s="164"/>
      <c r="F501" s="164"/>
      <c r="G501" s="164"/>
      <c r="H501" s="164"/>
      <c r="I501" s="164"/>
      <c r="J501" s="164"/>
      <c r="K501" s="164"/>
    </row>
    <row r="502" spans="1:11" ht="15.75" customHeight="1" x14ac:dyDescent="0.25">
      <c r="A502" s="164"/>
      <c r="B502" s="164"/>
      <c r="C502" s="165" t="s">
        <v>669</v>
      </c>
      <c r="D502" s="164"/>
      <c r="E502" s="164"/>
      <c r="F502" s="164"/>
      <c r="G502" s="164"/>
      <c r="H502" s="164"/>
      <c r="I502" s="164"/>
      <c r="J502" s="164"/>
      <c r="K502" s="164"/>
    </row>
    <row r="503" spans="1:11" ht="15.75" customHeight="1" x14ac:dyDescent="0.25">
      <c r="A503" s="164"/>
      <c r="B503" s="164"/>
      <c r="C503" s="165" t="s">
        <v>670</v>
      </c>
      <c r="D503" s="164"/>
      <c r="E503" s="164"/>
      <c r="F503" s="164"/>
      <c r="G503" s="164"/>
      <c r="H503" s="164"/>
      <c r="I503" s="164"/>
      <c r="J503" s="164"/>
      <c r="K503" s="164"/>
    </row>
    <row r="504" spans="1:11" ht="15.75" customHeight="1" x14ac:dyDescent="0.25">
      <c r="A504" s="164"/>
      <c r="B504" s="164"/>
      <c r="C504" s="165" t="s">
        <v>670</v>
      </c>
      <c r="D504" s="164"/>
      <c r="E504" s="164"/>
      <c r="F504" s="164"/>
      <c r="G504" s="164"/>
      <c r="H504" s="164"/>
      <c r="I504" s="164"/>
      <c r="J504" s="164"/>
      <c r="K504" s="164"/>
    </row>
    <row r="505" spans="1:11" ht="15.75" customHeight="1" x14ac:dyDescent="0.25">
      <c r="A505" s="164"/>
      <c r="B505" s="164"/>
      <c r="C505" s="165" t="s">
        <v>671</v>
      </c>
      <c r="D505" s="164"/>
      <c r="E505" s="164"/>
      <c r="F505" s="164"/>
      <c r="G505" s="164"/>
      <c r="H505" s="164"/>
      <c r="I505" s="164"/>
      <c r="J505" s="164"/>
      <c r="K505" s="164"/>
    </row>
    <row r="506" spans="1:11" ht="15.75" customHeight="1" x14ac:dyDescent="0.25">
      <c r="A506" s="164"/>
      <c r="B506" s="164"/>
      <c r="C506" s="165" t="s">
        <v>671</v>
      </c>
      <c r="D506" s="164"/>
      <c r="E506" s="164"/>
      <c r="F506" s="164"/>
      <c r="G506" s="164"/>
      <c r="H506" s="164"/>
      <c r="I506" s="164"/>
      <c r="J506" s="164"/>
      <c r="K506" s="164"/>
    </row>
    <row r="507" spans="1:11" ht="15.75" customHeight="1" x14ac:dyDescent="0.25">
      <c r="A507" s="164"/>
      <c r="B507" s="164"/>
      <c r="C507" s="165" t="s">
        <v>672</v>
      </c>
      <c r="D507" s="164"/>
      <c r="E507" s="164"/>
      <c r="F507" s="164"/>
      <c r="G507" s="164"/>
      <c r="H507" s="164"/>
      <c r="I507" s="164"/>
      <c r="J507" s="164"/>
      <c r="K507" s="164"/>
    </row>
    <row r="508" spans="1:11" ht="15.75" customHeight="1" x14ac:dyDescent="0.25">
      <c r="A508" s="164"/>
      <c r="B508" s="164"/>
      <c r="C508" s="165" t="s">
        <v>673</v>
      </c>
      <c r="D508" s="164"/>
      <c r="E508" s="164"/>
      <c r="F508" s="164"/>
      <c r="G508" s="164"/>
      <c r="H508" s="164"/>
      <c r="I508" s="164"/>
      <c r="J508" s="164"/>
      <c r="K508" s="164"/>
    </row>
    <row r="509" spans="1:11" ht="15.75" customHeight="1" x14ac:dyDescent="0.25">
      <c r="A509" s="164"/>
      <c r="B509" s="164"/>
      <c r="C509" s="165" t="s">
        <v>674</v>
      </c>
      <c r="D509" s="164"/>
      <c r="E509" s="164"/>
      <c r="F509" s="164"/>
      <c r="G509" s="164"/>
      <c r="H509" s="164"/>
      <c r="I509" s="164"/>
      <c r="J509" s="164"/>
      <c r="K509" s="164"/>
    </row>
    <row r="510" spans="1:11" ht="15.75" customHeight="1" x14ac:dyDescent="0.25">
      <c r="A510" s="164"/>
      <c r="B510" s="164"/>
      <c r="C510" s="165" t="s">
        <v>675</v>
      </c>
      <c r="D510" s="164"/>
      <c r="E510" s="164"/>
      <c r="F510" s="164"/>
      <c r="G510" s="164"/>
      <c r="H510" s="164"/>
      <c r="I510" s="164"/>
      <c r="J510" s="164"/>
      <c r="K510" s="164"/>
    </row>
    <row r="511" spans="1:11" ht="15.75" customHeight="1" x14ac:dyDescent="0.25">
      <c r="A511" s="164"/>
      <c r="B511" s="164"/>
      <c r="C511" s="165" t="s">
        <v>676</v>
      </c>
      <c r="D511" s="164"/>
      <c r="E511" s="164"/>
      <c r="F511" s="164"/>
      <c r="G511" s="164"/>
      <c r="H511" s="164"/>
      <c r="I511" s="164"/>
      <c r="J511" s="164"/>
      <c r="K511" s="164"/>
    </row>
    <row r="512" spans="1:11" ht="15.75" customHeight="1" x14ac:dyDescent="0.25">
      <c r="A512" s="164"/>
      <c r="B512" s="164"/>
      <c r="C512" s="165" t="s">
        <v>677</v>
      </c>
      <c r="D512" s="164"/>
      <c r="E512" s="164"/>
      <c r="F512" s="164"/>
      <c r="G512" s="164"/>
      <c r="H512" s="164"/>
      <c r="I512" s="164"/>
      <c r="J512" s="164"/>
      <c r="K512" s="164"/>
    </row>
    <row r="513" spans="1:11" ht="15.75" customHeight="1" x14ac:dyDescent="0.25">
      <c r="A513" s="164"/>
      <c r="B513" s="164"/>
      <c r="C513" s="165" t="s">
        <v>678</v>
      </c>
      <c r="D513" s="164"/>
      <c r="E513" s="164"/>
      <c r="F513" s="164"/>
      <c r="G513" s="164"/>
      <c r="H513" s="164"/>
      <c r="I513" s="164"/>
      <c r="J513" s="164"/>
      <c r="K513" s="164"/>
    </row>
    <row r="514" spans="1:11" ht="15.75" customHeight="1" x14ac:dyDescent="0.25">
      <c r="A514" s="164"/>
      <c r="B514" s="164"/>
      <c r="C514" s="165" t="s">
        <v>679</v>
      </c>
      <c r="D514" s="164"/>
      <c r="E514" s="164"/>
      <c r="F514" s="164"/>
      <c r="G514" s="164"/>
      <c r="H514" s="164"/>
      <c r="I514" s="164"/>
      <c r="J514" s="164"/>
      <c r="K514" s="164"/>
    </row>
    <row r="515" spans="1:11" ht="15.75" customHeight="1" x14ac:dyDescent="0.25">
      <c r="A515" s="164"/>
      <c r="B515" s="164"/>
      <c r="C515" s="165" t="s">
        <v>680</v>
      </c>
      <c r="D515" s="164"/>
      <c r="E515" s="164"/>
      <c r="F515" s="164"/>
      <c r="G515" s="164"/>
      <c r="H515" s="164"/>
      <c r="I515" s="164"/>
      <c r="J515" s="164"/>
      <c r="K515" s="164"/>
    </row>
    <row r="516" spans="1:11" ht="15.75" customHeight="1" x14ac:dyDescent="0.25">
      <c r="A516" s="164"/>
      <c r="B516" s="164"/>
      <c r="C516" s="165" t="s">
        <v>681</v>
      </c>
      <c r="D516" s="164"/>
      <c r="E516" s="164"/>
      <c r="F516" s="164"/>
      <c r="G516" s="164"/>
      <c r="H516" s="164"/>
      <c r="I516" s="164"/>
      <c r="J516" s="164"/>
      <c r="K516" s="164"/>
    </row>
    <row r="517" spans="1:11" ht="15.75" customHeight="1" x14ac:dyDescent="0.25">
      <c r="A517" s="164"/>
      <c r="B517" s="164"/>
      <c r="C517" s="165" t="s">
        <v>682</v>
      </c>
      <c r="D517" s="164"/>
      <c r="E517" s="164"/>
      <c r="F517" s="164"/>
      <c r="G517" s="164"/>
      <c r="H517" s="164"/>
      <c r="I517" s="164"/>
      <c r="J517" s="164"/>
      <c r="K517" s="164"/>
    </row>
    <row r="518" spans="1:11" ht="15.75" customHeight="1" x14ac:dyDescent="0.25">
      <c r="A518" s="164"/>
      <c r="B518" s="164"/>
      <c r="C518" s="165" t="s">
        <v>683</v>
      </c>
      <c r="D518" s="164"/>
      <c r="E518" s="164"/>
      <c r="F518" s="164"/>
      <c r="G518" s="164"/>
      <c r="H518" s="164"/>
      <c r="I518" s="164"/>
      <c r="J518" s="164"/>
      <c r="K518" s="164"/>
    </row>
    <row r="519" spans="1:11" ht="15.75" customHeight="1" x14ac:dyDescent="0.25">
      <c r="A519" s="164"/>
      <c r="B519" s="164"/>
      <c r="C519" s="165" t="s">
        <v>684</v>
      </c>
      <c r="D519" s="164"/>
      <c r="E519" s="164"/>
      <c r="F519" s="164"/>
      <c r="G519" s="164"/>
      <c r="H519" s="164"/>
      <c r="I519" s="164"/>
      <c r="J519" s="164"/>
      <c r="K519" s="164"/>
    </row>
    <row r="520" spans="1:11" ht="15.75" customHeight="1" x14ac:dyDescent="0.25">
      <c r="A520" s="164"/>
      <c r="B520" s="164"/>
      <c r="C520" s="165" t="s">
        <v>685</v>
      </c>
      <c r="D520" s="164"/>
      <c r="E520" s="164"/>
      <c r="F520" s="164"/>
      <c r="G520" s="164"/>
      <c r="H520" s="164"/>
      <c r="I520" s="164"/>
      <c r="J520" s="164"/>
      <c r="K520" s="164"/>
    </row>
    <row r="521" spans="1:11" ht="15.75" customHeight="1" x14ac:dyDescent="0.25">
      <c r="A521" s="164"/>
      <c r="B521" s="164"/>
      <c r="C521" s="165" t="s">
        <v>686</v>
      </c>
      <c r="D521" s="164"/>
      <c r="E521" s="164"/>
      <c r="F521" s="164"/>
      <c r="G521" s="164"/>
      <c r="H521" s="164"/>
      <c r="I521" s="164"/>
      <c r="J521" s="164"/>
      <c r="K521" s="164"/>
    </row>
    <row r="522" spans="1:11" ht="15.75" customHeight="1" x14ac:dyDescent="0.25">
      <c r="A522" s="164"/>
      <c r="B522" s="164"/>
      <c r="C522" s="165" t="s">
        <v>687</v>
      </c>
      <c r="D522" s="164"/>
      <c r="E522" s="164"/>
      <c r="F522" s="164"/>
      <c r="G522" s="164"/>
      <c r="H522" s="164"/>
      <c r="I522" s="164"/>
      <c r="J522" s="164"/>
      <c r="K522" s="164"/>
    </row>
    <row r="523" spans="1:11" ht="15.75" customHeight="1" x14ac:dyDescent="0.25">
      <c r="A523" s="164"/>
      <c r="B523" s="164"/>
      <c r="C523" s="165" t="s">
        <v>688</v>
      </c>
      <c r="D523" s="164"/>
      <c r="E523" s="164"/>
      <c r="F523" s="164"/>
      <c r="G523" s="164"/>
      <c r="H523" s="164"/>
      <c r="I523" s="164"/>
      <c r="J523" s="164"/>
      <c r="K523" s="164"/>
    </row>
    <row r="524" spans="1:11" ht="15.75" customHeight="1" x14ac:dyDescent="0.25">
      <c r="A524" s="164"/>
      <c r="B524" s="164"/>
      <c r="C524" s="165" t="s">
        <v>689</v>
      </c>
      <c r="D524" s="164"/>
      <c r="E524" s="164"/>
      <c r="F524" s="164"/>
      <c r="G524" s="164"/>
      <c r="H524" s="164"/>
      <c r="I524" s="164"/>
      <c r="J524" s="164"/>
      <c r="K524" s="164"/>
    </row>
    <row r="525" spans="1:11" ht="15.75" customHeight="1" x14ac:dyDescent="0.25">
      <c r="A525" s="164"/>
      <c r="B525" s="164"/>
      <c r="C525" s="165" t="s">
        <v>690</v>
      </c>
      <c r="D525" s="164"/>
      <c r="E525" s="164"/>
      <c r="F525" s="164"/>
      <c r="G525" s="164"/>
      <c r="H525" s="164"/>
      <c r="I525" s="164"/>
      <c r="J525" s="164"/>
      <c r="K525" s="164"/>
    </row>
    <row r="526" spans="1:11" ht="15.75" customHeight="1" x14ac:dyDescent="0.25">
      <c r="A526" s="164"/>
      <c r="B526" s="164"/>
      <c r="C526" s="165" t="s">
        <v>691</v>
      </c>
      <c r="D526" s="164"/>
      <c r="E526" s="164"/>
      <c r="F526" s="164"/>
      <c r="G526" s="164"/>
      <c r="H526" s="164"/>
      <c r="I526" s="164"/>
      <c r="J526" s="164"/>
      <c r="K526" s="164"/>
    </row>
    <row r="527" spans="1:11" ht="15.75" customHeight="1" x14ac:dyDescent="0.25">
      <c r="A527" s="164"/>
      <c r="B527" s="164"/>
      <c r="C527" s="165" t="s">
        <v>692</v>
      </c>
      <c r="D527" s="164"/>
      <c r="E527" s="164"/>
      <c r="F527" s="164"/>
      <c r="G527" s="164"/>
      <c r="H527" s="164"/>
      <c r="I527" s="164"/>
      <c r="J527" s="164"/>
      <c r="K527" s="164"/>
    </row>
    <row r="528" spans="1:11" ht="15.75" customHeight="1" x14ac:dyDescent="0.25">
      <c r="A528" s="164"/>
      <c r="B528" s="164"/>
      <c r="C528" s="165" t="s">
        <v>693</v>
      </c>
      <c r="D528" s="164"/>
      <c r="E528" s="164"/>
      <c r="F528" s="164"/>
      <c r="G528" s="164"/>
      <c r="H528" s="164"/>
      <c r="I528" s="164"/>
      <c r="J528" s="164"/>
      <c r="K528" s="164"/>
    </row>
    <row r="529" spans="1:11" ht="15.75" customHeight="1" x14ac:dyDescent="0.25">
      <c r="A529" s="164"/>
      <c r="B529" s="164"/>
      <c r="C529" s="165" t="s">
        <v>694</v>
      </c>
      <c r="D529" s="164"/>
      <c r="E529" s="164"/>
      <c r="F529" s="164"/>
      <c r="G529" s="164"/>
      <c r="H529" s="164"/>
      <c r="I529" s="164"/>
      <c r="J529" s="164"/>
      <c r="K529" s="164"/>
    </row>
    <row r="530" spans="1:11" ht="15.75" customHeight="1" x14ac:dyDescent="0.25">
      <c r="A530" s="164"/>
      <c r="B530" s="164"/>
      <c r="C530" s="165" t="s">
        <v>695</v>
      </c>
      <c r="D530" s="164"/>
      <c r="E530" s="164"/>
      <c r="F530" s="164"/>
      <c r="G530" s="164"/>
      <c r="H530" s="164"/>
      <c r="I530" s="164"/>
      <c r="J530" s="164"/>
      <c r="K530" s="164"/>
    </row>
    <row r="531" spans="1:11" ht="15.75" customHeight="1" x14ac:dyDescent="0.25">
      <c r="A531" s="164"/>
      <c r="B531" s="164"/>
      <c r="C531" s="165" t="s">
        <v>696</v>
      </c>
      <c r="D531" s="164"/>
      <c r="E531" s="164"/>
      <c r="F531" s="164"/>
      <c r="G531" s="164"/>
      <c r="H531" s="164"/>
      <c r="I531" s="164"/>
      <c r="J531" s="164"/>
      <c r="K531" s="164"/>
    </row>
    <row r="532" spans="1:11" ht="15.75" customHeight="1" x14ac:dyDescent="0.25">
      <c r="A532" s="164"/>
      <c r="B532" s="164"/>
      <c r="C532" s="165" t="s">
        <v>697</v>
      </c>
      <c r="D532" s="164"/>
      <c r="E532" s="164"/>
      <c r="F532" s="164"/>
      <c r="G532" s="164"/>
      <c r="H532" s="164"/>
      <c r="I532" s="164"/>
      <c r="J532" s="164"/>
      <c r="K532" s="164"/>
    </row>
    <row r="533" spans="1:11" ht="15.75" customHeight="1" x14ac:dyDescent="0.25">
      <c r="A533" s="164"/>
      <c r="B533" s="164"/>
      <c r="C533" s="165" t="s">
        <v>698</v>
      </c>
      <c r="D533" s="164"/>
      <c r="E533" s="164"/>
      <c r="F533" s="164"/>
      <c r="G533" s="164"/>
      <c r="H533" s="164"/>
      <c r="I533" s="164"/>
      <c r="J533" s="164"/>
      <c r="K533" s="164"/>
    </row>
    <row r="534" spans="1:11" ht="15.75" customHeight="1" x14ac:dyDescent="0.25">
      <c r="A534" s="164"/>
      <c r="B534" s="164"/>
      <c r="C534" s="165" t="s">
        <v>699</v>
      </c>
      <c r="D534" s="164"/>
      <c r="E534" s="164"/>
      <c r="F534" s="164"/>
      <c r="G534" s="164"/>
      <c r="H534" s="164"/>
      <c r="I534" s="164"/>
      <c r="J534" s="164"/>
      <c r="K534" s="164"/>
    </row>
    <row r="535" spans="1:11" ht="15.75" customHeight="1" x14ac:dyDescent="0.25">
      <c r="A535" s="164"/>
      <c r="B535" s="164"/>
      <c r="C535" s="165" t="s">
        <v>700</v>
      </c>
      <c r="D535" s="164"/>
      <c r="E535" s="164"/>
      <c r="F535" s="164"/>
      <c r="G535" s="164"/>
      <c r="H535" s="164"/>
      <c r="I535" s="164"/>
      <c r="J535" s="164"/>
      <c r="K535" s="164"/>
    </row>
    <row r="536" spans="1:11" ht="15.75" customHeight="1" x14ac:dyDescent="0.25">
      <c r="A536" s="164"/>
      <c r="B536" s="164"/>
      <c r="C536" s="165" t="s">
        <v>701</v>
      </c>
      <c r="D536" s="164"/>
      <c r="E536" s="164"/>
      <c r="F536" s="164"/>
      <c r="G536" s="164"/>
      <c r="H536" s="164"/>
      <c r="I536" s="164"/>
      <c r="J536" s="164"/>
      <c r="K536" s="164"/>
    </row>
    <row r="537" spans="1:11" ht="15.75" customHeight="1" x14ac:dyDescent="0.25">
      <c r="A537" s="164"/>
      <c r="B537" s="164"/>
      <c r="C537" s="165" t="s">
        <v>702</v>
      </c>
      <c r="D537" s="164"/>
      <c r="E537" s="164"/>
      <c r="F537" s="164"/>
      <c r="G537" s="164"/>
      <c r="H537" s="164"/>
      <c r="I537" s="164"/>
      <c r="J537" s="164"/>
      <c r="K537" s="164"/>
    </row>
    <row r="538" spans="1:11" ht="15.75" customHeight="1" x14ac:dyDescent="0.25">
      <c r="A538" s="164"/>
      <c r="B538" s="164"/>
      <c r="C538" s="165" t="s">
        <v>703</v>
      </c>
      <c r="D538" s="164"/>
      <c r="E538" s="164"/>
      <c r="F538" s="164"/>
      <c r="G538" s="164"/>
      <c r="H538" s="164"/>
      <c r="I538" s="164"/>
      <c r="J538" s="164"/>
      <c r="K538" s="164"/>
    </row>
    <row r="539" spans="1:11" ht="15.75" customHeight="1" x14ac:dyDescent="0.25">
      <c r="A539" s="164"/>
      <c r="B539" s="164"/>
      <c r="C539" s="165" t="s">
        <v>704</v>
      </c>
      <c r="D539" s="164"/>
      <c r="E539" s="164"/>
      <c r="F539" s="164"/>
      <c r="G539" s="164"/>
      <c r="H539" s="164"/>
      <c r="I539" s="164"/>
      <c r="J539" s="164"/>
      <c r="K539" s="164"/>
    </row>
    <row r="540" spans="1:11" ht="15.75" customHeight="1" x14ac:dyDescent="0.25">
      <c r="A540" s="164"/>
      <c r="B540" s="164"/>
      <c r="C540" s="165" t="s">
        <v>705</v>
      </c>
      <c r="D540" s="164"/>
      <c r="E540" s="164"/>
      <c r="F540" s="164"/>
      <c r="G540" s="164"/>
      <c r="H540" s="164"/>
      <c r="I540" s="164"/>
      <c r="J540" s="164"/>
      <c r="K540" s="164"/>
    </row>
    <row r="541" spans="1:11" ht="15.75" customHeight="1" x14ac:dyDescent="0.25">
      <c r="A541" s="164"/>
      <c r="B541" s="164"/>
      <c r="C541" s="165" t="s">
        <v>706</v>
      </c>
      <c r="D541" s="164"/>
      <c r="E541" s="164"/>
      <c r="F541" s="164"/>
      <c r="G541" s="164"/>
      <c r="H541" s="164"/>
      <c r="I541" s="164"/>
      <c r="J541" s="164"/>
      <c r="K541" s="164"/>
    </row>
    <row r="542" spans="1:11" ht="15.75" customHeight="1" x14ac:dyDescent="0.25">
      <c r="A542" s="164"/>
      <c r="B542" s="164"/>
      <c r="C542" s="165" t="s">
        <v>707</v>
      </c>
      <c r="D542" s="164"/>
      <c r="E542" s="164"/>
      <c r="F542" s="164"/>
      <c r="G542" s="164"/>
      <c r="H542" s="164"/>
      <c r="I542" s="164"/>
      <c r="J542" s="164"/>
      <c r="K542" s="164"/>
    </row>
    <row r="543" spans="1:11" ht="15.75" customHeight="1" x14ac:dyDescent="0.25">
      <c r="A543" s="164"/>
      <c r="B543" s="164"/>
      <c r="C543" s="165" t="s">
        <v>708</v>
      </c>
      <c r="D543" s="164"/>
      <c r="E543" s="164"/>
      <c r="F543" s="164"/>
      <c r="G543" s="164"/>
      <c r="H543" s="164"/>
      <c r="I543" s="164"/>
      <c r="J543" s="164"/>
      <c r="K543" s="164"/>
    </row>
    <row r="544" spans="1:11" ht="15.75" customHeight="1" x14ac:dyDescent="0.25">
      <c r="A544" s="164"/>
      <c r="B544" s="164"/>
      <c r="C544" s="165" t="s">
        <v>709</v>
      </c>
      <c r="D544" s="164"/>
      <c r="E544" s="164"/>
      <c r="F544" s="164"/>
      <c r="G544" s="164"/>
      <c r="H544" s="164"/>
      <c r="I544" s="164"/>
      <c r="J544" s="164"/>
      <c r="K544" s="164"/>
    </row>
    <row r="545" spans="1:11" ht="15.75" customHeight="1" x14ac:dyDescent="0.25">
      <c r="A545" s="164"/>
      <c r="B545" s="164"/>
      <c r="C545" s="165" t="s">
        <v>710</v>
      </c>
      <c r="D545" s="164"/>
      <c r="E545" s="164"/>
      <c r="F545" s="164"/>
      <c r="G545" s="164"/>
      <c r="H545" s="164"/>
      <c r="I545" s="164"/>
      <c r="J545" s="164"/>
      <c r="K545" s="164"/>
    </row>
    <row r="546" spans="1:11" ht="15.75" customHeight="1" x14ac:dyDescent="0.25">
      <c r="A546" s="164"/>
      <c r="B546" s="164"/>
      <c r="C546" s="165" t="s">
        <v>711</v>
      </c>
      <c r="D546" s="164"/>
      <c r="E546" s="164"/>
      <c r="F546" s="164"/>
      <c r="G546" s="164"/>
      <c r="H546" s="164"/>
      <c r="I546" s="164"/>
      <c r="J546" s="164"/>
      <c r="K546" s="164"/>
    </row>
    <row r="547" spans="1:11" ht="15.75" customHeight="1" x14ac:dyDescent="0.25">
      <c r="A547" s="164"/>
      <c r="B547" s="164"/>
      <c r="C547" s="165" t="s">
        <v>712</v>
      </c>
      <c r="D547" s="164"/>
      <c r="E547" s="164"/>
      <c r="F547" s="164"/>
      <c r="G547" s="164"/>
      <c r="H547" s="164"/>
      <c r="I547" s="164"/>
      <c r="J547" s="164"/>
      <c r="K547" s="164"/>
    </row>
    <row r="548" spans="1:11" ht="15.75" customHeight="1" x14ac:dyDescent="0.25">
      <c r="A548" s="164"/>
      <c r="B548" s="164"/>
      <c r="C548" s="165" t="s">
        <v>713</v>
      </c>
      <c r="D548" s="164"/>
      <c r="E548" s="164"/>
      <c r="F548" s="164"/>
      <c r="G548" s="164"/>
      <c r="H548" s="164"/>
      <c r="I548" s="164"/>
      <c r="J548" s="164"/>
      <c r="K548" s="164"/>
    </row>
    <row r="549" spans="1:11" ht="15.75" customHeight="1" x14ac:dyDescent="0.25">
      <c r="A549" s="164"/>
      <c r="B549" s="164"/>
      <c r="C549" s="165" t="s">
        <v>713</v>
      </c>
      <c r="D549" s="164"/>
      <c r="E549" s="164"/>
      <c r="F549" s="164"/>
      <c r="G549" s="164"/>
      <c r="H549" s="164"/>
      <c r="I549" s="164"/>
      <c r="J549" s="164"/>
      <c r="K549" s="164"/>
    </row>
    <row r="550" spans="1:11" ht="15.75" customHeight="1" x14ac:dyDescent="0.25">
      <c r="A550" s="164"/>
      <c r="B550" s="164"/>
      <c r="C550" s="165" t="s">
        <v>714</v>
      </c>
      <c r="D550" s="164"/>
      <c r="E550" s="164"/>
      <c r="F550" s="164"/>
      <c r="G550" s="164"/>
      <c r="H550" s="164"/>
      <c r="I550" s="164"/>
      <c r="J550" s="164"/>
      <c r="K550" s="164"/>
    </row>
    <row r="551" spans="1:11" ht="15.75" customHeight="1" x14ac:dyDescent="0.25">
      <c r="A551" s="164"/>
      <c r="B551" s="164"/>
      <c r="C551" s="165" t="s">
        <v>715</v>
      </c>
      <c r="D551" s="164"/>
      <c r="E551" s="164"/>
      <c r="F551" s="164"/>
      <c r="G551" s="164"/>
      <c r="H551" s="164"/>
      <c r="I551" s="164"/>
      <c r="J551" s="164"/>
      <c r="K551" s="164"/>
    </row>
    <row r="552" spans="1:11" ht="15.75" customHeight="1" x14ac:dyDescent="0.25">
      <c r="A552" s="164"/>
      <c r="B552" s="164"/>
      <c r="C552" s="165" t="s">
        <v>716</v>
      </c>
      <c r="D552" s="164"/>
      <c r="E552" s="164"/>
      <c r="F552" s="164"/>
      <c r="G552" s="164"/>
      <c r="H552" s="164"/>
      <c r="I552" s="164"/>
      <c r="J552" s="164"/>
      <c r="K552" s="164"/>
    </row>
    <row r="553" spans="1:11" ht="15.75" customHeight="1" x14ac:dyDescent="0.25">
      <c r="A553" s="164"/>
      <c r="B553" s="164"/>
      <c r="C553" s="165" t="s">
        <v>717</v>
      </c>
      <c r="D553" s="164"/>
      <c r="E553" s="164"/>
      <c r="F553" s="164"/>
      <c r="G553" s="164"/>
      <c r="H553" s="164"/>
      <c r="I553" s="164"/>
      <c r="J553" s="164"/>
      <c r="K553" s="164"/>
    </row>
    <row r="554" spans="1:11" ht="15.75" customHeight="1" x14ac:dyDescent="0.25">
      <c r="A554" s="164"/>
      <c r="B554" s="164"/>
      <c r="C554" s="165" t="s">
        <v>718</v>
      </c>
      <c r="D554" s="164"/>
      <c r="E554" s="164"/>
      <c r="F554" s="164"/>
      <c r="G554" s="164"/>
      <c r="H554" s="164"/>
      <c r="I554" s="164"/>
      <c r="J554" s="164"/>
      <c r="K554" s="164"/>
    </row>
    <row r="555" spans="1:11" ht="15.75" customHeight="1" x14ac:dyDescent="0.25">
      <c r="A555" s="164"/>
      <c r="B555" s="164"/>
      <c r="C555" s="165" t="s">
        <v>719</v>
      </c>
      <c r="D555" s="164"/>
      <c r="E555" s="164"/>
      <c r="F555" s="164"/>
      <c r="G555" s="164"/>
      <c r="H555" s="164"/>
      <c r="I555" s="164"/>
      <c r="J555" s="164"/>
      <c r="K555" s="164"/>
    </row>
    <row r="556" spans="1:11" ht="15.75" customHeight="1" x14ac:dyDescent="0.25">
      <c r="A556" s="164"/>
      <c r="B556" s="164"/>
      <c r="C556" s="165" t="s">
        <v>720</v>
      </c>
      <c r="D556" s="164"/>
      <c r="E556" s="164"/>
      <c r="F556" s="164"/>
      <c r="G556" s="164"/>
      <c r="H556" s="164"/>
      <c r="I556" s="164"/>
      <c r="J556" s="164"/>
      <c r="K556" s="164"/>
    </row>
    <row r="557" spans="1:11" ht="15.75" customHeight="1" x14ac:dyDescent="0.25">
      <c r="A557" s="164"/>
      <c r="B557" s="164"/>
      <c r="C557" s="165" t="s">
        <v>721</v>
      </c>
      <c r="D557" s="164"/>
      <c r="E557" s="164"/>
      <c r="F557" s="164"/>
      <c r="G557" s="164"/>
      <c r="H557" s="164"/>
      <c r="I557" s="164"/>
      <c r="J557" s="164"/>
      <c r="K557" s="164"/>
    </row>
    <row r="558" spans="1:11" ht="15.75" customHeight="1" x14ac:dyDescent="0.25">
      <c r="A558" s="164"/>
      <c r="B558" s="164"/>
      <c r="C558" s="165" t="s">
        <v>722</v>
      </c>
      <c r="D558" s="164"/>
      <c r="E558" s="164"/>
      <c r="F558" s="164"/>
      <c r="G558" s="164"/>
      <c r="H558" s="164"/>
      <c r="I558" s="164"/>
      <c r="J558" s="164"/>
      <c r="K558" s="164"/>
    </row>
    <row r="559" spans="1:11" ht="15.75" customHeight="1" x14ac:dyDescent="0.25">
      <c r="A559" s="164"/>
      <c r="B559" s="164"/>
      <c r="C559" s="165" t="s">
        <v>723</v>
      </c>
      <c r="D559" s="164"/>
      <c r="E559" s="164"/>
      <c r="F559" s="164"/>
      <c r="G559" s="164"/>
      <c r="H559" s="164"/>
      <c r="I559" s="164"/>
      <c r="J559" s="164"/>
      <c r="K559" s="164"/>
    </row>
    <row r="560" spans="1:11" ht="15.75" customHeight="1" x14ac:dyDescent="0.25">
      <c r="A560" s="164"/>
      <c r="B560" s="164"/>
      <c r="C560" s="165" t="s">
        <v>724</v>
      </c>
      <c r="D560" s="164"/>
      <c r="E560" s="164"/>
      <c r="F560" s="164"/>
      <c r="G560" s="164"/>
      <c r="H560" s="164"/>
      <c r="I560" s="164"/>
      <c r="J560" s="164"/>
      <c r="K560" s="164"/>
    </row>
    <row r="561" spans="1:11" ht="15.75" customHeight="1" x14ac:dyDescent="0.25">
      <c r="A561" s="164"/>
      <c r="B561" s="164"/>
      <c r="C561" s="165" t="s">
        <v>725</v>
      </c>
      <c r="D561" s="164"/>
      <c r="E561" s="164"/>
      <c r="F561" s="164"/>
      <c r="G561" s="164"/>
      <c r="H561" s="164"/>
      <c r="I561" s="164"/>
      <c r="J561" s="164"/>
      <c r="K561" s="164"/>
    </row>
    <row r="562" spans="1:11" ht="15.75" customHeight="1" x14ac:dyDescent="0.25">
      <c r="A562" s="164"/>
      <c r="B562" s="164"/>
      <c r="C562" s="165" t="s">
        <v>726</v>
      </c>
      <c r="D562" s="164"/>
      <c r="E562" s="164"/>
      <c r="F562" s="164"/>
      <c r="G562" s="164"/>
      <c r="H562" s="164"/>
      <c r="I562" s="164"/>
      <c r="J562" s="164"/>
      <c r="K562" s="164"/>
    </row>
    <row r="563" spans="1:11" ht="15.75" customHeight="1" x14ac:dyDescent="0.25">
      <c r="A563" s="164"/>
      <c r="B563" s="164"/>
      <c r="C563" s="165" t="s">
        <v>727</v>
      </c>
      <c r="D563" s="164"/>
      <c r="E563" s="164"/>
      <c r="F563" s="164"/>
      <c r="G563" s="164"/>
      <c r="H563" s="164"/>
      <c r="I563" s="164"/>
      <c r="J563" s="164"/>
      <c r="K563" s="164"/>
    </row>
    <row r="564" spans="1:11" ht="15.75" customHeight="1" x14ac:dyDescent="0.25">
      <c r="A564" s="164"/>
      <c r="B564" s="164"/>
      <c r="C564" s="165" t="s">
        <v>728</v>
      </c>
      <c r="D564" s="164"/>
      <c r="E564" s="164"/>
      <c r="F564" s="164"/>
      <c r="G564" s="164"/>
      <c r="H564" s="164"/>
      <c r="I564" s="164"/>
      <c r="J564" s="164"/>
      <c r="K564" s="164"/>
    </row>
    <row r="565" spans="1:11" ht="15.75" customHeight="1" x14ac:dyDescent="0.25">
      <c r="A565" s="164"/>
      <c r="B565" s="164"/>
      <c r="C565" s="165" t="s">
        <v>729</v>
      </c>
      <c r="D565" s="164"/>
      <c r="E565" s="164"/>
      <c r="F565" s="164"/>
      <c r="G565" s="164"/>
      <c r="H565" s="164"/>
      <c r="I565" s="164"/>
      <c r="J565" s="164"/>
      <c r="K565" s="164"/>
    </row>
    <row r="566" spans="1:11" ht="15.75" customHeight="1" x14ac:dyDescent="0.25">
      <c r="A566" s="164"/>
      <c r="B566" s="164"/>
      <c r="C566" s="165" t="s">
        <v>730</v>
      </c>
      <c r="D566" s="164"/>
      <c r="E566" s="164"/>
      <c r="F566" s="164"/>
      <c r="G566" s="164"/>
      <c r="H566" s="164"/>
      <c r="I566" s="164"/>
      <c r="J566" s="164"/>
      <c r="K566" s="164"/>
    </row>
    <row r="567" spans="1:11" ht="15.75" customHeight="1" x14ac:dyDescent="0.25">
      <c r="A567" s="164"/>
      <c r="B567" s="164"/>
      <c r="C567" s="165" t="s">
        <v>731</v>
      </c>
      <c r="D567" s="164"/>
      <c r="E567" s="164"/>
      <c r="F567" s="164"/>
      <c r="G567" s="164"/>
      <c r="H567" s="164"/>
      <c r="I567" s="164"/>
      <c r="J567" s="164"/>
      <c r="K567" s="164"/>
    </row>
    <row r="568" spans="1:11" ht="15.75" customHeight="1" x14ac:dyDescent="0.25">
      <c r="A568" s="164"/>
      <c r="B568" s="164"/>
      <c r="C568" s="165" t="s">
        <v>732</v>
      </c>
      <c r="D568" s="164"/>
      <c r="E568" s="164"/>
      <c r="F568" s="164"/>
      <c r="G568" s="164"/>
      <c r="H568" s="164"/>
      <c r="I568" s="164"/>
      <c r="J568" s="164"/>
      <c r="K568" s="164"/>
    </row>
    <row r="569" spans="1:11" ht="15.75" customHeight="1" x14ac:dyDescent="0.25">
      <c r="A569" s="164"/>
      <c r="B569" s="164"/>
      <c r="C569" s="165" t="s">
        <v>733</v>
      </c>
      <c r="D569" s="164"/>
      <c r="E569" s="164"/>
      <c r="F569" s="164"/>
      <c r="G569" s="164"/>
      <c r="H569" s="164"/>
      <c r="I569" s="164"/>
      <c r="J569" s="164"/>
      <c r="K569" s="164"/>
    </row>
    <row r="570" spans="1:11" ht="15.75" customHeight="1" x14ac:dyDescent="0.25">
      <c r="A570" s="164"/>
      <c r="B570" s="164"/>
      <c r="C570" s="165" t="s">
        <v>734</v>
      </c>
      <c r="D570" s="164"/>
      <c r="E570" s="164"/>
      <c r="F570" s="164"/>
      <c r="G570" s="164"/>
      <c r="H570" s="164"/>
      <c r="I570" s="164"/>
      <c r="J570" s="164"/>
      <c r="K570" s="164"/>
    </row>
    <row r="571" spans="1:11" ht="15.75" customHeight="1" x14ac:dyDescent="0.25">
      <c r="A571" s="164"/>
      <c r="B571" s="164"/>
      <c r="C571" s="165" t="s">
        <v>735</v>
      </c>
      <c r="D571" s="164"/>
      <c r="E571" s="164"/>
      <c r="F571" s="164"/>
      <c r="G571" s="164"/>
      <c r="H571" s="164"/>
      <c r="I571" s="164"/>
      <c r="J571" s="164"/>
      <c r="K571" s="164"/>
    </row>
    <row r="572" spans="1:11" ht="15.75" customHeight="1" x14ac:dyDescent="0.25">
      <c r="A572" s="164"/>
      <c r="B572" s="164"/>
      <c r="C572" s="165" t="s">
        <v>736</v>
      </c>
      <c r="D572" s="164"/>
      <c r="E572" s="164"/>
      <c r="F572" s="164"/>
      <c r="G572" s="164"/>
      <c r="H572" s="164"/>
      <c r="I572" s="164"/>
      <c r="J572" s="164"/>
      <c r="K572" s="164"/>
    </row>
    <row r="573" spans="1:11" ht="15.75" customHeight="1" x14ac:dyDescent="0.25">
      <c r="A573" s="164"/>
      <c r="B573" s="164"/>
      <c r="C573" s="165" t="s">
        <v>737</v>
      </c>
      <c r="D573" s="164"/>
      <c r="E573" s="164"/>
      <c r="F573" s="164"/>
      <c r="G573" s="164"/>
      <c r="H573" s="164"/>
      <c r="I573" s="164"/>
      <c r="J573" s="164"/>
      <c r="K573" s="164"/>
    </row>
    <row r="574" spans="1:11" ht="15.75" customHeight="1" x14ac:dyDescent="0.25">
      <c r="A574" s="164"/>
      <c r="B574" s="164"/>
      <c r="C574" s="165" t="s">
        <v>738</v>
      </c>
      <c r="D574" s="164"/>
      <c r="E574" s="164"/>
      <c r="F574" s="164"/>
      <c r="G574" s="164"/>
      <c r="H574" s="164"/>
      <c r="I574" s="164"/>
      <c r="J574" s="164"/>
      <c r="K574" s="164"/>
    </row>
    <row r="575" spans="1:11" ht="15.75" customHeight="1" x14ac:dyDescent="0.25">
      <c r="A575" s="164"/>
      <c r="B575" s="164"/>
      <c r="C575" s="165" t="s">
        <v>739</v>
      </c>
      <c r="D575" s="164"/>
      <c r="E575" s="164"/>
      <c r="F575" s="164"/>
      <c r="G575" s="164"/>
      <c r="H575" s="164"/>
      <c r="I575" s="164"/>
      <c r="J575" s="164"/>
      <c r="K575" s="164"/>
    </row>
    <row r="576" spans="1:11" ht="15.75" customHeight="1" x14ac:dyDescent="0.25">
      <c r="A576" s="164"/>
      <c r="B576" s="164"/>
      <c r="C576" s="165" t="s">
        <v>739</v>
      </c>
      <c r="D576" s="164"/>
      <c r="E576" s="164"/>
      <c r="F576" s="164"/>
      <c r="G576" s="164"/>
      <c r="H576" s="164"/>
      <c r="I576" s="164"/>
      <c r="J576" s="164"/>
      <c r="K576" s="164"/>
    </row>
    <row r="577" spans="1:11" ht="15.75" customHeight="1" x14ac:dyDescent="0.25">
      <c r="A577" s="164"/>
      <c r="B577" s="164"/>
      <c r="C577" s="165" t="s">
        <v>740</v>
      </c>
      <c r="D577" s="164"/>
      <c r="E577" s="164"/>
      <c r="F577" s="164"/>
      <c r="G577" s="164"/>
      <c r="H577" s="164"/>
      <c r="I577" s="164"/>
      <c r="J577" s="164"/>
      <c r="K577" s="164"/>
    </row>
    <row r="578" spans="1:11" ht="15.75" customHeight="1" x14ac:dyDescent="0.25">
      <c r="A578" s="164"/>
      <c r="B578" s="164"/>
      <c r="C578" s="165" t="s">
        <v>741</v>
      </c>
      <c r="D578" s="164"/>
      <c r="E578" s="164"/>
      <c r="F578" s="164"/>
      <c r="G578" s="164"/>
      <c r="H578" s="164"/>
      <c r="I578" s="164"/>
      <c r="J578" s="164"/>
      <c r="K578" s="164"/>
    </row>
    <row r="579" spans="1:11" ht="15.75" customHeight="1" x14ac:dyDescent="0.25">
      <c r="A579" s="164"/>
      <c r="B579" s="164"/>
      <c r="C579" s="165" t="s">
        <v>742</v>
      </c>
      <c r="D579" s="164"/>
      <c r="E579" s="164"/>
      <c r="F579" s="164"/>
      <c r="G579" s="164"/>
      <c r="H579" s="164"/>
      <c r="I579" s="164"/>
      <c r="J579" s="164"/>
      <c r="K579" s="164"/>
    </row>
    <row r="580" spans="1:11" ht="15.75" customHeight="1" x14ac:dyDescent="0.25">
      <c r="A580" s="164"/>
      <c r="B580" s="164"/>
      <c r="C580" s="165" t="s">
        <v>743</v>
      </c>
      <c r="D580" s="164"/>
      <c r="E580" s="164"/>
      <c r="F580" s="164"/>
      <c r="G580" s="164"/>
      <c r="H580" s="164"/>
      <c r="I580" s="164"/>
      <c r="J580" s="164"/>
      <c r="K580" s="164"/>
    </row>
    <row r="581" spans="1:11" ht="15.75" customHeight="1" x14ac:dyDescent="0.25">
      <c r="A581" s="164"/>
      <c r="B581" s="164"/>
      <c r="C581" s="165" t="s">
        <v>744</v>
      </c>
      <c r="D581" s="164"/>
      <c r="E581" s="164"/>
      <c r="F581" s="164"/>
      <c r="G581" s="164"/>
      <c r="H581" s="164"/>
      <c r="I581" s="164"/>
      <c r="J581" s="164"/>
      <c r="K581" s="164"/>
    </row>
    <row r="582" spans="1:11" ht="15.75" customHeight="1" x14ac:dyDescent="0.25">
      <c r="A582" s="164"/>
      <c r="B582" s="164"/>
      <c r="C582" s="165" t="s">
        <v>745</v>
      </c>
      <c r="D582" s="164"/>
      <c r="E582" s="164"/>
      <c r="F582" s="164"/>
      <c r="G582" s="164"/>
      <c r="H582" s="164"/>
      <c r="I582" s="164"/>
      <c r="J582" s="164"/>
      <c r="K582" s="164"/>
    </row>
    <row r="583" spans="1:11" ht="15.75" customHeight="1" x14ac:dyDescent="0.25">
      <c r="A583" s="164"/>
      <c r="B583" s="164"/>
      <c r="C583" s="165" t="s">
        <v>746</v>
      </c>
      <c r="D583" s="164"/>
      <c r="E583" s="164"/>
      <c r="F583" s="164"/>
      <c r="G583" s="164"/>
      <c r="H583" s="164"/>
      <c r="I583" s="164"/>
      <c r="J583" s="164"/>
      <c r="K583" s="164"/>
    </row>
    <row r="584" spans="1:11" ht="15.75" customHeight="1" x14ac:dyDescent="0.25">
      <c r="A584" s="164"/>
      <c r="B584" s="164"/>
      <c r="C584" s="165" t="s">
        <v>747</v>
      </c>
      <c r="D584" s="164"/>
      <c r="E584" s="164"/>
      <c r="F584" s="164"/>
      <c r="G584" s="164"/>
      <c r="H584" s="164"/>
      <c r="I584" s="164"/>
      <c r="J584" s="164"/>
      <c r="K584" s="164"/>
    </row>
    <row r="585" spans="1:11" ht="15.75" customHeight="1" x14ac:dyDescent="0.25">
      <c r="A585" s="164"/>
      <c r="B585" s="164"/>
      <c r="C585" s="165" t="s">
        <v>748</v>
      </c>
      <c r="D585" s="164"/>
      <c r="E585" s="164"/>
      <c r="F585" s="164"/>
      <c r="G585" s="164"/>
      <c r="H585" s="164"/>
      <c r="I585" s="164"/>
      <c r="J585" s="164"/>
      <c r="K585" s="164"/>
    </row>
    <row r="586" spans="1:11" ht="15.75" customHeight="1" x14ac:dyDescent="0.25">
      <c r="A586" s="164"/>
      <c r="B586" s="164"/>
      <c r="C586" s="165" t="s">
        <v>749</v>
      </c>
      <c r="D586" s="164"/>
      <c r="E586" s="164"/>
      <c r="F586" s="164"/>
      <c r="G586" s="164"/>
      <c r="H586" s="164"/>
      <c r="I586" s="164"/>
      <c r="J586" s="164"/>
      <c r="K586" s="164"/>
    </row>
    <row r="587" spans="1:11" ht="15.75" customHeight="1" x14ac:dyDescent="0.25">
      <c r="A587" s="164"/>
      <c r="B587" s="164"/>
      <c r="C587" s="165" t="s">
        <v>750</v>
      </c>
      <c r="D587" s="164"/>
      <c r="E587" s="164"/>
      <c r="F587" s="164"/>
      <c r="G587" s="164"/>
      <c r="H587" s="164"/>
      <c r="I587" s="164"/>
      <c r="J587" s="164"/>
      <c r="K587" s="164"/>
    </row>
    <row r="588" spans="1:11" ht="15.75" customHeight="1" x14ac:dyDescent="0.25">
      <c r="A588" s="164"/>
      <c r="B588" s="164"/>
      <c r="C588" s="165" t="s">
        <v>751</v>
      </c>
      <c r="D588" s="164"/>
      <c r="E588" s="164"/>
      <c r="F588" s="164"/>
      <c r="G588" s="164"/>
      <c r="H588" s="164"/>
      <c r="I588" s="164"/>
      <c r="J588" s="164"/>
      <c r="K588" s="164"/>
    </row>
    <row r="589" spans="1:11" ht="15.75" customHeight="1" x14ac:dyDescent="0.25">
      <c r="A589" s="164"/>
      <c r="B589" s="164"/>
      <c r="C589" s="165" t="s">
        <v>752</v>
      </c>
      <c r="D589" s="164"/>
      <c r="E589" s="164"/>
      <c r="F589" s="164"/>
      <c r="G589" s="164"/>
      <c r="H589" s="164"/>
      <c r="I589" s="164"/>
      <c r="J589" s="164"/>
      <c r="K589" s="164"/>
    </row>
    <row r="590" spans="1:11" ht="15.75" customHeight="1" x14ac:dyDescent="0.25">
      <c r="A590" s="164"/>
      <c r="B590" s="164"/>
      <c r="C590" s="165" t="s">
        <v>753</v>
      </c>
      <c r="D590" s="164"/>
      <c r="E590" s="164"/>
      <c r="F590" s="164"/>
      <c r="G590" s="164"/>
      <c r="H590" s="164"/>
      <c r="I590" s="164"/>
      <c r="J590" s="164"/>
      <c r="K590" s="164"/>
    </row>
    <row r="591" spans="1:11" ht="15.75" customHeight="1" x14ac:dyDescent="0.25">
      <c r="A591" s="164"/>
      <c r="B591" s="164"/>
      <c r="C591" s="165" t="s">
        <v>754</v>
      </c>
      <c r="D591" s="164"/>
      <c r="E591" s="164"/>
      <c r="F591" s="164"/>
      <c r="G591" s="164"/>
      <c r="H591" s="164"/>
      <c r="I591" s="164"/>
      <c r="J591" s="164"/>
      <c r="K591" s="164"/>
    </row>
    <row r="592" spans="1:11" ht="15.75" customHeight="1" x14ac:dyDescent="0.25">
      <c r="A592" s="164"/>
      <c r="B592" s="164"/>
      <c r="C592" s="165" t="s">
        <v>755</v>
      </c>
      <c r="D592" s="164"/>
      <c r="E592" s="164"/>
      <c r="F592" s="164"/>
      <c r="G592" s="164"/>
      <c r="H592" s="164"/>
      <c r="I592" s="164"/>
      <c r="J592" s="164"/>
      <c r="K592" s="164"/>
    </row>
    <row r="593" spans="1:11" ht="15.75" customHeight="1" x14ac:dyDescent="0.25">
      <c r="A593" s="164"/>
      <c r="B593" s="164"/>
      <c r="C593" s="165" t="s">
        <v>756</v>
      </c>
      <c r="D593" s="164"/>
      <c r="E593" s="164"/>
      <c r="F593" s="164"/>
      <c r="G593" s="164"/>
      <c r="H593" s="164"/>
      <c r="I593" s="164"/>
      <c r="J593" s="164"/>
      <c r="K593" s="164"/>
    </row>
    <row r="594" spans="1:11" ht="15.75" customHeight="1" x14ac:dyDescent="0.25">
      <c r="A594" s="164"/>
      <c r="B594" s="164"/>
      <c r="C594" s="165" t="s">
        <v>757</v>
      </c>
      <c r="D594" s="164"/>
      <c r="E594" s="164"/>
      <c r="F594" s="164"/>
      <c r="G594" s="164"/>
      <c r="H594" s="164"/>
      <c r="I594" s="164"/>
      <c r="J594" s="164"/>
      <c r="K594" s="164"/>
    </row>
    <row r="595" spans="1:11" ht="15.75" customHeight="1" x14ac:dyDescent="0.25">
      <c r="A595" s="164"/>
      <c r="B595" s="164"/>
      <c r="C595" s="165" t="s">
        <v>758</v>
      </c>
      <c r="D595" s="164"/>
      <c r="E595" s="164"/>
      <c r="F595" s="164"/>
      <c r="G595" s="164"/>
      <c r="H595" s="164"/>
      <c r="I595" s="164"/>
      <c r="J595" s="164"/>
      <c r="K595" s="164"/>
    </row>
    <row r="596" spans="1:11" ht="15.75" customHeight="1" x14ac:dyDescent="0.25">
      <c r="A596" s="164"/>
      <c r="B596" s="164"/>
      <c r="C596" s="165" t="s">
        <v>759</v>
      </c>
      <c r="D596" s="164"/>
      <c r="E596" s="164"/>
      <c r="F596" s="164"/>
      <c r="G596" s="164"/>
      <c r="H596" s="164"/>
      <c r="I596" s="164"/>
      <c r="J596" s="164"/>
      <c r="K596" s="164"/>
    </row>
    <row r="597" spans="1:11" ht="15.75" customHeight="1" x14ac:dyDescent="0.25">
      <c r="A597" s="164"/>
      <c r="B597" s="164"/>
      <c r="C597" s="165" t="s">
        <v>759</v>
      </c>
      <c r="D597" s="164"/>
      <c r="E597" s="164"/>
      <c r="F597" s="164"/>
      <c r="G597" s="164"/>
      <c r="H597" s="164"/>
      <c r="I597" s="164"/>
      <c r="J597" s="164"/>
      <c r="K597" s="164"/>
    </row>
    <row r="598" spans="1:11" ht="15.75" customHeight="1" x14ac:dyDescent="0.25">
      <c r="A598" s="164"/>
      <c r="B598" s="164"/>
      <c r="C598" s="165" t="s">
        <v>760</v>
      </c>
      <c r="D598" s="164"/>
      <c r="E598" s="164"/>
      <c r="F598" s="164"/>
      <c r="G598" s="164"/>
      <c r="H598" s="164"/>
      <c r="I598" s="164"/>
      <c r="J598" s="164"/>
      <c r="K598" s="164"/>
    </row>
    <row r="599" spans="1:11" ht="15.75" customHeight="1" x14ac:dyDescent="0.25">
      <c r="A599" s="164"/>
      <c r="B599" s="164"/>
      <c r="C599" s="165" t="s">
        <v>761</v>
      </c>
      <c r="D599" s="164"/>
      <c r="E599" s="164"/>
      <c r="F599" s="164"/>
      <c r="G599" s="164"/>
      <c r="H599" s="164"/>
      <c r="I599" s="164"/>
      <c r="J599" s="164"/>
      <c r="K599" s="164"/>
    </row>
    <row r="600" spans="1:11" ht="15.75" customHeight="1" x14ac:dyDescent="0.25">
      <c r="A600" s="164"/>
      <c r="B600" s="164"/>
      <c r="C600" s="165" t="s">
        <v>762</v>
      </c>
      <c r="D600" s="164"/>
      <c r="E600" s="164"/>
      <c r="F600" s="164"/>
      <c r="G600" s="164"/>
      <c r="H600" s="164"/>
      <c r="I600" s="164"/>
      <c r="J600" s="164"/>
      <c r="K600" s="164"/>
    </row>
    <row r="601" spans="1:11" ht="15.75" customHeight="1" x14ac:dyDescent="0.25">
      <c r="A601" s="164"/>
      <c r="B601" s="164"/>
      <c r="C601" s="165" t="s">
        <v>763</v>
      </c>
      <c r="D601" s="164"/>
      <c r="E601" s="164"/>
      <c r="F601" s="164"/>
      <c r="G601" s="164"/>
      <c r="H601" s="164"/>
      <c r="I601" s="164"/>
      <c r="J601" s="164"/>
      <c r="K601" s="164"/>
    </row>
    <row r="602" spans="1:11" ht="15.75" customHeight="1" x14ac:dyDescent="0.25">
      <c r="A602" s="164"/>
      <c r="B602" s="164"/>
      <c r="C602" s="165" t="s">
        <v>763</v>
      </c>
      <c r="D602" s="164"/>
      <c r="E602" s="164"/>
      <c r="F602" s="164"/>
      <c r="G602" s="164"/>
      <c r="H602" s="164"/>
      <c r="I602" s="164"/>
      <c r="J602" s="164"/>
      <c r="K602" s="164"/>
    </row>
    <row r="603" spans="1:11" ht="15.75" customHeight="1" x14ac:dyDescent="0.25">
      <c r="A603" s="164"/>
      <c r="B603" s="164"/>
      <c r="C603" s="165" t="s">
        <v>764</v>
      </c>
      <c r="D603" s="164"/>
      <c r="E603" s="164"/>
      <c r="F603" s="164"/>
      <c r="G603" s="164"/>
      <c r="H603" s="164"/>
      <c r="I603" s="164"/>
      <c r="J603" s="164"/>
      <c r="K603" s="164"/>
    </row>
    <row r="604" spans="1:11" ht="15.75" customHeight="1" x14ac:dyDescent="0.25">
      <c r="A604" s="164"/>
      <c r="B604" s="164"/>
      <c r="C604" s="165" t="s">
        <v>765</v>
      </c>
      <c r="D604" s="164"/>
      <c r="E604" s="164"/>
      <c r="F604" s="164"/>
      <c r="G604" s="164"/>
      <c r="H604" s="164"/>
      <c r="I604" s="164"/>
      <c r="J604" s="164"/>
      <c r="K604" s="164"/>
    </row>
    <row r="605" spans="1:11" ht="15.75" customHeight="1" x14ac:dyDescent="0.25">
      <c r="A605" s="164"/>
      <c r="B605" s="164"/>
      <c r="C605" s="165" t="s">
        <v>766</v>
      </c>
      <c r="D605" s="164"/>
      <c r="E605" s="164"/>
      <c r="F605" s="164"/>
      <c r="G605" s="164"/>
      <c r="H605" s="164"/>
      <c r="I605" s="164"/>
      <c r="J605" s="164"/>
      <c r="K605" s="164"/>
    </row>
    <row r="606" spans="1:11" ht="15.75" customHeight="1" x14ac:dyDescent="0.25">
      <c r="A606" s="164"/>
      <c r="B606" s="164"/>
      <c r="C606" s="165" t="s">
        <v>767</v>
      </c>
      <c r="D606" s="164"/>
      <c r="E606" s="164"/>
      <c r="F606" s="164"/>
      <c r="G606" s="164"/>
      <c r="H606" s="164"/>
      <c r="I606" s="164"/>
      <c r="J606" s="164"/>
      <c r="K606" s="164"/>
    </row>
    <row r="607" spans="1:11" ht="15.75" customHeight="1" x14ac:dyDescent="0.25">
      <c r="A607" s="164"/>
      <c r="B607" s="164"/>
      <c r="C607" s="165" t="s">
        <v>768</v>
      </c>
      <c r="D607" s="164"/>
      <c r="E607" s="164"/>
      <c r="F607" s="164"/>
      <c r="G607" s="164"/>
      <c r="H607" s="164"/>
      <c r="I607" s="164"/>
      <c r="J607" s="164"/>
      <c r="K607" s="164"/>
    </row>
    <row r="608" spans="1:11" ht="15.75" customHeight="1" x14ac:dyDescent="0.25">
      <c r="A608" s="164"/>
      <c r="B608" s="164"/>
      <c r="C608" s="165" t="s">
        <v>769</v>
      </c>
      <c r="D608" s="164"/>
      <c r="E608" s="164"/>
      <c r="F608" s="164"/>
      <c r="G608" s="164"/>
      <c r="H608" s="164"/>
      <c r="I608" s="164"/>
      <c r="J608" s="164"/>
      <c r="K608" s="164"/>
    </row>
    <row r="609" spans="1:11" ht="15.75" customHeight="1" x14ac:dyDescent="0.25">
      <c r="A609" s="164"/>
      <c r="B609" s="164"/>
      <c r="C609" s="165" t="s">
        <v>19</v>
      </c>
      <c r="D609" s="164"/>
      <c r="E609" s="164"/>
      <c r="F609" s="164"/>
      <c r="G609" s="164"/>
      <c r="H609" s="164"/>
      <c r="I609" s="164"/>
      <c r="J609" s="164"/>
      <c r="K609" s="164"/>
    </row>
    <row r="610" spans="1:11" ht="15.75" customHeight="1" x14ac:dyDescent="0.25">
      <c r="A610" s="164"/>
      <c r="B610" s="164"/>
      <c r="C610" s="165" t="s">
        <v>19</v>
      </c>
      <c r="D610" s="164"/>
      <c r="E610" s="164"/>
      <c r="F610" s="164"/>
      <c r="G610" s="164"/>
      <c r="H610" s="164"/>
      <c r="I610" s="164"/>
      <c r="J610" s="164"/>
      <c r="K610" s="164"/>
    </row>
    <row r="611" spans="1:11" ht="15.75" customHeight="1" x14ac:dyDescent="0.25">
      <c r="A611" s="164"/>
      <c r="B611" s="164"/>
      <c r="C611" s="165" t="s">
        <v>19</v>
      </c>
      <c r="D611" s="164"/>
      <c r="E611" s="164"/>
      <c r="F611" s="164"/>
      <c r="G611" s="164"/>
      <c r="H611" s="164"/>
      <c r="I611" s="164"/>
      <c r="J611" s="164"/>
      <c r="K611" s="164"/>
    </row>
    <row r="612" spans="1:11" ht="15.75" customHeight="1" x14ac:dyDescent="0.25">
      <c r="A612" s="164"/>
      <c r="B612" s="164"/>
      <c r="C612" s="165" t="s">
        <v>770</v>
      </c>
      <c r="D612" s="164"/>
      <c r="E612" s="164"/>
      <c r="F612" s="164"/>
      <c r="G612" s="164"/>
      <c r="H612" s="164"/>
      <c r="I612" s="164"/>
      <c r="J612" s="164"/>
      <c r="K612" s="164"/>
    </row>
    <row r="613" spans="1:11" ht="15.75" customHeight="1" x14ac:dyDescent="0.25">
      <c r="A613" s="164"/>
      <c r="B613" s="164"/>
      <c r="C613" s="165" t="s">
        <v>771</v>
      </c>
      <c r="D613" s="164"/>
      <c r="E613" s="164"/>
      <c r="F613" s="164"/>
      <c r="G613" s="164"/>
      <c r="H613" s="164"/>
      <c r="I613" s="164"/>
      <c r="J613" s="164"/>
      <c r="K613" s="164"/>
    </row>
    <row r="614" spans="1:11" ht="15.75" customHeight="1" x14ac:dyDescent="0.25">
      <c r="A614" s="164"/>
      <c r="B614" s="164"/>
      <c r="C614" s="165" t="s">
        <v>772</v>
      </c>
      <c r="D614" s="164"/>
      <c r="E614" s="164"/>
      <c r="F614" s="164"/>
      <c r="G614" s="164"/>
      <c r="H614" s="164"/>
      <c r="I614" s="164"/>
      <c r="J614" s="164"/>
      <c r="K614" s="164"/>
    </row>
    <row r="615" spans="1:11" ht="15.75" customHeight="1" x14ac:dyDescent="0.25">
      <c r="A615" s="164"/>
      <c r="B615" s="164"/>
      <c r="C615" s="165" t="s">
        <v>773</v>
      </c>
      <c r="D615" s="164"/>
      <c r="E615" s="164"/>
      <c r="F615" s="164"/>
      <c r="G615" s="164"/>
      <c r="H615" s="164"/>
      <c r="I615" s="164"/>
      <c r="J615" s="164"/>
      <c r="K615" s="164"/>
    </row>
    <row r="616" spans="1:11" ht="15.75" customHeight="1" x14ac:dyDescent="0.25">
      <c r="A616" s="164"/>
      <c r="B616" s="164"/>
      <c r="C616" s="165" t="s">
        <v>774</v>
      </c>
      <c r="D616" s="164"/>
      <c r="E616" s="164"/>
      <c r="F616" s="164"/>
      <c r="G616" s="164"/>
      <c r="H616" s="164"/>
      <c r="I616" s="164"/>
      <c r="J616" s="164"/>
      <c r="K616" s="164"/>
    </row>
    <row r="617" spans="1:11" ht="15.75" customHeight="1" x14ac:dyDescent="0.25">
      <c r="A617" s="164"/>
      <c r="B617" s="164"/>
      <c r="C617" s="165" t="s">
        <v>775</v>
      </c>
      <c r="D617" s="164"/>
      <c r="E617" s="164"/>
      <c r="F617" s="164"/>
      <c r="G617" s="164"/>
      <c r="H617" s="164"/>
      <c r="I617" s="164"/>
      <c r="J617" s="164"/>
      <c r="K617" s="164"/>
    </row>
    <row r="618" spans="1:11" ht="15.75" customHeight="1" x14ac:dyDescent="0.25">
      <c r="A618" s="164"/>
      <c r="B618" s="164"/>
      <c r="C618" s="165" t="s">
        <v>776</v>
      </c>
      <c r="D618" s="164"/>
      <c r="E618" s="164"/>
      <c r="F618" s="164"/>
      <c r="G618" s="164"/>
      <c r="H618" s="164"/>
      <c r="I618" s="164"/>
      <c r="J618" s="164"/>
      <c r="K618" s="164"/>
    </row>
    <row r="619" spans="1:11" ht="15.75" customHeight="1" x14ac:dyDescent="0.25">
      <c r="A619" s="164"/>
      <c r="B619" s="164"/>
      <c r="C619" s="165" t="s">
        <v>777</v>
      </c>
      <c r="D619" s="164"/>
      <c r="E619" s="164"/>
      <c r="F619" s="164"/>
      <c r="G619" s="164"/>
      <c r="H619" s="164"/>
      <c r="I619" s="164"/>
      <c r="J619" s="164"/>
      <c r="K619" s="164"/>
    </row>
    <row r="620" spans="1:11" ht="15.75" customHeight="1" x14ac:dyDescent="0.25">
      <c r="A620" s="164"/>
      <c r="B620" s="164"/>
      <c r="C620" s="165" t="s">
        <v>778</v>
      </c>
      <c r="D620" s="164"/>
      <c r="E620" s="164"/>
      <c r="F620" s="164"/>
      <c r="G620" s="164"/>
      <c r="H620" s="164"/>
      <c r="I620" s="164"/>
      <c r="J620" s="164"/>
      <c r="K620" s="164"/>
    </row>
    <row r="621" spans="1:11" ht="15.75" customHeight="1" x14ac:dyDescent="0.25">
      <c r="A621" s="164"/>
      <c r="B621" s="164"/>
      <c r="C621" s="165" t="s">
        <v>779</v>
      </c>
      <c r="D621" s="164"/>
      <c r="E621" s="164"/>
      <c r="F621" s="164"/>
      <c r="G621" s="164"/>
      <c r="H621" s="164"/>
      <c r="I621" s="164"/>
      <c r="J621" s="164"/>
      <c r="K621" s="164"/>
    </row>
    <row r="622" spans="1:11" ht="15.75" customHeight="1" x14ac:dyDescent="0.25">
      <c r="A622" s="164"/>
      <c r="B622" s="164"/>
      <c r="C622" s="165" t="s">
        <v>780</v>
      </c>
      <c r="D622" s="164"/>
      <c r="E622" s="164"/>
      <c r="F622" s="164"/>
      <c r="G622" s="164"/>
      <c r="H622" s="164"/>
      <c r="I622" s="164"/>
      <c r="J622" s="164"/>
      <c r="K622" s="164"/>
    </row>
    <row r="623" spans="1:11" ht="15.75" customHeight="1" x14ac:dyDescent="0.25">
      <c r="A623" s="164"/>
      <c r="B623" s="164"/>
      <c r="C623" s="165" t="s">
        <v>781</v>
      </c>
      <c r="D623" s="164"/>
      <c r="E623" s="164"/>
      <c r="F623" s="164"/>
      <c r="G623" s="164"/>
      <c r="H623" s="164"/>
      <c r="I623" s="164"/>
      <c r="J623" s="164"/>
      <c r="K623" s="164"/>
    </row>
    <row r="624" spans="1:11" ht="15.75" customHeight="1" x14ac:dyDescent="0.25">
      <c r="A624" s="164"/>
      <c r="B624" s="164"/>
      <c r="C624" s="165" t="s">
        <v>782</v>
      </c>
      <c r="D624" s="164"/>
      <c r="E624" s="164"/>
      <c r="F624" s="164"/>
      <c r="G624" s="164"/>
      <c r="H624" s="164"/>
      <c r="I624" s="164"/>
      <c r="J624" s="164"/>
      <c r="K624" s="164"/>
    </row>
    <row r="625" spans="1:11" ht="15.75" customHeight="1" x14ac:dyDescent="0.25">
      <c r="A625" s="164"/>
      <c r="B625" s="164"/>
      <c r="C625" s="165" t="s">
        <v>783</v>
      </c>
      <c r="D625" s="164"/>
      <c r="E625" s="164"/>
      <c r="F625" s="164"/>
      <c r="G625" s="164"/>
      <c r="H625" s="164"/>
      <c r="I625" s="164"/>
      <c r="J625" s="164"/>
      <c r="K625" s="164"/>
    </row>
    <row r="626" spans="1:11" ht="15.75" customHeight="1" x14ac:dyDescent="0.25">
      <c r="A626" s="164"/>
      <c r="B626" s="164"/>
      <c r="C626" s="165" t="s">
        <v>784</v>
      </c>
      <c r="D626" s="164"/>
      <c r="E626" s="164"/>
      <c r="F626" s="164"/>
      <c r="G626" s="164"/>
      <c r="H626" s="164"/>
      <c r="I626" s="164"/>
      <c r="J626" s="164"/>
      <c r="K626" s="164"/>
    </row>
    <row r="627" spans="1:11" ht="15.75" customHeight="1" x14ac:dyDescent="0.25">
      <c r="A627" s="164"/>
      <c r="B627" s="164"/>
      <c r="C627" s="165" t="s">
        <v>785</v>
      </c>
      <c r="D627" s="164"/>
      <c r="E627" s="164"/>
      <c r="F627" s="164"/>
      <c r="G627" s="164"/>
      <c r="H627" s="164"/>
      <c r="I627" s="164"/>
      <c r="J627" s="164"/>
      <c r="K627" s="164"/>
    </row>
    <row r="628" spans="1:11" ht="15.75" customHeight="1" x14ac:dyDescent="0.25">
      <c r="A628" s="164"/>
      <c r="B628" s="164"/>
      <c r="C628" s="165" t="s">
        <v>786</v>
      </c>
      <c r="D628" s="164"/>
      <c r="E628" s="164"/>
      <c r="F628" s="164"/>
      <c r="G628" s="164"/>
      <c r="H628" s="164"/>
      <c r="I628" s="164"/>
      <c r="J628" s="164"/>
      <c r="K628" s="164"/>
    </row>
    <row r="629" spans="1:11" ht="15.75" customHeight="1" x14ac:dyDescent="0.25">
      <c r="A629" s="164"/>
      <c r="B629" s="164"/>
      <c r="C629" s="165" t="s">
        <v>787</v>
      </c>
      <c r="D629" s="164"/>
      <c r="E629" s="164"/>
      <c r="F629" s="164"/>
      <c r="G629" s="164"/>
      <c r="H629" s="164"/>
      <c r="I629" s="164"/>
      <c r="J629" s="164"/>
      <c r="K629" s="164"/>
    </row>
    <row r="630" spans="1:11" ht="15.75" customHeight="1" x14ac:dyDescent="0.25">
      <c r="A630" s="164"/>
      <c r="B630" s="164"/>
      <c r="C630" s="165" t="s">
        <v>788</v>
      </c>
      <c r="D630" s="164"/>
      <c r="E630" s="164"/>
      <c r="F630" s="164"/>
      <c r="G630" s="164"/>
      <c r="H630" s="164"/>
      <c r="I630" s="164"/>
      <c r="J630" s="164"/>
      <c r="K630" s="164"/>
    </row>
    <row r="631" spans="1:11" ht="15.75" customHeight="1" x14ac:dyDescent="0.25">
      <c r="A631" s="164"/>
      <c r="B631" s="164"/>
      <c r="C631" s="165" t="s">
        <v>789</v>
      </c>
      <c r="D631" s="164"/>
      <c r="E631" s="164"/>
      <c r="F631" s="164"/>
      <c r="G631" s="164"/>
      <c r="H631" s="164"/>
      <c r="I631" s="164"/>
      <c r="J631" s="164"/>
      <c r="K631" s="164"/>
    </row>
    <row r="632" spans="1:11" ht="15.75" customHeight="1" x14ac:dyDescent="0.25">
      <c r="A632" s="164"/>
      <c r="B632" s="164"/>
      <c r="C632" s="165" t="s">
        <v>790</v>
      </c>
      <c r="D632" s="164"/>
      <c r="E632" s="164"/>
      <c r="F632" s="164"/>
      <c r="G632" s="164"/>
      <c r="H632" s="164"/>
      <c r="I632" s="164"/>
      <c r="J632" s="164"/>
      <c r="K632" s="164"/>
    </row>
    <row r="633" spans="1:11" ht="15.75" customHeight="1" x14ac:dyDescent="0.25">
      <c r="A633" s="164"/>
      <c r="B633" s="164"/>
      <c r="C633" s="165" t="s">
        <v>791</v>
      </c>
      <c r="D633" s="164"/>
      <c r="E633" s="164"/>
      <c r="F633" s="164"/>
      <c r="G633" s="164"/>
      <c r="H633" s="164"/>
      <c r="I633" s="164"/>
      <c r="J633" s="164"/>
      <c r="K633" s="164"/>
    </row>
    <row r="634" spans="1:11" ht="15.75" customHeight="1" x14ac:dyDescent="0.25">
      <c r="A634" s="164"/>
      <c r="B634" s="164"/>
      <c r="C634" s="165" t="s">
        <v>792</v>
      </c>
      <c r="D634" s="164"/>
      <c r="E634" s="164"/>
      <c r="F634" s="164"/>
      <c r="G634" s="164"/>
      <c r="H634" s="164"/>
      <c r="I634" s="164"/>
      <c r="J634" s="164"/>
      <c r="K634" s="164"/>
    </row>
    <row r="635" spans="1:11" ht="15.75" customHeight="1" x14ac:dyDescent="0.25">
      <c r="A635" s="164"/>
      <c r="B635" s="164"/>
      <c r="C635" s="165" t="s">
        <v>793</v>
      </c>
      <c r="D635" s="164"/>
      <c r="E635" s="164"/>
      <c r="F635" s="164"/>
      <c r="G635" s="164"/>
      <c r="H635" s="164"/>
      <c r="I635" s="164"/>
      <c r="J635" s="164"/>
      <c r="K635" s="164"/>
    </row>
    <row r="636" spans="1:11" ht="15.75" customHeight="1" x14ac:dyDescent="0.25">
      <c r="A636" s="164"/>
      <c r="B636" s="164"/>
      <c r="C636" s="165" t="s">
        <v>794</v>
      </c>
      <c r="D636" s="164"/>
      <c r="E636" s="164"/>
      <c r="F636" s="164"/>
      <c r="G636" s="164"/>
      <c r="H636" s="164"/>
      <c r="I636" s="164"/>
      <c r="J636" s="164"/>
      <c r="K636" s="164"/>
    </row>
    <row r="637" spans="1:11" ht="15.75" customHeight="1" x14ac:dyDescent="0.25">
      <c r="A637" s="164"/>
      <c r="B637" s="164"/>
      <c r="C637" s="165" t="s">
        <v>795</v>
      </c>
      <c r="D637" s="164"/>
      <c r="E637" s="164"/>
      <c r="F637" s="164"/>
      <c r="G637" s="164"/>
      <c r="H637" s="164"/>
      <c r="I637" s="164"/>
      <c r="J637" s="164"/>
      <c r="K637" s="164"/>
    </row>
    <row r="638" spans="1:11" ht="15.75" customHeight="1" x14ac:dyDescent="0.25">
      <c r="A638" s="164"/>
      <c r="B638" s="164"/>
      <c r="C638" s="165" t="s">
        <v>796</v>
      </c>
      <c r="D638" s="164"/>
      <c r="E638" s="164"/>
      <c r="F638" s="164"/>
      <c r="G638" s="164"/>
      <c r="H638" s="164"/>
      <c r="I638" s="164"/>
      <c r="J638" s="164"/>
      <c r="K638" s="164"/>
    </row>
    <row r="639" spans="1:11" ht="15.75" customHeight="1" x14ac:dyDescent="0.25">
      <c r="A639" s="164"/>
      <c r="B639" s="164"/>
      <c r="C639" s="165" t="s">
        <v>797</v>
      </c>
      <c r="D639" s="164"/>
      <c r="E639" s="164"/>
      <c r="F639" s="164"/>
      <c r="G639" s="164"/>
      <c r="H639" s="164"/>
      <c r="I639" s="164"/>
      <c r="J639" s="164"/>
      <c r="K639" s="164"/>
    </row>
    <row r="640" spans="1:11" ht="15.75" customHeight="1" x14ac:dyDescent="0.25">
      <c r="A640" s="164"/>
      <c r="B640" s="164"/>
      <c r="C640" s="165" t="s">
        <v>798</v>
      </c>
      <c r="D640" s="164"/>
      <c r="E640" s="164"/>
      <c r="F640" s="164"/>
      <c r="G640" s="164"/>
      <c r="H640" s="164"/>
      <c r="I640" s="164"/>
      <c r="J640" s="164"/>
      <c r="K640" s="164"/>
    </row>
    <row r="641" spans="1:11" ht="15.75" customHeight="1" x14ac:dyDescent="0.25">
      <c r="A641" s="164"/>
      <c r="B641" s="164"/>
      <c r="C641" s="165" t="s">
        <v>799</v>
      </c>
      <c r="D641" s="164"/>
      <c r="E641" s="164"/>
      <c r="F641" s="164"/>
      <c r="G641" s="164"/>
      <c r="H641" s="164"/>
      <c r="I641" s="164"/>
      <c r="J641" s="164"/>
      <c r="K641" s="164"/>
    </row>
    <row r="642" spans="1:11" ht="15.75" customHeight="1" x14ac:dyDescent="0.25">
      <c r="A642" s="164"/>
      <c r="B642" s="164"/>
      <c r="C642" s="165" t="s">
        <v>800</v>
      </c>
      <c r="D642" s="164"/>
      <c r="E642" s="164"/>
      <c r="F642" s="164"/>
      <c r="G642" s="164"/>
      <c r="H642" s="164"/>
      <c r="I642" s="164"/>
      <c r="J642" s="164"/>
      <c r="K642" s="164"/>
    </row>
    <row r="643" spans="1:11" ht="15.75" customHeight="1" x14ac:dyDescent="0.25">
      <c r="A643" s="164"/>
      <c r="B643" s="164"/>
      <c r="C643" s="165" t="s">
        <v>801</v>
      </c>
      <c r="D643" s="164"/>
      <c r="E643" s="164"/>
      <c r="F643" s="164"/>
      <c r="G643" s="164"/>
      <c r="H643" s="164"/>
      <c r="I643" s="164"/>
      <c r="J643" s="164"/>
      <c r="K643" s="164"/>
    </row>
    <row r="644" spans="1:11" ht="15.75" customHeight="1" x14ac:dyDescent="0.25">
      <c r="A644" s="164"/>
      <c r="B644" s="164"/>
      <c r="C644" s="165" t="s">
        <v>802</v>
      </c>
      <c r="D644" s="164"/>
      <c r="E644" s="164"/>
      <c r="F644" s="164"/>
      <c r="G644" s="164"/>
      <c r="H644" s="164"/>
      <c r="I644" s="164"/>
      <c r="J644" s="164"/>
      <c r="K644" s="164"/>
    </row>
    <row r="645" spans="1:11" ht="15.75" customHeight="1" x14ac:dyDescent="0.25">
      <c r="A645" s="164"/>
      <c r="B645" s="164"/>
      <c r="C645" s="165" t="s">
        <v>803</v>
      </c>
      <c r="D645" s="164"/>
      <c r="E645" s="164"/>
      <c r="F645" s="164"/>
      <c r="G645" s="164"/>
      <c r="H645" s="164"/>
      <c r="I645" s="164"/>
      <c r="J645" s="164"/>
      <c r="K645" s="164"/>
    </row>
    <row r="646" spans="1:11" ht="15.75" customHeight="1" x14ac:dyDescent="0.25">
      <c r="A646" s="164"/>
      <c r="B646" s="164"/>
      <c r="C646" s="165" t="s">
        <v>804</v>
      </c>
      <c r="D646" s="164"/>
      <c r="E646" s="164"/>
      <c r="F646" s="164"/>
      <c r="G646" s="164"/>
      <c r="H646" s="164"/>
      <c r="I646" s="164"/>
      <c r="J646" s="164"/>
      <c r="K646" s="164"/>
    </row>
    <row r="647" spans="1:11" ht="15.75" customHeight="1" x14ac:dyDescent="0.25">
      <c r="A647" s="164"/>
      <c r="B647" s="164"/>
      <c r="C647" s="165" t="s">
        <v>805</v>
      </c>
      <c r="D647" s="164"/>
      <c r="E647" s="164"/>
      <c r="F647" s="164"/>
      <c r="G647" s="164"/>
      <c r="H647" s="164"/>
      <c r="I647" s="164"/>
      <c r="J647" s="164"/>
      <c r="K647" s="164"/>
    </row>
    <row r="648" spans="1:11" ht="15.75" customHeight="1" x14ac:dyDescent="0.25">
      <c r="A648" s="164"/>
      <c r="B648" s="164"/>
      <c r="C648" s="165" t="s">
        <v>806</v>
      </c>
      <c r="D648" s="164"/>
      <c r="E648" s="164"/>
      <c r="F648" s="164"/>
      <c r="G648" s="164"/>
      <c r="H648" s="164"/>
      <c r="I648" s="164"/>
      <c r="J648" s="164"/>
      <c r="K648" s="164"/>
    </row>
    <row r="649" spans="1:11" ht="15.75" customHeight="1" x14ac:dyDescent="0.25">
      <c r="A649" s="164"/>
      <c r="B649" s="164"/>
      <c r="C649" s="165" t="s">
        <v>807</v>
      </c>
      <c r="D649" s="164"/>
      <c r="E649" s="164"/>
      <c r="F649" s="164"/>
      <c r="G649" s="164"/>
      <c r="H649" s="164"/>
      <c r="I649" s="164"/>
      <c r="J649" s="164"/>
      <c r="K649" s="164"/>
    </row>
    <row r="650" spans="1:11" ht="15.75" customHeight="1" x14ac:dyDescent="0.25">
      <c r="A650" s="164"/>
      <c r="B650" s="164"/>
      <c r="C650" s="165" t="s">
        <v>808</v>
      </c>
      <c r="D650" s="164"/>
      <c r="E650" s="164"/>
      <c r="F650" s="164"/>
      <c r="G650" s="164"/>
      <c r="H650" s="164"/>
      <c r="I650" s="164"/>
      <c r="J650" s="164"/>
      <c r="K650" s="164"/>
    </row>
    <row r="651" spans="1:11" ht="15.75" customHeight="1" x14ac:dyDescent="0.25">
      <c r="A651" s="164"/>
      <c r="B651" s="164"/>
      <c r="C651" s="165" t="s">
        <v>809</v>
      </c>
      <c r="D651" s="164"/>
      <c r="E651" s="164"/>
      <c r="F651" s="164"/>
      <c r="G651" s="164"/>
      <c r="H651" s="164"/>
      <c r="I651" s="164"/>
      <c r="J651" s="164"/>
      <c r="K651" s="164"/>
    </row>
    <row r="652" spans="1:11" ht="15.75" customHeight="1" x14ac:dyDescent="0.25">
      <c r="A652" s="164"/>
      <c r="B652" s="164"/>
      <c r="C652" s="165" t="s">
        <v>810</v>
      </c>
      <c r="D652" s="164"/>
      <c r="E652" s="164"/>
      <c r="F652" s="164"/>
      <c r="G652" s="164"/>
      <c r="H652" s="164"/>
      <c r="I652" s="164"/>
      <c r="J652" s="164"/>
      <c r="K652" s="164"/>
    </row>
    <row r="653" spans="1:11" ht="15.75" customHeight="1" x14ac:dyDescent="0.25">
      <c r="A653" s="164"/>
      <c r="B653" s="164"/>
      <c r="C653" s="165" t="s">
        <v>811</v>
      </c>
      <c r="D653" s="164"/>
      <c r="E653" s="164"/>
      <c r="F653" s="164"/>
      <c r="G653" s="164"/>
      <c r="H653" s="164"/>
      <c r="I653" s="164"/>
      <c r="J653" s="164"/>
      <c r="K653" s="164"/>
    </row>
    <row r="654" spans="1:11" ht="15.75" customHeight="1" x14ac:dyDescent="0.25">
      <c r="A654" s="164"/>
      <c r="B654" s="164"/>
      <c r="C654" s="165" t="s">
        <v>812</v>
      </c>
      <c r="D654" s="164"/>
      <c r="E654" s="164"/>
      <c r="F654" s="164"/>
      <c r="G654" s="164"/>
      <c r="H654" s="164"/>
      <c r="I654" s="164"/>
      <c r="J654" s="164"/>
      <c r="K654" s="164"/>
    </row>
    <row r="655" spans="1:11" ht="15.75" customHeight="1" x14ac:dyDescent="0.25">
      <c r="A655" s="164"/>
      <c r="B655" s="164"/>
      <c r="C655" s="165" t="s">
        <v>813</v>
      </c>
      <c r="D655" s="164"/>
      <c r="E655" s="164"/>
      <c r="F655" s="164"/>
      <c r="G655" s="164"/>
      <c r="H655" s="164"/>
      <c r="I655" s="164"/>
      <c r="J655" s="164"/>
      <c r="K655" s="164"/>
    </row>
    <row r="656" spans="1:11" ht="15.75" customHeight="1" x14ac:dyDescent="0.25">
      <c r="A656" s="164"/>
      <c r="B656" s="164"/>
      <c r="C656" s="165" t="s">
        <v>814</v>
      </c>
      <c r="D656" s="164"/>
      <c r="E656" s="164"/>
      <c r="F656" s="164"/>
      <c r="G656" s="164"/>
      <c r="H656" s="164"/>
      <c r="I656" s="164"/>
      <c r="J656" s="164"/>
      <c r="K656" s="164"/>
    </row>
    <row r="657" spans="1:11" ht="15.75" customHeight="1" x14ac:dyDescent="0.25">
      <c r="A657" s="164"/>
      <c r="B657" s="164"/>
      <c r="C657" s="165" t="s">
        <v>815</v>
      </c>
      <c r="D657" s="164"/>
      <c r="E657" s="164"/>
      <c r="F657" s="164"/>
      <c r="G657" s="164"/>
      <c r="H657" s="164"/>
      <c r="I657" s="164"/>
      <c r="J657" s="164"/>
      <c r="K657" s="164"/>
    </row>
    <row r="658" spans="1:11" ht="15.75" customHeight="1" x14ac:dyDescent="0.25">
      <c r="A658" s="164"/>
      <c r="B658" s="164"/>
      <c r="C658" s="165" t="s">
        <v>815</v>
      </c>
      <c r="D658" s="164"/>
      <c r="E658" s="164"/>
      <c r="F658" s="164"/>
      <c r="G658" s="164"/>
      <c r="H658" s="164"/>
      <c r="I658" s="164"/>
      <c r="J658" s="164"/>
      <c r="K658" s="164"/>
    </row>
    <row r="659" spans="1:11" ht="15.75" customHeight="1" x14ac:dyDescent="0.25">
      <c r="A659" s="164"/>
      <c r="B659" s="164"/>
      <c r="C659" s="165" t="s">
        <v>816</v>
      </c>
      <c r="D659" s="164"/>
      <c r="E659" s="164"/>
      <c r="F659" s="164"/>
      <c r="G659" s="164"/>
      <c r="H659" s="164"/>
      <c r="I659" s="164"/>
      <c r="J659" s="164"/>
      <c r="K659" s="164"/>
    </row>
    <row r="660" spans="1:11" ht="15.75" customHeight="1" x14ac:dyDescent="0.25">
      <c r="A660" s="164"/>
      <c r="B660" s="164"/>
      <c r="C660" s="165" t="s">
        <v>817</v>
      </c>
      <c r="D660" s="164"/>
      <c r="E660" s="164"/>
      <c r="F660" s="164"/>
      <c r="G660" s="164"/>
      <c r="H660" s="164"/>
      <c r="I660" s="164"/>
      <c r="J660" s="164"/>
      <c r="K660" s="164"/>
    </row>
    <row r="661" spans="1:11" ht="15.75" customHeight="1" x14ac:dyDescent="0.25">
      <c r="A661" s="164"/>
      <c r="B661" s="164"/>
      <c r="C661" s="165" t="s">
        <v>818</v>
      </c>
      <c r="D661" s="164"/>
      <c r="E661" s="164"/>
      <c r="F661" s="164"/>
      <c r="G661" s="164"/>
      <c r="H661" s="164"/>
      <c r="I661" s="164"/>
      <c r="J661" s="164"/>
      <c r="K661" s="164"/>
    </row>
    <row r="662" spans="1:11" ht="15.75" customHeight="1" x14ac:dyDescent="0.25">
      <c r="A662" s="164"/>
      <c r="B662" s="164"/>
      <c r="C662" s="165" t="s">
        <v>819</v>
      </c>
      <c r="D662" s="164"/>
      <c r="E662" s="164"/>
      <c r="F662" s="164"/>
      <c r="G662" s="164"/>
      <c r="H662" s="164"/>
      <c r="I662" s="164"/>
      <c r="J662" s="164"/>
      <c r="K662" s="164"/>
    </row>
    <row r="663" spans="1:11" ht="15.75" customHeight="1" x14ac:dyDescent="0.25">
      <c r="A663" s="164"/>
      <c r="B663" s="164"/>
      <c r="C663" s="165" t="s">
        <v>820</v>
      </c>
      <c r="D663" s="164"/>
      <c r="E663" s="164"/>
      <c r="F663" s="164"/>
      <c r="G663" s="164"/>
      <c r="H663" s="164"/>
      <c r="I663" s="164"/>
      <c r="J663" s="164"/>
      <c r="K663" s="164"/>
    </row>
    <row r="664" spans="1:11" ht="15.75" customHeight="1" x14ac:dyDescent="0.25">
      <c r="A664" s="164"/>
      <c r="B664" s="164"/>
      <c r="C664" s="165" t="s">
        <v>821</v>
      </c>
      <c r="D664" s="164"/>
      <c r="E664" s="164"/>
      <c r="F664" s="164"/>
      <c r="G664" s="164"/>
      <c r="H664" s="164"/>
      <c r="I664" s="164"/>
      <c r="J664" s="164"/>
      <c r="K664" s="164"/>
    </row>
    <row r="665" spans="1:11" ht="15.75" customHeight="1" x14ac:dyDescent="0.25">
      <c r="A665" s="164"/>
      <c r="B665" s="164"/>
      <c r="C665" s="165" t="s">
        <v>822</v>
      </c>
      <c r="D665" s="164"/>
      <c r="E665" s="164"/>
      <c r="F665" s="164"/>
      <c r="G665" s="164"/>
      <c r="H665" s="164"/>
      <c r="I665" s="164"/>
      <c r="J665" s="164"/>
      <c r="K665" s="164"/>
    </row>
    <row r="666" spans="1:11" ht="15.75" customHeight="1" x14ac:dyDescent="0.25">
      <c r="A666" s="164"/>
      <c r="B666" s="164"/>
      <c r="C666" s="165" t="s">
        <v>823</v>
      </c>
      <c r="D666" s="164"/>
      <c r="E666" s="164"/>
      <c r="F666" s="164"/>
      <c r="G666" s="164"/>
      <c r="H666" s="164"/>
      <c r="I666" s="164"/>
      <c r="J666" s="164"/>
      <c r="K666" s="164"/>
    </row>
    <row r="667" spans="1:11" ht="15.75" customHeight="1" x14ac:dyDescent="0.25">
      <c r="A667" s="164"/>
      <c r="B667" s="164"/>
      <c r="C667" s="165" t="s">
        <v>824</v>
      </c>
      <c r="D667" s="164"/>
      <c r="E667" s="164"/>
      <c r="F667" s="164"/>
      <c r="G667" s="164"/>
      <c r="H667" s="164"/>
      <c r="I667" s="164"/>
      <c r="J667" s="164"/>
      <c r="K667" s="164"/>
    </row>
    <row r="668" spans="1:11" ht="15.75" customHeight="1" x14ac:dyDescent="0.25">
      <c r="A668" s="164"/>
      <c r="B668" s="164"/>
      <c r="C668" s="165" t="s">
        <v>825</v>
      </c>
      <c r="D668" s="164"/>
      <c r="E668" s="164"/>
      <c r="F668" s="164"/>
      <c r="G668" s="164"/>
      <c r="H668" s="164"/>
      <c r="I668" s="164"/>
      <c r="J668" s="164"/>
      <c r="K668" s="164"/>
    </row>
    <row r="669" spans="1:11" ht="15.75" customHeight="1" x14ac:dyDescent="0.25">
      <c r="A669" s="164"/>
      <c r="B669" s="164"/>
      <c r="C669" s="165" t="s">
        <v>826</v>
      </c>
      <c r="D669" s="164"/>
      <c r="E669" s="164"/>
      <c r="F669" s="164"/>
      <c r="G669" s="164"/>
      <c r="H669" s="164"/>
      <c r="I669" s="164"/>
      <c r="J669" s="164"/>
      <c r="K669" s="164"/>
    </row>
    <row r="670" spans="1:11" ht="15.75" customHeight="1" x14ac:dyDescent="0.25">
      <c r="A670" s="164"/>
      <c r="B670" s="164"/>
      <c r="C670" s="165" t="s">
        <v>827</v>
      </c>
      <c r="D670" s="164"/>
      <c r="E670" s="164"/>
      <c r="F670" s="164"/>
      <c r="G670" s="164"/>
      <c r="H670" s="164"/>
      <c r="I670" s="164"/>
      <c r="J670" s="164"/>
      <c r="K670" s="164"/>
    </row>
    <row r="671" spans="1:11" ht="15.75" customHeight="1" x14ac:dyDescent="0.25">
      <c r="A671" s="164"/>
      <c r="B671" s="164"/>
      <c r="C671" s="165" t="s">
        <v>828</v>
      </c>
      <c r="D671" s="164"/>
      <c r="E671" s="164"/>
      <c r="F671" s="164"/>
      <c r="G671" s="164"/>
      <c r="H671" s="164"/>
      <c r="I671" s="164"/>
      <c r="J671" s="164"/>
      <c r="K671" s="164"/>
    </row>
    <row r="672" spans="1:11" ht="15.75" customHeight="1" x14ac:dyDescent="0.25">
      <c r="A672" s="164"/>
      <c r="B672" s="164"/>
      <c r="C672" s="165" t="s">
        <v>829</v>
      </c>
      <c r="D672" s="164"/>
      <c r="E672" s="164"/>
      <c r="F672" s="164"/>
      <c r="G672" s="164"/>
      <c r="H672" s="164"/>
      <c r="I672" s="164"/>
      <c r="J672" s="164"/>
      <c r="K672" s="164"/>
    </row>
    <row r="673" spans="1:11" ht="15.75" customHeight="1" x14ac:dyDescent="0.25">
      <c r="A673" s="164"/>
      <c r="B673" s="164"/>
      <c r="C673" s="165" t="s">
        <v>830</v>
      </c>
      <c r="D673" s="164"/>
      <c r="E673" s="164"/>
      <c r="F673" s="164"/>
      <c r="G673" s="164"/>
      <c r="H673" s="164"/>
      <c r="I673" s="164"/>
      <c r="J673" s="164"/>
      <c r="K673" s="164"/>
    </row>
    <row r="674" spans="1:11" ht="15.75" customHeight="1" x14ac:dyDescent="0.25">
      <c r="A674" s="164"/>
      <c r="B674" s="164"/>
      <c r="C674" s="165" t="s">
        <v>831</v>
      </c>
      <c r="D674" s="164"/>
      <c r="E674" s="164"/>
      <c r="F674" s="164"/>
      <c r="G674" s="164"/>
      <c r="H674" s="164"/>
      <c r="I674" s="164"/>
      <c r="J674" s="164"/>
      <c r="K674" s="164"/>
    </row>
    <row r="675" spans="1:11" ht="15.75" customHeight="1" x14ac:dyDescent="0.25">
      <c r="A675" s="164"/>
      <c r="B675" s="164"/>
      <c r="C675" s="165" t="s">
        <v>832</v>
      </c>
      <c r="D675" s="164"/>
      <c r="E675" s="164"/>
      <c r="F675" s="164"/>
      <c r="G675" s="164"/>
      <c r="H675" s="164"/>
      <c r="I675" s="164"/>
      <c r="J675" s="164"/>
      <c r="K675" s="164"/>
    </row>
    <row r="676" spans="1:11" ht="15.75" customHeight="1" x14ac:dyDescent="0.25">
      <c r="A676" s="164"/>
      <c r="B676" s="164"/>
      <c r="C676" s="165" t="s">
        <v>833</v>
      </c>
      <c r="D676" s="164"/>
      <c r="E676" s="164"/>
      <c r="F676" s="164"/>
      <c r="G676" s="164"/>
      <c r="H676" s="164"/>
      <c r="I676" s="164"/>
      <c r="J676" s="164"/>
      <c r="K676" s="164"/>
    </row>
    <row r="677" spans="1:11" ht="15.75" customHeight="1" x14ac:dyDescent="0.25">
      <c r="A677" s="164"/>
      <c r="B677" s="164"/>
      <c r="C677" s="165" t="s">
        <v>834</v>
      </c>
      <c r="D677" s="164"/>
      <c r="E677" s="164"/>
      <c r="F677" s="164"/>
      <c r="G677" s="164"/>
      <c r="H677" s="164"/>
      <c r="I677" s="164"/>
      <c r="J677" s="164"/>
      <c r="K677" s="164"/>
    </row>
    <row r="678" spans="1:11" ht="15.75" customHeight="1" x14ac:dyDescent="0.25">
      <c r="A678" s="164"/>
      <c r="B678" s="164"/>
      <c r="C678" s="165" t="s">
        <v>835</v>
      </c>
      <c r="D678" s="164"/>
      <c r="E678" s="164"/>
      <c r="F678" s="164"/>
      <c r="G678" s="164"/>
      <c r="H678" s="164"/>
      <c r="I678" s="164"/>
      <c r="J678" s="164"/>
      <c r="K678" s="164"/>
    </row>
    <row r="679" spans="1:11" ht="15.75" customHeight="1" x14ac:dyDescent="0.25">
      <c r="A679" s="164"/>
      <c r="B679" s="164"/>
      <c r="C679" s="165" t="s">
        <v>836</v>
      </c>
      <c r="D679" s="164"/>
      <c r="E679" s="164"/>
      <c r="F679" s="164"/>
      <c r="G679" s="164"/>
      <c r="H679" s="164"/>
      <c r="I679" s="164"/>
      <c r="J679" s="164"/>
      <c r="K679" s="164"/>
    </row>
    <row r="680" spans="1:11" ht="15.75" customHeight="1" x14ac:dyDescent="0.25">
      <c r="A680" s="164"/>
      <c r="B680" s="164"/>
      <c r="C680" s="165" t="s">
        <v>837</v>
      </c>
      <c r="D680" s="164"/>
      <c r="E680" s="164"/>
      <c r="F680" s="164"/>
      <c r="G680" s="164"/>
      <c r="H680" s="164"/>
      <c r="I680" s="164"/>
      <c r="J680" s="164"/>
      <c r="K680" s="164"/>
    </row>
    <row r="681" spans="1:11" ht="15.75" customHeight="1" x14ac:dyDescent="0.25">
      <c r="A681" s="164"/>
      <c r="B681" s="164"/>
      <c r="C681" s="165" t="s">
        <v>838</v>
      </c>
      <c r="D681" s="164"/>
      <c r="E681" s="164"/>
      <c r="F681" s="164"/>
      <c r="G681" s="164"/>
      <c r="H681" s="164"/>
      <c r="I681" s="164"/>
      <c r="J681" s="164"/>
      <c r="K681" s="164"/>
    </row>
    <row r="682" spans="1:11" ht="15.75" customHeight="1" x14ac:dyDescent="0.25">
      <c r="A682" s="164"/>
      <c r="B682" s="164"/>
      <c r="C682" s="165" t="s">
        <v>839</v>
      </c>
      <c r="D682" s="164"/>
      <c r="E682" s="164"/>
      <c r="F682" s="164"/>
      <c r="G682" s="164"/>
      <c r="H682" s="164"/>
      <c r="I682" s="164"/>
      <c r="J682" s="164"/>
      <c r="K682" s="164"/>
    </row>
    <row r="683" spans="1:11" ht="15.75" customHeight="1" x14ac:dyDescent="0.25">
      <c r="A683" s="164"/>
      <c r="B683" s="164"/>
      <c r="C683" s="165" t="s">
        <v>840</v>
      </c>
      <c r="D683" s="164"/>
      <c r="E683" s="164"/>
      <c r="F683" s="164"/>
      <c r="G683" s="164"/>
      <c r="H683" s="164"/>
      <c r="I683" s="164"/>
      <c r="J683" s="164"/>
      <c r="K683" s="164"/>
    </row>
    <row r="684" spans="1:11" ht="15.75" customHeight="1" x14ac:dyDescent="0.25">
      <c r="A684" s="164"/>
      <c r="B684" s="164"/>
      <c r="C684" s="165" t="s">
        <v>841</v>
      </c>
      <c r="D684" s="164"/>
      <c r="E684" s="164"/>
      <c r="F684" s="164"/>
      <c r="G684" s="164"/>
      <c r="H684" s="164"/>
      <c r="I684" s="164"/>
      <c r="J684" s="164"/>
      <c r="K684" s="164"/>
    </row>
    <row r="685" spans="1:11" ht="15.75" customHeight="1" x14ac:dyDescent="0.25">
      <c r="A685" s="164"/>
      <c r="B685" s="164"/>
      <c r="C685" s="165" t="s">
        <v>842</v>
      </c>
      <c r="D685" s="164"/>
      <c r="E685" s="164"/>
      <c r="F685" s="164"/>
      <c r="G685" s="164"/>
      <c r="H685" s="164"/>
      <c r="I685" s="164"/>
      <c r="J685" s="164"/>
      <c r="K685" s="164"/>
    </row>
    <row r="686" spans="1:11" ht="15.75" customHeight="1" x14ac:dyDescent="0.25">
      <c r="A686" s="164"/>
      <c r="B686" s="164"/>
      <c r="C686" s="165" t="s">
        <v>843</v>
      </c>
      <c r="D686" s="164"/>
      <c r="E686" s="164"/>
      <c r="F686" s="164"/>
      <c r="G686" s="164"/>
      <c r="H686" s="164"/>
      <c r="I686" s="164"/>
      <c r="J686" s="164"/>
      <c r="K686" s="164"/>
    </row>
    <row r="687" spans="1:11" ht="15.75" customHeight="1" x14ac:dyDescent="0.25">
      <c r="A687" s="164"/>
      <c r="B687" s="164"/>
      <c r="C687" s="165" t="s">
        <v>844</v>
      </c>
      <c r="D687" s="164"/>
      <c r="E687" s="164"/>
      <c r="F687" s="164"/>
      <c r="G687" s="164"/>
      <c r="H687" s="164"/>
      <c r="I687" s="164"/>
      <c r="J687" s="164"/>
      <c r="K687" s="164"/>
    </row>
    <row r="688" spans="1:11" ht="15.75" customHeight="1" x14ac:dyDescent="0.25">
      <c r="A688" s="164"/>
      <c r="B688" s="164"/>
      <c r="C688" s="165" t="s">
        <v>845</v>
      </c>
      <c r="D688" s="164"/>
      <c r="E688" s="164"/>
      <c r="F688" s="164"/>
      <c r="G688" s="164"/>
      <c r="H688" s="164"/>
      <c r="I688" s="164"/>
      <c r="J688" s="164"/>
      <c r="K688" s="164"/>
    </row>
    <row r="689" spans="1:11" ht="15.75" customHeight="1" x14ac:dyDescent="0.25">
      <c r="A689" s="164"/>
      <c r="B689" s="164"/>
      <c r="C689" s="165" t="s">
        <v>846</v>
      </c>
      <c r="D689" s="164"/>
      <c r="E689" s="164"/>
      <c r="F689" s="164"/>
      <c r="G689" s="164"/>
      <c r="H689" s="164"/>
      <c r="I689" s="164"/>
      <c r="J689" s="164"/>
      <c r="K689" s="164"/>
    </row>
    <row r="690" spans="1:11" ht="15.75" customHeight="1" x14ac:dyDescent="0.25">
      <c r="A690" s="164"/>
      <c r="B690" s="164"/>
      <c r="C690" s="165" t="s">
        <v>847</v>
      </c>
      <c r="D690" s="164"/>
      <c r="E690" s="164"/>
      <c r="F690" s="164"/>
      <c r="G690" s="164"/>
      <c r="H690" s="164"/>
      <c r="I690" s="164"/>
      <c r="J690" s="164"/>
      <c r="K690" s="164"/>
    </row>
    <row r="691" spans="1:11" ht="15.75" customHeight="1" x14ac:dyDescent="0.25">
      <c r="A691" s="164"/>
      <c r="B691" s="164"/>
      <c r="C691" s="165" t="s">
        <v>848</v>
      </c>
      <c r="D691" s="164"/>
      <c r="E691" s="164"/>
      <c r="F691" s="164"/>
      <c r="G691" s="164"/>
      <c r="H691" s="164"/>
      <c r="I691" s="164"/>
      <c r="J691" s="164"/>
      <c r="K691" s="164"/>
    </row>
    <row r="692" spans="1:11" ht="15.75" customHeight="1" x14ac:dyDescent="0.25">
      <c r="A692" s="164"/>
      <c r="B692" s="164"/>
      <c r="C692" s="165" t="s">
        <v>849</v>
      </c>
      <c r="D692" s="164"/>
      <c r="E692" s="164"/>
      <c r="F692" s="164"/>
      <c r="G692" s="164"/>
      <c r="H692" s="164"/>
      <c r="I692" s="164"/>
      <c r="J692" s="164"/>
      <c r="K692" s="164"/>
    </row>
    <row r="693" spans="1:11" ht="15.75" customHeight="1" x14ac:dyDescent="0.25">
      <c r="A693" s="164"/>
      <c r="B693" s="164"/>
      <c r="C693" s="165" t="s">
        <v>850</v>
      </c>
      <c r="D693" s="164"/>
      <c r="E693" s="164"/>
      <c r="F693" s="164"/>
      <c r="G693" s="164"/>
      <c r="H693" s="164"/>
      <c r="I693" s="164"/>
      <c r="J693" s="164"/>
      <c r="K693" s="164"/>
    </row>
    <row r="694" spans="1:11" ht="15.75" customHeight="1" x14ac:dyDescent="0.25">
      <c r="A694" s="164"/>
      <c r="B694" s="164"/>
      <c r="C694" s="165" t="s">
        <v>851</v>
      </c>
      <c r="D694" s="164"/>
      <c r="E694" s="164"/>
      <c r="F694" s="164"/>
      <c r="G694" s="164"/>
      <c r="H694" s="164"/>
      <c r="I694" s="164"/>
      <c r="J694" s="164"/>
      <c r="K694" s="164"/>
    </row>
    <row r="695" spans="1:11" ht="15.75" customHeight="1" x14ac:dyDescent="0.25">
      <c r="A695" s="164"/>
      <c r="B695" s="164"/>
      <c r="C695" s="165" t="s">
        <v>852</v>
      </c>
      <c r="D695" s="164"/>
      <c r="E695" s="164"/>
      <c r="F695" s="164"/>
      <c r="G695" s="164"/>
      <c r="H695" s="164"/>
      <c r="I695" s="164"/>
      <c r="J695" s="164"/>
      <c r="K695" s="164"/>
    </row>
    <row r="696" spans="1:11" ht="15.75" customHeight="1" x14ac:dyDescent="0.25">
      <c r="A696" s="164"/>
      <c r="B696" s="164"/>
      <c r="C696" s="165" t="s">
        <v>853</v>
      </c>
      <c r="D696" s="164"/>
      <c r="E696" s="164"/>
      <c r="F696" s="164"/>
      <c r="G696" s="164"/>
      <c r="H696" s="164"/>
      <c r="I696" s="164"/>
      <c r="J696" s="164"/>
      <c r="K696" s="164"/>
    </row>
    <row r="697" spans="1:11" ht="15.75" customHeight="1" x14ac:dyDescent="0.25">
      <c r="A697" s="164"/>
      <c r="B697" s="164"/>
      <c r="C697" s="165" t="s">
        <v>854</v>
      </c>
      <c r="D697" s="164"/>
      <c r="E697" s="164"/>
      <c r="F697" s="164"/>
      <c r="G697" s="164"/>
      <c r="H697" s="164"/>
      <c r="I697" s="164"/>
      <c r="J697" s="164"/>
      <c r="K697" s="164"/>
    </row>
    <row r="698" spans="1:11" ht="15.75" customHeight="1" x14ac:dyDescent="0.25">
      <c r="A698" s="164"/>
      <c r="B698" s="164"/>
      <c r="C698" s="165" t="s">
        <v>855</v>
      </c>
      <c r="D698" s="164"/>
      <c r="E698" s="164"/>
      <c r="F698" s="164"/>
      <c r="G698" s="164"/>
      <c r="H698" s="164"/>
      <c r="I698" s="164"/>
      <c r="J698" s="164"/>
      <c r="K698" s="164"/>
    </row>
    <row r="699" spans="1:11" ht="15.75" customHeight="1" x14ac:dyDescent="0.25">
      <c r="A699" s="164"/>
      <c r="B699" s="164"/>
      <c r="C699" s="165" t="s">
        <v>856</v>
      </c>
      <c r="D699" s="164"/>
      <c r="E699" s="164"/>
      <c r="F699" s="164"/>
      <c r="G699" s="164"/>
      <c r="H699" s="164"/>
      <c r="I699" s="164"/>
      <c r="J699" s="164"/>
      <c r="K699" s="164"/>
    </row>
    <row r="700" spans="1:11" ht="15.75" customHeight="1" x14ac:dyDescent="0.25">
      <c r="A700" s="164"/>
      <c r="B700" s="164"/>
      <c r="C700" s="165" t="s">
        <v>857</v>
      </c>
      <c r="D700" s="164"/>
      <c r="E700" s="164"/>
      <c r="F700" s="164"/>
      <c r="G700" s="164"/>
      <c r="H700" s="164"/>
      <c r="I700" s="164"/>
      <c r="J700" s="164"/>
      <c r="K700" s="164"/>
    </row>
    <row r="701" spans="1:11" ht="15.75" customHeight="1" x14ac:dyDescent="0.25">
      <c r="A701" s="164"/>
      <c r="B701" s="164"/>
      <c r="C701" s="165" t="s">
        <v>858</v>
      </c>
      <c r="D701" s="164"/>
      <c r="E701" s="164"/>
      <c r="F701" s="164"/>
      <c r="G701" s="164"/>
      <c r="H701" s="164"/>
      <c r="I701" s="164"/>
      <c r="J701" s="164"/>
      <c r="K701" s="164"/>
    </row>
    <row r="702" spans="1:11" ht="15.75" customHeight="1" x14ac:dyDescent="0.25">
      <c r="A702" s="164"/>
      <c r="B702" s="164"/>
      <c r="C702" s="165" t="s">
        <v>859</v>
      </c>
      <c r="D702" s="164"/>
      <c r="E702" s="164"/>
      <c r="F702" s="164"/>
      <c r="G702" s="164"/>
      <c r="H702" s="164"/>
      <c r="I702" s="164"/>
      <c r="J702" s="164"/>
      <c r="K702" s="164"/>
    </row>
    <row r="703" spans="1:11" ht="15.75" customHeight="1" x14ac:dyDescent="0.25">
      <c r="A703" s="164"/>
      <c r="B703" s="164"/>
      <c r="C703" s="165" t="s">
        <v>860</v>
      </c>
      <c r="D703" s="164"/>
      <c r="E703" s="164"/>
      <c r="F703" s="164"/>
      <c r="G703" s="164"/>
      <c r="H703" s="164"/>
      <c r="I703" s="164"/>
      <c r="J703" s="164"/>
      <c r="K703" s="164"/>
    </row>
    <row r="704" spans="1:11" ht="15.75" customHeight="1" x14ac:dyDescent="0.25">
      <c r="A704" s="164"/>
      <c r="B704" s="164"/>
      <c r="C704" s="165" t="s">
        <v>861</v>
      </c>
      <c r="D704" s="164"/>
      <c r="E704" s="164"/>
      <c r="F704" s="164"/>
      <c r="G704" s="164"/>
      <c r="H704" s="164"/>
      <c r="I704" s="164"/>
      <c r="J704" s="164"/>
      <c r="K704" s="164"/>
    </row>
    <row r="705" spans="1:11" ht="15.75" customHeight="1" x14ac:dyDescent="0.25">
      <c r="A705" s="164"/>
      <c r="B705" s="164"/>
      <c r="C705" s="165" t="s">
        <v>862</v>
      </c>
      <c r="D705" s="164"/>
      <c r="E705" s="164"/>
      <c r="F705" s="164"/>
      <c r="G705" s="164"/>
      <c r="H705" s="164"/>
      <c r="I705" s="164"/>
      <c r="J705" s="164"/>
      <c r="K705" s="164"/>
    </row>
    <row r="706" spans="1:11" ht="15.75" customHeight="1" x14ac:dyDescent="0.25">
      <c r="A706" s="164"/>
      <c r="B706" s="164"/>
      <c r="C706" s="165" t="s">
        <v>863</v>
      </c>
      <c r="D706" s="164"/>
      <c r="E706" s="164"/>
      <c r="F706" s="164"/>
      <c r="G706" s="164"/>
      <c r="H706" s="164"/>
      <c r="I706" s="164"/>
      <c r="J706" s="164"/>
      <c r="K706" s="164"/>
    </row>
    <row r="707" spans="1:11" ht="15.75" customHeight="1" x14ac:dyDescent="0.25">
      <c r="A707" s="164"/>
      <c r="B707" s="164"/>
      <c r="C707" s="165" t="s">
        <v>864</v>
      </c>
      <c r="D707" s="164"/>
      <c r="E707" s="164"/>
      <c r="F707" s="164"/>
      <c r="G707" s="164"/>
      <c r="H707" s="164"/>
      <c r="I707" s="164"/>
      <c r="J707" s="164"/>
      <c r="K707" s="164"/>
    </row>
    <row r="708" spans="1:11" ht="15.75" customHeight="1" x14ac:dyDescent="0.25">
      <c r="A708" s="164"/>
      <c r="B708" s="164"/>
      <c r="C708" s="165" t="s">
        <v>865</v>
      </c>
      <c r="D708" s="164"/>
      <c r="E708" s="164"/>
      <c r="F708" s="164"/>
      <c r="G708" s="164"/>
      <c r="H708" s="164"/>
      <c r="I708" s="164"/>
      <c r="J708" s="164"/>
      <c r="K708" s="164"/>
    </row>
    <row r="709" spans="1:11" ht="15.75" customHeight="1" x14ac:dyDescent="0.25">
      <c r="A709" s="164"/>
      <c r="B709" s="164"/>
      <c r="C709" s="165" t="s">
        <v>866</v>
      </c>
      <c r="D709" s="164"/>
      <c r="E709" s="164"/>
      <c r="F709" s="164"/>
      <c r="G709" s="164"/>
      <c r="H709" s="164"/>
      <c r="I709" s="164"/>
      <c r="J709" s="164"/>
      <c r="K709" s="164"/>
    </row>
    <row r="710" spans="1:11" ht="15.75" customHeight="1" x14ac:dyDescent="0.25">
      <c r="A710" s="164"/>
      <c r="B710" s="164"/>
      <c r="C710" s="165" t="s">
        <v>867</v>
      </c>
      <c r="D710" s="164"/>
      <c r="E710" s="164"/>
      <c r="F710" s="164"/>
      <c r="G710" s="164"/>
      <c r="H710" s="164"/>
      <c r="I710" s="164"/>
      <c r="J710" s="164"/>
      <c r="K710" s="164"/>
    </row>
    <row r="711" spans="1:11" ht="15.75" customHeight="1" x14ac:dyDescent="0.25">
      <c r="A711" s="164"/>
      <c r="B711" s="164"/>
      <c r="C711" s="165" t="s">
        <v>868</v>
      </c>
      <c r="D711" s="164"/>
      <c r="E711" s="164"/>
      <c r="F711" s="164"/>
      <c r="G711" s="164"/>
      <c r="H711" s="164"/>
      <c r="I711" s="164"/>
      <c r="J711" s="164"/>
      <c r="K711" s="164"/>
    </row>
    <row r="712" spans="1:11" ht="15.75" customHeight="1" x14ac:dyDescent="0.25">
      <c r="A712" s="164"/>
      <c r="B712" s="164"/>
      <c r="C712" s="165" t="s">
        <v>868</v>
      </c>
      <c r="D712" s="164"/>
      <c r="E712" s="164"/>
      <c r="F712" s="164"/>
      <c r="G712" s="164"/>
      <c r="H712" s="164"/>
      <c r="I712" s="164"/>
      <c r="J712" s="164"/>
      <c r="K712" s="164"/>
    </row>
    <row r="713" spans="1:11" ht="15.75" customHeight="1" x14ac:dyDescent="0.25">
      <c r="A713" s="164"/>
      <c r="B713" s="164"/>
      <c r="C713" s="165" t="s">
        <v>869</v>
      </c>
      <c r="D713" s="164"/>
      <c r="E713" s="164"/>
      <c r="F713" s="164"/>
      <c r="G713" s="164"/>
      <c r="H713" s="164"/>
      <c r="I713" s="164"/>
      <c r="J713" s="164"/>
      <c r="K713" s="164"/>
    </row>
    <row r="714" spans="1:11" ht="15.75" customHeight="1" x14ac:dyDescent="0.25">
      <c r="A714" s="164"/>
      <c r="B714" s="164"/>
      <c r="C714" s="165" t="s">
        <v>870</v>
      </c>
      <c r="D714" s="164"/>
      <c r="E714" s="164"/>
      <c r="F714" s="164"/>
      <c r="G714" s="164"/>
      <c r="H714" s="164"/>
      <c r="I714" s="164"/>
      <c r="J714" s="164"/>
      <c r="K714" s="164"/>
    </row>
    <row r="715" spans="1:11" ht="15.75" customHeight="1" x14ac:dyDescent="0.25">
      <c r="A715" s="164"/>
      <c r="B715" s="164"/>
      <c r="C715" s="165" t="s">
        <v>871</v>
      </c>
      <c r="D715" s="164"/>
      <c r="E715" s="164"/>
      <c r="F715" s="164"/>
      <c r="G715" s="164"/>
      <c r="H715" s="164"/>
      <c r="I715" s="164"/>
      <c r="J715" s="164"/>
      <c r="K715" s="164"/>
    </row>
    <row r="716" spans="1:11" ht="15.75" customHeight="1" x14ac:dyDescent="0.25">
      <c r="A716" s="164"/>
      <c r="B716" s="164"/>
      <c r="C716" s="165" t="s">
        <v>872</v>
      </c>
      <c r="D716" s="164"/>
      <c r="E716" s="164"/>
      <c r="F716" s="164"/>
      <c r="G716" s="164"/>
      <c r="H716" s="164"/>
      <c r="I716" s="164"/>
      <c r="J716" s="164"/>
      <c r="K716" s="164"/>
    </row>
    <row r="717" spans="1:11" ht="15.75" customHeight="1" x14ac:dyDescent="0.25">
      <c r="A717" s="164"/>
      <c r="B717" s="164"/>
      <c r="C717" s="165" t="s">
        <v>873</v>
      </c>
      <c r="D717" s="164"/>
      <c r="E717" s="164"/>
      <c r="F717" s="164"/>
      <c r="G717" s="164"/>
      <c r="H717" s="164"/>
      <c r="I717" s="164"/>
      <c r="J717" s="164"/>
      <c r="K717" s="164"/>
    </row>
    <row r="718" spans="1:11" ht="15.75" customHeight="1" x14ac:dyDescent="0.25">
      <c r="A718" s="164"/>
      <c r="B718" s="164"/>
      <c r="C718" s="165" t="s">
        <v>874</v>
      </c>
      <c r="D718" s="164"/>
      <c r="E718" s="164"/>
      <c r="F718" s="164"/>
      <c r="G718" s="164"/>
      <c r="H718" s="164"/>
      <c r="I718" s="164"/>
      <c r="J718" s="164"/>
      <c r="K718" s="164"/>
    </row>
    <row r="719" spans="1:11" ht="15.75" customHeight="1" x14ac:dyDescent="0.25">
      <c r="A719" s="164"/>
      <c r="B719" s="164"/>
      <c r="C719" s="165" t="s">
        <v>875</v>
      </c>
      <c r="D719" s="164"/>
      <c r="E719" s="164"/>
      <c r="F719" s="164"/>
      <c r="G719" s="164"/>
      <c r="H719" s="164"/>
      <c r="I719" s="164"/>
      <c r="J719" s="164"/>
      <c r="K719" s="164"/>
    </row>
    <row r="720" spans="1:11" ht="15.75" customHeight="1" x14ac:dyDescent="0.25">
      <c r="A720" s="164"/>
      <c r="B720" s="164"/>
      <c r="C720" s="165" t="s">
        <v>876</v>
      </c>
      <c r="D720" s="164"/>
      <c r="E720" s="164"/>
      <c r="F720" s="164"/>
      <c r="G720" s="164"/>
      <c r="H720" s="164"/>
      <c r="I720" s="164"/>
      <c r="J720" s="164"/>
      <c r="K720" s="164"/>
    </row>
    <row r="721" spans="1:11" ht="15.75" customHeight="1" x14ac:dyDescent="0.25">
      <c r="A721" s="164"/>
      <c r="B721" s="164"/>
      <c r="C721" s="165" t="s">
        <v>877</v>
      </c>
      <c r="D721" s="164"/>
      <c r="E721" s="164"/>
      <c r="F721" s="164"/>
      <c r="G721" s="164"/>
      <c r="H721" s="164"/>
      <c r="I721" s="164"/>
      <c r="J721" s="164"/>
      <c r="K721" s="164"/>
    </row>
    <row r="722" spans="1:11" ht="15.75" customHeight="1" x14ac:dyDescent="0.25">
      <c r="A722" s="164"/>
      <c r="B722" s="164"/>
      <c r="C722" s="165" t="s">
        <v>878</v>
      </c>
      <c r="D722" s="164"/>
      <c r="E722" s="164"/>
      <c r="F722" s="164"/>
      <c r="G722" s="164"/>
      <c r="H722" s="164"/>
      <c r="I722" s="164"/>
      <c r="J722" s="164"/>
      <c r="K722" s="164"/>
    </row>
    <row r="723" spans="1:11" ht="15.75" customHeight="1" x14ac:dyDescent="0.25">
      <c r="A723" s="164"/>
      <c r="B723" s="164"/>
      <c r="C723" s="165" t="s">
        <v>879</v>
      </c>
      <c r="D723" s="164"/>
      <c r="E723" s="164"/>
      <c r="F723" s="164"/>
      <c r="G723" s="164"/>
      <c r="H723" s="164"/>
      <c r="I723" s="164"/>
      <c r="J723" s="164"/>
      <c r="K723" s="164"/>
    </row>
    <row r="724" spans="1:11" ht="15.75" customHeight="1" x14ac:dyDescent="0.25">
      <c r="A724" s="164"/>
      <c r="B724" s="164"/>
      <c r="C724" s="165" t="s">
        <v>880</v>
      </c>
      <c r="D724" s="164"/>
      <c r="E724" s="164"/>
      <c r="F724" s="164"/>
      <c r="G724" s="164"/>
      <c r="H724" s="164"/>
      <c r="I724" s="164"/>
      <c r="J724" s="164"/>
      <c r="K724" s="164"/>
    </row>
    <row r="725" spans="1:11" ht="15.75" customHeight="1" x14ac:dyDescent="0.25">
      <c r="A725" s="164"/>
      <c r="B725" s="164"/>
      <c r="C725" s="165" t="s">
        <v>881</v>
      </c>
      <c r="D725" s="164"/>
      <c r="E725" s="164"/>
      <c r="F725" s="164"/>
      <c r="G725" s="164"/>
      <c r="H725" s="164"/>
      <c r="I725" s="164"/>
      <c r="J725" s="164"/>
      <c r="K725" s="164"/>
    </row>
    <row r="726" spans="1:11" ht="15.75" customHeight="1" x14ac:dyDescent="0.25">
      <c r="A726" s="164"/>
      <c r="B726" s="164"/>
      <c r="C726" s="165" t="s">
        <v>882</v>
      </c>
      <c r="D726" s="164"/>
      <c r="E726" s="164"/>
      <c r="F726" s="164"/>
      <c r="G726" s="164"/>
      <c r="H726" s="164"/>
      <c r="I726" s="164"/>
      <c r="J726" s="164"/>
      <c r="K726" s="164"/>
    </row>
    <row r="727" spans="1:11" ht="15.75" customHeight="1" x14ac:dyDescent="0.25">
      <c r="A727" s="164"/>
      <c r="B727" s="164"/>
      <c r="C727" s="165" t="s">
        <v>883</v>
      </c>
      <c r="D727" s="164"/>
      <c r="E727" s="164"/>
      <c r="F727" s="164"/>
      <c r="G727" s="164"/>
      <c r="H727" s="164"/>
      <c r="I727" s="164"/>
      <c r="J727" s="164"/>
      <c r="K727" s="164"/>
    </row>
    <row r="728" spans="1:11" ht="15.75" customHeight="1" x14ac:dyDescent="0.25">
      <c r="A728" s="164"/>
      <c r="B728" s="164"/>
      <c r="C728" s="165" t="s">
        <v>884</v>
      </c>
      <c r="D728" s="164"/>
      <c r="E728" s="164"/>
      <c r="F728" s="164"/>
      <c r="G728" s="164"/>
      <c r="H728" s="164"/>
      <c r="I728" s="164"/>
      <c r="J728" s="164"/>
      <c r="K728" s="164"/>
    </row>
    <row r="729" spans="1:11" ht="15.75" customHeight="1" x14ac:dyDescent="0.25">
      <c r="A729" s="164"/>
      <c r="B729" s="164"/>
      <c r="C729" s="165" t="s">
        <v>885</v>
      </c>
      <c r="D729" s="164"/>
      <c r="E729" s="164"/>
      <c r="F729" s="164"/>
      <c r="G729" s="164"/>
      <c r="H729" s="164"/>
      <c r="I729" s="164"/>
      <c r="J729" s="164"/>
      <c r="K729" s="164"/>
    </row>
    <row r="730" spans="1:11" ht="15.75" customHeight="1" x14ac:dyDescent="0.25">
      <c r="A730" s="164"/>
      <c r="B730" s="164"/>
      <c r="C730" s="165" t="s">
        <v>886</v>
      </c>
      <c r="D730" s="164"/>
      <c r="E730" s="164"/>
      <c r="F730" s="164"/>
      <c r="G730" s="164"/>
      <c r="H730" s="164"/>
      <c r="I730" s="164"/>
      <c r="J730" s="164"/>
      <c r="K730" s="164"/>
    </row>
    <row r="731" spans="1:11" ht="15.75" customHeight="1" x14ac:dyDescent="0.25">
      <c r="A731" s="164"/>
      <c r="B731" s="164"/>
      <c r="C731" s="165" t="s">
        <v>887</v>
      </c>
      <c r="D731" s="164"/>
      <c r="E731" s="164"/>
      <c r="F731" s="164"/>
      <c r="G731" s="164"/>
      <c r="H731" s="164"/>
      <c r="I731" s="164"/>
      <c r="J731" s="164"/>
      <c r="K731" s="164"/>
    </row>
    <row r="732" spans="1:11" ht="15.75" customHeight="1" x14ac:dyDescent="0.25">
      <c r="A732" s="164"/>
      <c r="B732" s="164"/>
      <c r="C732" s="165" t="s">
        <v>888</v>
      </c>
      <c r="D732" s="164"/>
      <c r="E732" s="164"/>
      <c r="F732" s="164"/>
      <c r="G732" s="164"/>
      <c r="H732" s="164"/>
      <c r="I732" s="164"/>
      <c r="J732" s="164"/>
      <c r="K732" s="164"/>
    </row>
    <row r="733" spans="1:11" ht="15.75" customHeight="1" x14ac:dyDescent="0.25">
      <c r="A733" s="164"/>
      <c r="B733" s="164"/>
      <c r="C733" s="165" t="s">
        <v>889</v>
      </c>
      <c r="D733" s="164"/>
      <c r="E733" s="164"/>
      <c r="F733" s="164"/>
      <c r="G733" s="164"/>
      <c r="H733" s="164"/>
      <c r="I733" s="164"/>
      <c r="J733" s="164"/>
      <c r="K733" s="164"/>
    </row>
    <row r="734" spans="1:11" ht="15.75" customHeight="1" x14ac:dyDescent="0.25">
      <c r="A734" s="164"/>
      <c r="B734" s="164"/>
      <c r="C734" s="165" t="s">
        <v>890</v>
      </c>
      <c r="D734" s="164"/>
      <c r="E734" s="164"/>
      <c r="F734" s="164"/>
      <c r="G734" s="164"/>
      <c r="H734" s="164"/>
      <c r="I734" s="164"/>
      <c r="J734" s="164"/>
      <c r="K734" s="164"/>
    </row>
    <row r="735" spans="1:11" ht="15.75" customHeight="1" x14ac:dyDescent="0.25">
      <c r="A735" s="164"/>
      <c r="B735" s="164"/>
      <c r="C735" s="165" t="s">
        <v>891</v>
      </c>
      <c r="D735" s="164"/>
      <c r="E735" s="164"/>
      <c r="F735" s="164"/>
      <c r="G735" s="164"/>
      <c r="H735" s="164"/>
      <c r="I735" s="164"/>
      <c r="J735" s="164"/>
      <c r="K735" s="164"/>
    </row>
    <row r="736" spans="1:11" ht="15.75" customHeight="1" x14ac:dyDescent="0.25">
      <c r="A736" s="164"/>
      <c r="B736" s="164"/>
      <c r="C736" s="165" t="s">
        <v>892</v>
      </c>
      <c r="D736" s="164"/>
      <c r="E736" s="164"/>
      <c r="F736" s="164"/>
      <c r="G736" s="164"/>
      <c r="H736" s="164"/>
      <c r="I736" s="164"/>
      <c r="J736" s="164"/>
      <c r="K736" s="164"/>
    </row>
    <row r="737" spans="1:11" ht="15.75" customHeight="1" x14ac:dyDescent="0.25">
      <c r="A737" s="164"/>
      <c r="B737" s="164"/>
      <c r="C737" s="165" t="s">
        <v>893</v>
      </c>
      <c r="D737" s="164"/>
      <c r="E737" s="164"/>
      <c r="F737" s="164"/>
      <c r="G737" s="164"/>
      <c r="H737" s="164"/>
      <c r="I737" s="164"/>
      <c r="J737" s="164"/>
      <c r="K737" s="164"/>
    </row>
    <row r="738" spans="1:11" ht="15.75" customHeight="1" x14ac:dyDescent="0.25">
      <c r="A738" s="164"/>
      <c r="B738" s="164"/>
      <c r="C738" s="165" t="s">
        <v>894</v>
      </c>
      <c r="D738" s="164"/>
      <c r="E738" s="164"/>
      <c r="F738" s="164"/>
      <c r="G738" s="164"/>
      <c r="H738" s="164"/>
      <c r="I738" s="164"/>
      <c r="J738" s="164"/>
      <c r="K738" s="164"/>
    </row>
    <row r="739" spans="1:11" ht="15.75" customHeight="1" x14ac:dyDescent="0.25">
      <c r="A739" s="164"/>
      <c r="B739" s="164"/>
      <c r="C739" s="165" t="s">
        <v>895</v>
      </c>
      <c r="D739" s="164"/>
      <c r="E739" s="164"/>
      <c r="F739" s="164"/>
      <c r="G739" s="164"/>
      <c r="H739" s="164"/>
      <c r="I739" s="164"/>
      <c r="J739" s="164"/>
      <c r="K739" s="164"/>
    </row>
    <row r="740" spans="1:11" ht="15.75" customHeight="1" x14ac:dyDescent="0.25">
      <c r="A740" s="164"/>
      <c r="B740" s="164"/>
      <c r="C740" s="165" t="s">
        <v>895</v>
      </c>
      <c r="D740" s="164"/>
      <c r="E740" s="164"/>
      <c r="F740" s="164"/>
      <c r="G740" s="164"/>
      <c r="H740" s="164"/>
      <c r="I740" s="164"/>
      <c r="J740" s="164"/>
      <c r="K740" s="164"/>
    </row>
    <row r="741" spans="1:11" ht="15.75" customHeight="1" x14ac:dyDescent="0.25">
      <c r="A741" s="164"/>
      <c r="B741" s="164"/>
      <c r="C741" s="165" t="s">
        <v>896</v>
      </c>
      <c r="D741" s="164"/>
      <c r="E741" s="164"/>
      <c r="F741" s="164"/>
      <c r="G741" s="164"/>
      <c r="H741" s="164"/>
      <c r="I741" s="164"/>
      <c r="J741" s="164"/>
      <c r="K741" s="164"/>
    </row>
    <row r="742" spans="1:11" ht="15.75" customHeight="1" x14ac:dyDescent="0.25">
      <c r="A742" s="164"/>
      <c r="B742" s="164"/>
      <c r="C742" s="165" t="s">
        <v>897</v>
      </c>
      <c r="D742" s="164"/>
      <c r="E742" s="164"/>
      <c r="F742" s="164"/>
      <c r="G742" s="164"/>
      <c r="H742" s="164"/>
      <c r="I742" s="164"/>
      <c r="J742" s="164"/>
      <c r="K742" s="164"/>
    </row>
    <row r="743" spans="1:11" ht="15.75" customHeight="1" x14ac:dyDescent="0.25">
      <c r="A743" s="164"/>
      <c r="B743" s="164"/>
      <c r="C743" s="165" t="s">
        <v>898</v>
      </c>
      <c r="D743" s="164"/>
      <c r="E743" s="164"/>
      <c r="F743" s="164"/>
      <c r="G743" s="164"/>
      <c r="H743" s="164"/>
      <c r="I743" s="164"/>
      <c r="J743" s="164"/>
      <c r="K743" s="164"/>
    </row>
    <row r="744" spans="1:11" ht="15.75" customHeight="1" x14ac:dyDescent="0.25">
      <c r="A744" s="164"/>
      <c r="B744" s="164"/>
      <c r="C744" s="165" t="s">
        <v>899</v>
      </c>
      <c r="D744" s="164"/>
      <c r="E744" s="164"/>
      <c r="F744" s="164"/>
      <c r="G744" s="164"/>
      <c r="H744" s="164"/>
      <c r="I744" s="164"/>
      <c r="J744" s="164"/>
      <c r="K744" s="164"/>
    </row>
    <row r="745" spans="1:11" ht="15.75" customHeight="1" x14ac:dyDescent="0.25">
      <c r="A745" s="164"/>
      <c r="B745" s="164"/>
      <c r="C745" s="165" t="s">
        <v>900</v>
      </c>
      <c r="D745" s="164"/>
      <c r="E745" s="164"/>
      <c r="F745" s="164"/>
      <c r="G745" s="164"/>
      <c r="H745" s="164"/>
      <c r="I745" s="164"/>
      <c r="J745" s="164"/>
      <c r="K745" s="164"/>
    </row>
    <row r="746" spans="1:11" ht="15.75" customHeight="1" x14ac:dyDescent="0.25">
      <c r="A746" s="164"/>
      <c r="B746" s="164"/>
      <c r="C746" s="165" t="s">
        <v>901</v>
      </c>
      <c r="D746" s="164"/>
      <c r="E746" s="164"/>
      <c r="F746" s="164"/>
      <c r="G746" s="164"/>
      <c r="H746" s="164"/>
      <c r="I746" s="164"/>
      <c r="J746" s="164"/>
      <c r="K746" s="164"/>
    </row>
    <row r="747" spans="1:11" ht="15.75" customHeight="1" x14ac:dyDescent="0.25">
      <c r="A747" s="164"/>
      <c r="B747" s="164"/>
      <c r="C747" s="165" t="s">
        <v>902</v>
      </c>
      <c r="D747" s="164"/>
      <c r="E747" s="164"/>
      <c r="F747" s="164"/>
      <c r="G747" s="164"/>
      <c r="H747" s="164"/>
      <c r="I747" s="164"/>
      <c r="J747" s="164"/>
      <c r="K747" s="164"/>
    </row>
    <row r="748" spans="1:11" ht="15.75" customHeight="1" x14ac:dyDescent="0.25">
      <c r="A748" s="164"/>
      <c r="B748" s="164"/>
      <c r="C748" s="165" t="s">
        <v>903</v>
      </c>
      <c r="D748" s="164"/>
      <c r="E748" s="164"/>
      <c r="F748" s="164"/>
      <c r="G748" s="164"/>
      <c r="H748" s="164"/>
      <c r="I748" s="164"/>
      <c r="J748" s="164"/>
      <c r="K748" s="164"/>
    </row>
    <row r="749" spans="1:11" ht="15.75" customHeight="1" x14ac:dyDescent="0.25">
      <c r="A749" s="164"/>
      <c r="B749" s="164"/>
      <c r="C749" s="165" t="s">
        <v>904</v>
      </c>
      <c r="D749" s="164"/>
      <c r="E749" s="164"/>
      <c r="F749" s="164"/>
      <c r="G749" s="164"/>
      <c r="H749" s="164"/>
      <c r="I749" s="164"/>
      <c r="J749" s="164"/>
      <c r="K749" s="164"/>
    </row>
    <row r="750" spans="1:11" ht="15.75" customHeight="1" x14ac:dyDescent="0.25">
      <c r="A750" s="164"/>
      <c r="B750" s="164"/>
      <c r="C750" s="165" t="s">
        <v>905</v>
      </c>
      <c r="D750" s="164"/>
      <c r="E750" s="164"/>
      <c r="F750" s="164"/>
      <c r="G750" s="164"/>
      <c r="H750" s="164"/>
      <c r="I750" s="164"/>
      <c r="J750" s="164"/>
      <c r="K750" s="164"/>
    </row>
    <row r="751" spans="1:11" ht="15.75" customHeight="1" x14ac:dyDescent="0.25">
      <c r="A751" s="164"/>
      <c r="B751" s="164"/>
      <c r="C751" s="165" t="s">
        <v>906</v>
      </c>
      <c r="D751" s="164"/>
      <c r="E751" s="164"/>
      <c r="F751" s="164"/>
      <c r="G751" s="164"/>
      <c r="H751" s="164"/>
      <c r="I751" s="164"/>
      <c r="J751" s="164"/>
      <c r="K751" s="164"/>
    </row>
    <row r="752" spans="1:11" ht="15.75" customHeight="1" x14ac:dyDescent="0.25">
      <c r="A752" s="164"/>
      <c r="B752" s="164"/>
      <c r="C752" s="165" t="s">
        <v>907</v>
      </c>
      <c r="D752" s="164"/>
      <c r="E752" s="164"/>
      <c r="F752" s="164"/>
      <c r="G752" s="164"/>
      <c r="H752" s="164"/>
      <c r="I752" s="164"/>
      <c r="J752" s="164"/>
      <c r="K752" s="164"/>
    </row>
    <row r="753" spans="1:11" ht="15.75" customHeight="1" x14ac:dyDescent="0.25">
      <c r="A753" s="164"/>
      <c r="B753" s="164"/>
      <c r="C753" s="165" t="s">
        <v>908</v>
      </c>
      <c r="D753" s="164"/>
      <c r="E753" s="164"/>
      <c r="F753" s="164"/>
      <c r="G753" s="164"/>
      <c r="H753" s="164"/>
      <c r="I753" s="164"/>
      <c r="J753" s="164"/>
      <c r="K753" s="164"/>
    </row>
    <row r="754" spans="1:11" ht="15.75" customHeight="1" x14ac:dyDescent="0.25">
      <c r="A754" s="164"/>
      <c r="B754" s="164"/>
      <c r="C754" s="165" t="s">
        <v>909</v>
      </c>
      <c r="D754" s="164"/>
      <c r="E754" s="164"/>
      <c r="F754" s="164"/>
      <c r="G754" s="164"/>
      <c r="H754" s="164"/>
      <c r="I754" s="164"/>
      <c r="J754" s="164"/>
      <c r="K754" s="164"/>
    </row>
    <row r="755" spans="1:11" ht="15.75" customHeight="1" x14ac:dyDescent="0.25">
      <c r="A755" s="164"/>
      <c r="B755" s="164"/>
      <c r="C755" s="165" t="s">
        <v>910</v>
      </c>
      <c r="D755" s="164"/>
      <c r="E755" s="164"/>
      <c r="F755" s="164"/>
      <c r="G755" s="164"/>
      <c r="H755" s="164"/>
      <c r="I755" s="164"/>
      <c r="J755" s="164"/>
      <c r="K755" s="164"/>
    </row>
    <row r="756" spans="1:11" ht="15.75" customHeight="1" x14ac:dyDescent="0.25">
      <c r="A756" s="164"/>
      <c r="B756" s="164"/>
      <c r="C756" s="165" t="s">
        <v>911</v>
      </c>
      <c r="D756" s="164"/>
      <c r="E756" s="164"/>
      <c r="F756" s="164"/>
      <c r="G756" s="164"/>
      <c r="H756" s="164"/>
      <c r="I756" s="164"/>
      <c r="J756" s="164"/>
      <c r="K756" s="164"/>
    </row>
    <row r="757" spans="1:11" ht="15.75" customHeight="1" x14ac:dyDescent="0.25">
      <c r="A757" s="164"/>
      <c r="B757" s="164"/>
      <c r="C757" s="165" t="s">
        <v>912</v>
      </c>
      <c r="D757" s="164"/>
      <c r="E757" s="164"/>
      <c r="F757" s="164"/>
      <c r="G757" s="164"/>
      <c r="H757" s="164"/>
      <c r="I757" s="164"/>
      <c r="J757" s="164"/>
      <c r="K757" s="164"/>
    </row>
    <row r="758" spans="1:11" ht="15.75" customHeight="1" x14ac:dyDescent="0.25">
      <c r="A758" s="164"/>
      <c r="B758" s="164"/>
      <c r="C758" s="165" t="s">
        <v>913</v>
      </c>
      <c r="D758" s="164"/>
      <c r="E758" s="164"/>
      <c r="F758" s="164"/>
      <c r="G758" s="164"/>
      <c r="H758" s="164"/>
      <c r="I758" s="164"/>
      <c r="J758" s="164"/>
      <c r="K758" s="164"/>
    </row>
    <row r="759" spans="1:11" ht="15.75" customHeight="1" x14ac:dyDescent="0.25">
      <c r="A759" s="164"/>
      <c r="B759" s="164"/>
      <c r="C759" s="165" t="s">
        <v>914</v>
      </c>
      <c r="D759" s="164"/>
      <c r="E759" s="164"/>
      <c r="F759" s="164"/>
      <c r="G759" s="164"/>
      <c r="H759" s="164"/>
      <c r="I759" s="164"/>
      <c r="J759" s="164"/>
      <c r="K759" s="164"/>
    </row>
    <row r="760" spans="1:11" ht="15.75" customHeight="1" x14ac:dyDescent="0.25">
      <c r="A760" s="164"/>
      <c r="B760" s="164"/>
      <c r="C760" s="165" t="s">
        <v>915</v>
      </c>
      <c r="D760" s="164"/>
      <c r="E760" s="164"/>
      <c r="F760" s="164"/>
      <c r="G760" s="164"/>
      <c r="H760" s="164"/>
      <c r="I760" s="164"/>
      <c r="J760" s="164"/>
      <c r="K760" s="164"/>
    </row>
    <row r="761" spans="1:11" ht="15.75" customHeight="1" x14ac:dyDescent="0.25">
      <c r="A761" s="164"/>
      <c r="B761" s="164"/>
      <c r="C761" s="165" t="s">
        <v>916</v>
      </c>
      <c r="D761" s="164"/>
      <c r="E761" s="164"/>
      <c r="F761" s="164"/>
      <c r="G761" s="164"/>
      <c r="H761" s="164"/>
      <c r="I761" s="164"/>
      <c r="J761" s="164"/>
      <c r="K761" s="164"/>
    </row>
    <row r="762" spans="1:11" ht="15.75" customHeight="1" x14ac:dyDescent="0.25">
      <c r="A762" s="164"/>
      <c r="B762" s="164"/>
      <c r="C762" s="165" t="s">
        <v>917</v>
      </c>
      <c r="D762" s="164"/>
      <c r="E762" s="164"/>
      <c r="F762" s="164"/>
      <c r="G762" s="164"/>
      <c r="H762" s="164"/>
      <c r="I762" s="164"/>
      <c r="J762" s="164"/>
      <c r="K762" s="164"/>
    </row>
    <row r="763" spans="1:11" ht="15.75" customHeight="1" x14ac:dyDescent="0.25">
      <c r="A763" s="164"/>
      <c r="B763" s="164"/>
      <c r="C763" s="165" t="s">
        <v>918</v>
      </c>
      <c r="D763" s="164"/>
      <c r="E763" s="164"/>
      <c r="F763" s="164"/>
      <c r="G763" s="164"/>
      <c r="H763" s="164"/>
      <c r="I763" s="164"/>
      <c r="J763" s="164"/>
      <c r="K763" s="164"/>
    </row>
    <row r="764" spans="1:11" ht="15.75" customHeight="1" x14ac:dyDescent="0.25">
      <c r="A764" s="164"/>
      <c r="B764" s="164"/>
      <c r="C764" s="165" t="s">
        <v>919</v>
      </c>
      <c r="D764" s="164"/>
      <c r="E764" s="164"/>
      <c r="F764" s="164"/>
      <c r="G764" s="164"/>
      <c r="H764" s="164"/>
      <c r="I764" s="164"/>
      <c r="J764" s="164"/>
      <c r="K764" s="164"/>
    </row>
    <row r="765" spans="1:11" ht="15.75" customHeight="1" x14ac:dyDescent="0.25">
      <c r="A765" s="164"/>
      <c r="B765" s="164"/>
      <c r="C765" s="165" t="s">
        <v>920</v>
      </c>
      <c r="D765" s="164"/>
      <c r="E765" s="164"/>
      <c r="F765" s="164"/>
      <c r="G765" s="164"/>
      <c r="H765" s="164"/>
      <c r="I765" s="164"/>
      <c r="J765" s="164"/>
      <c r="K765" s="164"/>
    </row>
    <row r="766" spans="1:11" ht="15.75" customHeight="1" x14ac:dyDescent="0.25">
      <c r="A766" s="164"/>
      <c r="B766" s="164"/>
      <c r="C766" s="165" t="s">
        <v>921</v>
      </c>
      <c r="D766" s="164"/>
      <c r="E766" s="164"/>
      <c r="F766" s="164"/>
      <c r="G766" s="164"/>
      <c r="H766" s="164"/>
      <c r="I766" s="164"/>
      <c r="J766" s="164"/>
      <c r="K766" s="164"/>
    </row>
    <row r="767" spans="1:11" ht="15.75" customHeight="1" x14ac:dyDescent="0.25">
      <c r="A767" s="164"/>
      <c r="B767" s="164"/>
      <c r="C767" s="165" t="s">
        <v>922</v>
      </c>
      <c r="D767" s="164"/>
      <c r="E767" s="164"/>
      <c r="F767" s="164"/>
      <c r="G767" s="164"/>
      <c r="H767" s="164"/>
      <c r="I767" s="164"/>
      <c r="J767" s="164"/>
      <c r="K767" s="164"/>
    </row>
    <row r="768" spans="1:11" ht="15.75" customHeight="1" x14ac:dyDescent="0.25">
      <c r="A768" s="164"/>
      <c r="B768" s="164"/>
      <c r="C768" s="165" t="s">
        <v>923</v>
      </c>
      <c r="D768" s="164"/>
      <c r="E768" s="164"/>
      <c r="F768" s="164"/>
      <c r="G768" s="164"/>
      <c r="H768" s="164"/>
      <c r="I768" s="164"/>
      <c r="J768" s="164"/>
      <c r="K768" s="164"/>
    </row>
    <row r="769" spans="1:11" ht="15.75" customHeight="1" x14ac:dyDescent="0.25">
      <c r="A769" s="164"/>
      <c r="B769" s="164"/>
      <c r="C769" s="165" t="s">
        <v>923</v>
      </c>
      <c r="D769" s="164"/>
      <c r="E769" s="164"/>
      <c r="F769" s="164"/>
      <c r="G769" s="164"/>
      <c r="H769" s="164"/>
      <c r="I769" s="164"/>
      <c r="J769" s="164"/>
      <c r="K769" s="164"/>
    </row>
    <row r="770" spans="1:11" ht="15.75" customHeight="1" x14ac:dyDescent="0.25">
      <c r="A770" s="164"/>
      <c r="B770" s="164"/>
      <c r="C770" s="165" t="s">
        <v>924</v>
      </c>
      <c r="D770" s="164"/>
      <c r="E770" s="164"/>
      <c r="F770" s="164"/>
      <c r="G770" s="164"/>
      <c r="H770" s="164"/>
      <c r="I770" s="164"/>
      <c r="J770" s="164"/>
      <c r="K770" s="164"/>
    </row>
    <row r="771" spans="1:11" ht="15.75" customHeight="1" x14ac:dyDescent="0.25">
      <c r="A771" s="164"/>
      <c r="B771" s="164"/>
      <c r="C771" s="165" t="s">
        <v>925</v>
      </c>
      <c r="D771" s="164"/>
      <c r="E771" s="164"/>
      <c r="F771" s="164"/>
      <c r="G771" s="164"/>
      <c r="H771" s="164"/>
      <c r="I771" s="164"/>
      <c r="J771" s="164"/>
      <c r="K771" s="164"/>
    </row>
    <row r="772" spans="1:11" ht="15.75" customHeight="1" x14ac:dyDescent="0.25">
      <c r="A772" s="164"/>
      <c r="B772" s="164"/>
      <c r="C772" s="165" t="s">
        <v>925</v>
      </c>
      <c r="D772" s="164"/>
      <c r="E772" s="164"/>
      <c r="F772" s="164"/>
      <c r="G772" s="164"/>
      <c r="H772" s="164"/>
      <c r="I772" s="164"/>
      <c r="J772" s="164"/>
      <c r="K772" s="164"/>
    </row>
    <row r="773" spans="1:11" ht="15.75" customHeight="1" x14ac:dyDescent="0.25">
      <c r="A773" s="164"/>
      <c r="B773" s="164"/>
      <c r="C773" s="165" t="s">
        <v>926</v>
      </c>
      <c r="D773" s="164"/>
      <c r="E773" s="164"/>
      <c r="F773" s="164"/>
      <c r="G773" s="164"/>
      <c r="H773" s="164"/>
      <c r="I773" s="164"/>
      <c r="J773" s="164"/>
      <c r="K773" s="164"/>
    </row>
    <row r="774" spans="1:11" ht="15.75" customHeight="1" x14ac:dyDescent="0.25">
      <c r="A774" s="164"/>
      <c r="B774" s="164"/>
      <c r="C774" s="165" t="s">
        <v>927</v>
      </c>
      <c r="D774" s="164"/>
      <c r="E774" s="164"/>
      <c r="F774" s="164"/>
      <c r="G774" s="164"/>
      <c r="H774" s="164"/>
      <c r="I774" s="164"/>
      <c r="J774" s="164"/>
      <c r="K774" s="164"/>
    </row>
    <row r="775" spans="1:11" ht="15.75" customHeight="1" x14ac:dyDescent="0.25">
      <c r="A775" s="164"/>
      <c r="B775" s="164"/>
      <c r="C775" s="165" t="s">
        <v>928</v>
      </c>
      <c r="D775" s="164"/>
      <c r="E775" s="164"/>
      <c r="F775" s="164"/>
      <c r="G775" s="164"/>
      <c r="H775" s="164"/>
      <c r="I775" s="164"/>
      <c r="J775" s="164"/>
      <c r="K775" s="164"/>
    </row>
    <row r="776" spans="1:11" ht="15.75" customHeight="1" x14ac:dyDescent="0.25">
      <c r="A776" s="164"/>
      <c r="B776" s="164"/>
      <c r="C776" s="165" t="s">
        <v>929</v>
      </c>
      <c r="D776" s="164"/>
      <c r="E776" s="164"/>
      <c r="F776" s="164"/>
      <c r="G776" s="164"/>
      <c r="H776" s="164"/>
      <c r="I776" s="164"/>
      <c r="J776" s="164"/>
      <c r="K776" s="164"/>
    </row>
    <row r="777" spans="1:11" ht="15.75" customHeight="1" x14ac:dyDescent="0.25">
      <c r="A777" s="164"/>
      <c r="B777" s="164"/>
      <c r="C777" s="165" t="s">
        <v>930</v>
      </c>
      <c r="D777" s="164"/>
      <c r="E777" s="164"/>
      <c r="F777" s="164"/>
      <c r="G777" s="164"/>
      <c r="H777" s="164"/>
      <c r="I777" s="164"/>
      <c r="J777" s="164"/>
      <c r="K777" s="164"/>
    </row>
    <row r="778" spans="1:11" ht="15.75" customHeight="1" x14ac:dyDescent="0.25">
      <c r="A778" s="164"/>
      <c r="B778" s="164"/>
      <c r="C778" s="165" t="s">
        <v>931</v>
      </c>
      <c r="D778" s="164"/>
      <c r="E778" s="164"/>
      <c r="F778" s="164"/>
      <c r="G778" s="164"/>
      <c r="H778" s="164"/>
      <c r="I778" s="164"/>
      <c r="J778" s="164"/>
      <c r="K778" s="164"/>
    </row>
    <row r="779" spans="1:11" ht="15.75" customHeight="1" x14ac:dyDescent="0.25">
      <c r="A779" s="164"/>
      <c r="B779" s="164"/>
      <c r="C779" s="165" t="s">
        <v>932</v>
      </c>
      <c r="D779" s="164"/>
      <c r="E779" s="164"/>
      <c r="F779" s="164"/>
      <c r="G779" s="164"/>
      <c r="H779" s="164"/>
      <c r="I779" s="164"/>
      <c r="J779" s="164"/>
      <c r="K779" s="164"/>
    </row>
    <row r="780" spans="1:11" ht="15.75" customHeight="1" x14ac:dyDescent="0.25">
      <c r="A780" s="164"/>
      <c r="B780" s="164"/>
      <c r="C780" s="165" t="s">
        <v>933</v>
      </c>
      <c r="D780" s="164"/>
      <c r="E780" s="164"/>
      <c r="F780" s="164"/>
      <c r="G780" s="164"/>
      <c r="H780" s="164"/>
      <c r="I780" s="164"/>
      <c r="J780" s="164"/>
      <c r="K780" s="164"/>
    </row>
    <row r="781" spans="1:11" ht="15.75" customHeight="1" x14ac:dyDescent="0.25">
      <c r="A781" s="164"/>
      <c r="B781" s="164"/>
      <c r="C781" s="165" t="s">
        <v>933</v>
      </c>
      <c r="D781" s="164"/>
      <c r="E781" s="164"/>
      <c r="F781" s="164"/>
      <c r="G781" s="164"/>
      <c r="H781" s="164"/>
      <c r="I781" s="164"/>
      <c r="J781" s="164"/>
      <c r="K781" s="164"/>
    </row>
    <row r="782" spans="1:11" ht="15.75" customHeight="1" x14ac:dyDescent="0.25">
      <c r="A782" s="164"/>
      <c r="B782" s="164"/>
      <c r="C782" s="165" t="s">
        <v>934</v>
      </c>
      <c r="D782" s="164"/>
      <c r="E782" s="164"/>
      <c r="F782" s="164"/>
      <c r="G782" s="164"/>
      <c r="H782" s="164"/>
      <c r="I782" s="164"/>
      <c r="J782" s="164"/>
      <c r="K782" s="164"/>
    </row>
    <row r="783" spans="1:11" ht="15.75" customHeight="1" x14ac:dyDescent="0.25">
      <c r="A783" s="164"/>
      <c r="B783" s="164"/>
      <c r="C783" s="165" t="s">
        <v>934</v>
      </c>
      <c r="D783" s="164"/>
      <c r="E783" s="164"/>
      <c r="F783" s="164"/>
      <c r="G783" s="164"/>
      <c r="H783" s="164"/>
      <c r="I783" s="164"/>
      <c r="J783" s="164"/>
      <c r="K783" s="164"/>
    </row>
    <row r="784" spans="1:11" ht="15.75" customHeight="1" x14ac:dyDescent="0.25">
      <c r="A784" s="164"/>
      <c r="B784" s="164"/>
      <c r="C784" s="165" t="s">
        <v>226</v>
      </c>
      <c r="D784" s="164"/>
      <c r="E784" s="164"/>
      <c r="F784" s="164"/>
      <c r="G784" s="164"/>
      <c r="H784" s="164"/>
      <c r="I784" s="164"/>
      <c r="J784" s="164"/>
      <c r="K784" s="164"/>
    </row>
    <row r="785" spans="1:11" ht="15.75" customHeight="1" x14ac:dyDescent="0.25">
      <c r="A785" s="164"/>
      <c r="B785" s="164"/>
      <c r="C785" s="165" t="s">
        <v>935</v>
      </c>
      <c r="D785" s="164"/>
      <c r="E785" s="164"/>
      <c r="F785" s="164"/>
      <c r="G785" s="164"/>
      <c r="H785" s="164"/>
      <c r="I785" s="164"/>
      <c r="J785" s="164"/>
      <c r="K785" s="164"/>
    </row>
    <row r="786" spans="1:11" ht="15.75" customHeight="1" x14ac:dyDescent="0.25">
      <c r="A786" s="164"/>
      <c r="B786" s="164"/>
      <c r="C786" s="165" t="s">
        <v>936</v>
      </c>
      <c r="D786" s="164"/>
      <c r="E786" s="164"/>
      <c r="F786" s="164"/>
      <c r="G786" s="164"/>
      <c r="H786" s="164"/>
      <c r="I786" s="164"/>
      <c r="J786" s="164"/>
      <c r="K786" s="164"/>
    </row>
    <row r="787" spans="1:11" ht="15.75" customHeight="1" x14ac:dyDescent="0.25">
      <c r="A787" s="164"/>
      <c r="B787" s="164"/>
      <c r="C787" s="165" t="s">
        <v>937</v>
      </c>
      <c r="D787" s="164"/>
      <c r="E787" s="164"/>
      <c r="F787" s="164"/>
      <c r="G787" s="164"/>
      <c r="H787" s="164"/>
      <c r="I787" s="164"/>
      <c r="J787" s="164"/>
      <c r="K787" s="164"/>
    </row>
    <row r="788" spans="1:11" ht="15.75" customHeight="1" x14ac:dyDescent="0.25">
      <c r="A788" s="164"/>
      <c r="B788" s="164"/>
      <c r="C788" s="165" t="s">
        <v>938</v>
      </c>
      <c r="D788" s="164"/>
      <c r="E788" s="164"/>
      <c r="F788" s="164"/>
      <c r="G788" s="164"/>
      <c r="H788" s="164"/>
      <c r="I788" s="164"/>
      <c r="J788" s="164"/>
      <c r="K788" s="164"/>
    </row>
    <row r="789" spans="1:11" ht="15.75" customHeight="1" x14ac:dyDescent="0.25">
      <c r="A789" s="164"/>
      <c r="B789" s="164"/>
      <c r="C789" s="165" t="s">
        <v>939</v>
      </c>
      <c r="D789" s="164"/>
      <c r="E789" s="164"/>
      <c r="F789" s="164"/>
      <c r="G789" s="164"/>
      <c r="H789" s="164"/>
      <c r="I789" s="164"/>
      <c r="J789" s="164"/>
      <c r="K789" s="164"/>
    </row>
    <row r="790" spans="1:11" ht="15.75" customHeight="1" x14ac:dyDescent="0.25">
      <c r="A790" s="164"/>
      <c r="B790" s="164"/>
      <c r="C790" s="165" t="s">
        <v>940</v>
      </c>
      <c r="D790" s="164"/>
      <c r="E790" s="164"/>
      <c r="F790" s="164"/>
      <c r="G790" s="164"/>
      <c r="H790" s="164"/>
      <c r="I790" s="164"/>
      <c r="J790" s="164"/>
      <c r="K790" s="164"/>
    </row>
    <row r="791" spans="1:11" ht="15.75" customHeight="1" x14ac:dyDescent="0.25">
      <c r="A791" s="164"/>
      <c r="B791" s="164"/>
      <c r="C791" s="165" t="s">
        <v>941</v>
      </c>
      <c r="D791" s="164"/>
      <c r="E791" s="164"/>
      <c r="F791" s="164"/>
      <c r="G791" s="164"/>
      <c r="H791" s="164"/>
      <c r="I791" s="164"/>
      <c r="J791" s="164"/>
      <c r="K791" s="164"/>
    </row>
    <row r="792" spans="1:11" ht="15.75" customHeight="1" x14ac:dyDescent="0.25">
      <c r="A792" s="164"/>
      <c r="B792" s="164"/>
      <c r="C792" s="165" t="s">
        <v>942</v>
      </c>
      <c r="D792" s="164"/>
      <c r="E792" s="164"/>
      <c r="F792" s="164"/>
      <c r="G792" s="164"/>
      <c r="H792" s="164"/>
      <c r="I792" s="164"/>
      <c r="J792" s="164"/>
      <c r="K792" s="164"/>
    </row>
    <row r="793" spans="1:11" ht="15.75" customHeight="1" x14ac:dyDescent="0.25">
      <c r="A793" s="164"/>
      <c r="B793" s="164"/>
      <c r="C793" s="165" t="s">
        <v>943</v>
      </c>
      <c r="D793" s="164"/>
      <c r="E793" s="164"/>
      <c r="F793" s="164"/>
      <c r="G793" s="164"/>
      <c r="H793" s="164"/>
      <c r="I793" s="164"/>
      <c r="J793" s="164"/>
      <c r="K793" s="164"/>
    </row>
    <row r="794" spans="1:11" ht="15.75" customHeight="1" x14ac:dyDescent="0.25">
      <c r="A794" s="164"/>
      <c r="B794" s="164"/>
      <c r="C794" s="165" t="s">
        <v>944</v>
      </c>
      <c r="D794" s="164"/>
      <c r="E794" s="164"/>
      <c r="F794" s="164"/>
      <c r="G794" s="164"/>
      <c r="H794" s="164"/>
      <c r="I794" s="164"/>
      <c r="J794" s="164"/>
      <c r="K794" s="164"/>
    </row>
    <row r="795" spans="1:11" ht="15.75" customHeight="1" x14ac:dyDescent="0.25">
      <c r="A795" s="164"/>
      <c r="B795" s="164"/>
      <c r="C795" s="165" t="s">
        <v>944</v>
      </c>
      <c r="D795" s="164"/>
      <c r="E795" s="164"/>
      <c r="F795" s="164"/>
      <c r="G795" s="164"/>
      <c r="H795" s="164"/>
      <c r="I795" s="164"/>
      <c r="J795" s="164"/>
      <c r="K795" s="164"/>
    </row>
    <row r="796" spans="1:11" ht="15.75" customHeight="1" x14ac:dyDescent="0.25">
      <c r="A796" s="164"/>
      <c r="B796" s="164"/>
      <c r="C796" s="165" t="s">
        <v>944</v>
      </c>
      <c r="D796" s="164"/>
      <c r="E796" s="164"/>
      <c r="F796" s="164"/>
      <c r="G796" s="164"/>
      <c r="H796" s="164"/>
      <c r="I796" s="164"/>
      <c r="J796" s="164"/>
      <c r="K796" s="164"/>
    </row>
    <row r="797" spans="1:11" ht="15.75" customHeight="1" x14ac:dyDescent="0.25">
      <c r="A797" s="164"/>
      <c r="B797" s="164"/>
      <c r="C797" s="165" t="s">
        <v>945</v>
      </c>
      <c r="D797" s="164"/>
      <c r="E797" s="164"/>
      <c r="F797" s="164"/>
      <c r="G797" s="164"/>
      <c r="H797" s="164"/>
      <c r="I797" s="164"/>
      <c r="J797" s="164"/>
      <c r="K797" s="164"/>
    </row>
    <row r="798" spans="1:11" ht="15.75" customHeight="1" x14ac:dyDescent="0.25">
      <c r="A798" s="164"/>
      <c r="B798" s="164"/>
      <c r="C798" s="165" t="s">
        <v>946</v>
      </c>
      <c r="D798" s="164"/>
      <c r="E798" s="164"/>
      <c r="F798" s="164"/>
      <c r="G798" s="164"/>
      <c r="H798" s="164"/>
      <c r="I798" s="164"/>
      <c r="J798" s="164"/>
      <c r="K798" s="164"/>
    </row>
    <row r="799" spans="1:11" ht="15.75" customHeight="1" x14ac:dyDescent="0.25">
      <c r="A799" s="164"/>
      <c r="B799" s="164"/>
      <c r="C799" s="165" t="s">
        <v>947</v>
      </c>
      <c r="D799" s="164"/>
      <c r="E799" s="164"/>
      <c r="F799" s="164"/>
      <c r="G799" s="164"/>
      <c r="H799" s="164"/>
      <c r="I799" s="164"/>
      <c r="J799" s="164"/>
      <c r="K799" s="164"/>
    </row>
    <row r="800" spans="1:11" ht="15.75" customHeight="1" x14ac:dyDescent="0.25">
      <c r="A800" s="164"/>
      <c r="B800" s="164"/>
      <c r="C800" s="165" t="s">
        <v>948</v>
      </c>
      <c r="D800" s="164"/>
      <c r="E800" s="164"/>
      <c r="F800" s="164"/>
      <c r="G800" s="164"/>
      <c r="H800" s="164"/>
      <c r="I800" s="164"/>
      <c r="J800" s="164"/>
      <c r="K800" s="164"/>
    </row>
    <row r="801" spans="1:11" ht="15.75" customHeight="1" x14ac:dyDescent="0.25">
      <c r="A801" s="164"/>
      <c r="B801" s="164"/>
      <c r="C801" s="165" t="s">
        <v>949</v>
      </c>
      <c r="D801" s="164"/>
      <c r="E801" s="164"/>
      <c r="F801" s="164"/>
      <c r="G801" s="164"/>
      <c r="H801" s="164"/>
      <c r="I801" s="164"/>
      <c r="J801" s="164"/>
      <c r="K801" s="164"/>
    </row>
    <row r="802" spans="1:11" ht="15.75" customHeight="1" x14ac:dyDescent="0.25">
      <c r="A802" s="164"/>
      <c r="B802" s="164"/>
      <c r="C802" s="165" t="s">
        <v>950</v>
      </c>
      <c r="D802" s="164"/>
      <c r="E802" s="164"/>
      <c r="F802" s="164"/>
      <c r="G802" s="164"/>
      <c r="H802" s="164"/>
      <c r="I802" s="164"/>
      <c r="J802" s="164"/>
      <c r="K802" s="164"/>
    </row>
    <row r="803" spans="1:11" ht="15.75" customHeight="1" x14ac:dyDescent="0.25">
      <c r="A803" s="164"/>
      <c r="B803" s="164"/>
      <c r="C803" s="165" t="s">
        <v>951</v>
      </c>
      <c r="D803" s="164"/>
      <c r="E803" s="164"/>
      <c r="F803" s="164"/>
      <c r="G803" s="164"/>
      <c r="H803" s="164"/>
      <c r="I803" s="164"/>
      <c r="J803" s="164"/>
      <c r="K803" s="164"/>
    </row>
    <row r="804" spans="1:11" ht="15.75" customHeight="1" x14ac:dyDescent="0.25">
      <c r="A804" s="164"/>
      <c r="B804" s="164"/>
      <c r="C804" s="165" t="s">
        <v>952</v>
      </c>
      <c r="D804" s="164"/>
      <c r="E804" s="164"/>
      <c r="F804" s="164"/>
      <c r="G804" s="164"/>
      <c r="H804" s="164"/>
      <c r="I804" s="164"/>
      <c r="J804" s="164"/>
      <c r="K804" s="164"/>
    </row>
    <row r="805" spans="1:11" ht="15.75" customHeight="1" x14ac:dyDescent="0.25">
      <c r="A805" s="164"/>
      <c r="B805" s="164"/>
      <c r="C805" s="165" t="s">
        <v>952</v>
      </c>
      <c r="D805" s="164"/>
      <c r="E805" s="164"/>
      <c r="F805" s="164"/>
      <c r="G805" s="164"/>
      <c r="H805" s="164"/>
      <c r="I805" s="164"/>
      <c r="J805" s="164"/>
      <c r="K805" s="164"/>
    </row>
    <row r="806" spans="1:11" ht="15.75" customHeight="1" x14ac:dyDescent="0.25">
      <c r="A806" s="164"/>
      <c r="B806" s="164"/>
      <c r="C806" s="165" t="s">
        <v>953</v>
      </c>
      <c r="D806" s="164"/>
      <c r="E806" s="164"/>
      <c r="F806" s="164"/>
      <c r="G806" s="164"/>
      <c r="H806" s="164"/>
      <c r="I806" s="164"/>
      <c r="J806" s="164"/>
      <c r="K806" s="164"/>
    </row>
    <row r="807" spans="1:11" ht="15.75" customHeight="1" x14ac:dyDescent="0.25">
      <c r="A807" s="164"/>
      <c r="B807" s="164"/>
      <c r="C807" s="165" t="s">
        <v>954</v>
      </c>
      <c r="D807" s="164"/>
      <c r="E807" s="164"/>
      <c r="F807" s="164"/>
      <c r="G807" s="164"/>
      <c r="H807" s="164"/>
      <c r="I807" s="164"/>
      <c r="J807" s="164"/>
      <c r="K807" s="164"/>
    </row>
    <row r="808" spans="1:11" ht="15.75" customHeight="1" x14ac:dyDescent="0.25">
      <c r="A808" s="164"/>
      <c r="B808" s="164"/>
      <c r="C808" s="165" t="s">
        <v>955</v>
      </c>
      <c r="D808" s="164"/>
      <c r="E808" s="164"/>
      <c r="F808" s="164"/>
      <c r="G808" s="164"/>
      <c r="H808" s="164"/>
      <c r="I808" s="164"/>
      <c r="J808" s="164"/>
      <c r="K808" s="164"/>
    </row>
    <row r="809" spans="1:11" ht="15.75" customHeight="1" x14ac:dyDescent="0.25">
      <c r="A809" s="164"/>
      <c r="B809" s="164"/>
      <c r="C809" s="165" t="s">
        <v>956</v>
      </c>
      <c r="D809" s="164"/>
      <c r="E809" s="164"/>
      <c r="F809" s="164"/>
      <c r="G809" s="164"/>
      <c r="H809" s="164"/>
      <c r="I809" s="164"/>
      <c r="J809" s="164"/>
      <c r="K809" s="164"/>
    </row>
    <row r="810" spans="1:11" ht="15.75" customHeight="1" x14ac:dyDescent="0.25">
      <c r="A810" s="164"/>
      <c r="B810" s="164"/>
      <c r="C810" s="165" t="s">
        <v>957</v>
      </c>
      <c r="D810" s="164"/>
      <c r="E810" s="164"/>
      <c r="F810" s="164"/>
      <c r="G810" s="164"/>
      <c r="H810" s="164"/>
      <c r="I810" s="164"/>
      <c r="J810" s="164"/>
      <c r="K810" s="164"/>
    </row>
    <row r="811" spans="1:11" ht="15.75" customHeight="1" x14ac:dyDescent="0.25">
      <c r="A811" s="164"/>
      <c r="B811" s="164"/>
      <c r="C811" s="165" t="s">
        <v>958</v>
      </c>
      <c r="D811" s="164"/>
      <c r="E811" s="164"/>
      <c r="F811" s="164"/>
      <c r="G811" s="164"/>
      <c r="H811" s="164"/>
      <c r="I811" s="164"/>
      <c r="J811" s="164"/>
      <c r="K811" s="164"/>
    </row>
    <row r="812" spans="1:11" ht="15.75" customHeight="1" x14ac:dyDescent="0.25">
      <c r="A812" s="164"/>
      <c r="B812" s="164"/>
      <c r="C812" s="165" t="s">
        <v>959</v>
      </c>
      <c r="D812" s="164"/>
      <c r="E812" s="164"/>
      <c r="F812" s="164"/>
      <c r="G812" s="164"/>
      <c r="H812" s="164"/>
      <c r="I812" s="164"/>
      <c r="J812" s="164"/>
      <c r="K812" s="164"/>
    </row>
    <row r="813" spans="1:11" ht="15.75" customHeight="1" x14ac:dyDescent="0.25">
      <c r="A813" s="164"/>
      <c r="B813" s="164"/>
      <c r="C813" s="165" t="s">
        <v>960</v>
      </c>
      <c r="D813" s="164"/>
      <c r="E813" s="164"/>
      <c r="F813" s="164"/>
      <c r="G813" s="164"/>
      <c r="H813" s="164"/>
      <c r="I813" s="164"/>
      <c r="J813" s="164"/>
      <c r="K813" s="164"/>
    </row>
    <row r="814" spans="1:11" ht="15.75" customHeight="1" x14ac:dyDescent="0.25">
      <c r="A814" s="164"/>
      <c r="B814" s="164"/>
      <c r="C814" s="165" t="s">
        <v>961</v>
      </c>
      <c r="D814" s="164"/>
      <c r="E814" s="164"/>
      <c r="F814" s="164"/>
      <c r="G814" s="164"/>
      <c r="H814" s="164"/>
      <c r="I814" s="164"/>
      <c r="J814" s="164"/>
      <c r="K814" s="164"/>
    </row>
    <row r="815" spans="1:11" ht="15.75" customHeight="1" x14ac:dyDescent="0.25">
      <c r="A815" s="164"/>
      <c r="B815" s="164"/>
      <c r="C815" s="165" t="s">
        <v>962</v>
      </c>
      <c r="D815" s="164"/>
      <c r="E815" s="164"/>
      <c r="F815" s="164"/>
      <c r="G815" s="164"/>
      <c r="H815" s="164"/>
      <c r="I815" s="164"/>
      <c r="J815" s="164"/>
      <c r="K815" s="164"/>
    </row>
    <row r="816" spans="1:11" ht="15.75" customHeight="1" x14ac:dyDescent="0.25">
      <c r="A816" s="164"/>
      <c r="B816" s="164"/>
      <c r="C816" s="165" t="s">
        <v>963</v>
      </c>
      <c r="D816" s="164"/>
      <c r="E816" s="164"/>
      <c r="F816" s="164"/>
      <c r="G816" s="164"/>
      <c r="H816" s="164"/>
      <c r="I816" s="164"/>
      <c r="J816" s="164"/>
      <c r="K816" s="164"/>
    </row>
    <row r="817" spans="1:11" ht="15.75" customHeight="1" x14ac:dyDescent="0.25">
      <c r="A817" s="164"/>
      <c r="B817" s="164"/>
      <c r="C817" s="165" t="s">
        <v>963</v>
      </c>
      <c r="D817" s="164"/>
      <c r="E817" s="164"/>
      <c r="F817" s="164"/>
      <c r="G817" s="164"/>
      <c r="H817" s="164"/>
      <c r="I817" s="164"/>
      <c r="J817" s="164"/>
      <c r="K817" s="164"/>
    </row>
    <row r="818" spans="1:11" ht="15.75" customHeight="1" x14ac:dyDescent="0.25">
      <c r="A818" s="164"/>
      <c r="B818" s="164"/>
      <c r="C818" s="165" t="s">
        <v>964</v>
      </c>
      <c r="D818" s="164"/>
      <c r="E818" s="164"/>
      <c r="F818" s="164"/>
      <c r="G818" s="164"/>
      <c r="H818" s="164"/>
      <c r="I818" s="164"/>
      <c r="J818" s="164"/>
      <c r="K818" s="164"/>
    </row>
    <row r="819" spans="1:11" ht="15.75" customHeight="1" x14ac:dyDescent="0.25">
      <c r="A819" s="164"/>
      <c r="B819" s="164"/>
      <c r="C819" s="165" t="s">
        <v>965</v>
      </c>
      <c r="D819" s="164"/>
      <c r="E819" s="164"/>
      <c r="F819" s="164"/>
      <c r="G819" s="164"/>
      <c r="H819" s="164"/>
      <c r="I819" s="164"/>
      <c r="J819" s="164"/>
      <c r="K819" s="164"/>
    </row>
    <row r="820" spans="1:11" ht="15.75" customHeight="1" x14ac:dyDescent="0.25">
      <c r="A820" s="164"/>
      <c r="B820" s="164"/>
      <c r="C820" s="165" t="s">
        <v>966</v>
      </c>
      <c r="D820" s="164"/>
      <c r="E820" s="164"/>
      <c r="F820" s="164"/>
      <c r="G820" s="164"/>
      <c r="H820" s="164"/>
      <c r="I820" s="164"/>
      <c r="J820" s="164"/>
      <c r="K820" s="164"/>
    </row>
    <row r="821" spans="1:11" ht="15.75" customHeight="1" x14ac:dyDescent="0.25">
      <c r="A821" s="164"/>
      <c r="B821" s="164"/>
      <c r="C821" s="165" t="s">
        <v>967</v>
      </c>
      <c r="D821" s="164"/>
      <c r="E821" s="164"/>
      <c r="F821" s="164"/>
      <c r="G821" s="164"/>
      <c r="H821" s="164"/>
      <c r="I821" s="164"/>
      <c r="J821" s="164"/>
      <c r="K821" s="164"/>
    </row>
    <row r="822" spans="1:11" ht="15.75" customHeight="1" x14ac:dyDescent="0.25">
      <c r="A822" s="164"/>
      <c r="B822" s="164"/>
      <c r="C822" s="165" t="s">
        <v>968</v>
      </c>
      <c r="D822" s="164"/>
      <c r="E822" s="164"/>
      <c r="F822" s="164"/>
      <c r="G822" s="164"/>
      <c r="H822" s="164"/>
      <c r="I822" s="164"/>
      <c r="J822" s="164"/>
      <c r="K822" s="164"/>
    </row>
    <row r="823" spans="1:11" ht="15.75" customHeight="1" x14ac:dyDescent="0.25">
      <c r="A823" s="164"/>
      <c r="B823" s="164"/>
      <c r="C823" s="165" t="s">
        <v>969</v>
      </c>
      <c r="D823" s="164"/>
      <c r="E823" s="164"/>
      <c r="F823" s="164"/>
      <c r="G823" s="164"/>
      <c r="H823" s="164"/>
      <c r="I823" s="164"/>
      <c r="J823" s="164"/>
      <c r="K823" s="164"/>
    </row>
    <row r="824" spans="1:11" ht="15.75" customHeight="1" x14ac:dyDescent="0.25">
      <c r="A824" s="164"/>
      <c r="B824" s="164"/>
      <c r="C824" s="165" t="s">
        <v>970</v>
      </c>
      <c r="D824" s="164"/>
      <c r="E824" s="164"/>
      <c r="F824" s="164"/>
      <c r="G824" s="164"/>
      <c r="H824" s="164"/>
      <c r="I824" s="164"/>
      <c r="J824" s="164"/>
      <c r="K824" s="164"/>
    </row>
    <row r="825" spans="1:11" ht="15.75" customHeight="1" x14ac:dyDescent="0.25">
      <c r="A825" s="164"/>
      <c r="B825" s="164"/>
      <c r="C825" s="165" t="s">
        <v>971</v>
      </c>
      <c r="D825" s="164"/>
      <c r="E825" s="164"/>
      <c r="F825" s="164"/>
      <c r="G825" s="164"/>
      <c r="H825" s="164"/>
      <c r="I825" s="164"/>
      <c r="J825" s="164"/>
      <c r="K825" s="164"/>
    </row>
    <row r="826" spans="1:11" ht="15.75" customHeight="1" x14ac:dyDescent="0.25">
      <c r="A826" s="164"/>
      <c r="B826" s="164"/>
      <c r="C826" s="165" t="s">
        <v>972</v>
      </c>
      <c r="D826" s="164"/>
      <c r="E826" s="164"/>
      <c r="F826" s="164"/>
      <c r="G826" s="164"/>
      <c r="H826" s="164"/>
      <c r="I826" s="164"/>
      <c r="J826" s="164"/>
      <c r="K826" s="164"/>
    </row>
    <row r="827" spans="1:11" ht="15.75" customHeight="1" x14ac:dyDescent="0.25">
      <c r="A827" s="164"/>
      <c r="B827" s="164"/>
      <c r="C827" s="165" t="s">
        <v>972</v>
      </c>
      <c r="D827" s="164"/>
      <c r="E827" s="164"/>
      <c r="F827" s="164"/>
      <c r="G827" s="164"/>
      <c r="H827" s="164"/>
      <c r="I827" s="164"/>
      <c r="J827" s="164"/>
      <c r="K827" s="164"/>
    </row>
    <row r="828" spans="1:11" ht="15.75" customHeight="1" x14ac:dyDescent="0.25">
      <c r="A828" s="164"/>
      <c r="B828" s="164"/>
      <c r="C828" s="165" t="s">
        <v>973</v>
      </c>
      <c r="D828" s="164"/>
      <c r="E828" s="164"/>
      <c r="F828" s="164"/>
      <c r="G828" s="164"/>
      <c r="H828" s="164"/>
      <c r="I828" s="164"/>
      <c r="J828" s="164"/>
      <c r="K828" s="164"/>
    </row>
    <row r="829" spans="1:11" ht="15.75" customHeight="1" x14ac:dyDescent="0.25">
      <c r="A829" s="164"/>
      <c r="B829" s="164"/>
      <c r="C829" s="165" t="s">
        <v>974</v>
      </c>
      <c r="D829" s="164"/>
      <c r="E829" s="164"/>
      <c r="F829" s="164"/>
      <c r="G829" s="164"/>
      <c r="H829" s="164"/>
      <c r="I829" s="164"/>
      <c r="J829" s="164"/>
      <c r="K829" s="164"/>
    </row>
    <row r="830" spans="1:11" ht="15.75" customHeight="1" x14ac:dyDescent="0.25">
      <c r="A830" s="164"/>
      <c r="B830" s="164"/>
      <c r="C830" s="165" t="s">
        <v>975</v>
      </c>
      <c r="D830" s="164"/>
      <c r="E830" s="164"/>
      <c r="F830" s="164"/>
      <c r="G830" s="164"/>
      <c r="H830" s="164"/>
      <c r="I830" s="164"/>
      <c r="J830" s="164"/>
      <c r="K830" s="164"/>
    </row>
    <row r="831" spans="1:11" ht="15.75" customHeight="1" x14ac:dyDescent="0.25">
      <c r="A831" s="164"/>
      <c r="B831" s="164"/>
      <c r="C831" s="165" t="s">
        <v>975</v>
      </c>
      <c r="D831" s="164"/>
      <c r="E831" s="164"/>
      <c r="F831" s="164"/>
      <c r="G831" s="164"/>
      <c r="H831" s="164"/>
      <c r="I831" s="164"/>
      <c r="J831" s="164"/>
      <c r="K831" s="164"/>
    </row>
    <row r="832" spans="1:11" ht="15.75" customHeight="1" x14ac:dyDescent="0.25">
      <c r="A832" s="164"/>
      <c r="B832" s="164"/>
      <c r="C832" s="165" t="s">
        <v>976</v>
      </c>
      <c r="D832" s="164"/>
      <c r="E832" s="164"/>
      <c r="F832" s="164"/>
      <c r="G832" s="164"/>
      <c r="H832" s="164"/>
      <c r="I832" s="164"/>
      <c r="J832" s="164"/>
      <c r="K832" s="164"/>
    </row>
    <row r="833" spans="1:11" ht="15.75" customHeight="1" x14ac:dyDescent="0.25">
      <c r="A833" s="164"/>
      <c r="B833" s="164"/>
      <c r="C833" s="165" t="s">
        <v>977</v>
      </c>
      <c r="D833" s="164"/>
      <c r="E833" s="164"/>
      <c r="F833" s="164"/>
      <c r="G833" s="164"/>
      <c r="H833" s="164"/>
      <c r="I833" s="164"/>
      <c r="J833" s="164"/>
      <c r="K833" s="164"/>
    </row>
    <row r="834" spans="1:11" ht="15.75" customHeight="1" x14ac:dyDescent="0.25">
      <c r="A834" s="164"/>
      <c r="B834" s="164"/>
      <c r="C834" s="165" t="s">
        <v>977</v>
      </c>
      <c r="D834" s="164"/>
      <c r="E834" s="164"/>
      <c r="F834" s="164"/>
      <c r="G834" s="164"/>
      <c r="H834" s="164"/>
      <c r="I834" s="164"/>
      <c r="J834" s="164"/>
      <c r="K834" s="164"/>
    </row>
    <row r="835" spans="1:11" ht="15.75" customHeight="1" x14ac:dyDescent="0.25">
      <c r="A835" s="164"/>
      <c r="B835" s="164"/>
      <c r="C835" s="165" t="s">
        <v>978</v>
      </c>
      <c r="D835" s="164"/>
      <c r="E835" s="164"/>
      <c r="F835" s="164"/>
      <c r="G835" s="164"/>
      <c r="H835" s="164"/>
      <c r="I835" s="164"/>
      <c r="J835" s="164"/>
      <c r="K835" s="164"/>
    </row>
    <row r="836" spans="1:11" ht="15.75" customHeight="1" x14ac:dyDescent="0.25">
      <c r="A836" s="164"/>
      <c r="B836" s="164"/>
      <c r="C836" s="165" t="s">
        <v>979</v>
      </c>
      <c r="D836" s="164"/>
      <c r="E836" s="164"/>
      <c r="F836" s="164"/>
      <c r="G836" s="164"/>
      <c r="H836" s="164"/>
      <c r="I836" s="164"/>
      <c r="J836" s="164"/>
      <c r="K836" s="164"/>
    </row>
    <row r="837" spans="1:11" ht="15.75" customHeight="1" x14ac:dyDescent="0.25">
      <c r="A837" s="164"/>
      <c r="B837" s="164"/>
      <c r="C837" s="165" t="s">
        <v>980</v>
      </c>
      <c r="D837" s="164"/>
      <c r="E837" s="164"/>
      <c r="F837" s="164"/>
      <c r="G837" s="164"/>
      <c r="H837" s="164"/>
      <c r="I837" s="164"/>
      <c r="J837" s="164"/>
      <c r="K837" s="164"/>
    </row>
    <row r="838" spans="1:11" ht="15.75" customHeight="1" x14ac:dyDescent="0.25">
      <c r="A838" s="164"/>
      <c r="B838" s="164"/>
      <c r="C838" s="165" t="s">
        <v>981</v>
      </c>
      <c r="D838" s="164"/>
      <c r="E838" s="164"/>
      <c r="F838" s="164"/>
      <c r="G838" s="164"/>
      <c r="H838" s="164"/>
      <c r="I838" s="164"/>
      <c r="J838" s="164"/>
      <c r="K838" s="164"/>
    </row>
    <row r="839" spans="1:11" ht="15.75" customHeight="1" x14ac:dyDescent="0.25">
      <c r="A839" s="164"/>
      <c r="B839" s="164"/>
      <c r="C839" s="165" t="s">
        <v>982</v>
      </c>
      <c r="D839" s="164"/>
      <c r="E839" s="164"/>
      <c r="F839" s="164"/>
      <c r="G839" s="164"/>
      <c r="H839" s="164"/>
      <c r="I839" s="164"/>
      <c r="J839" s="164"/>
      <c r="K839" s="164"/>
    </row>
    <row r="840" spans="1:11" ht="15.75" customHeight="1" x14ac:dyDescent="0.25">
      <c r="A840" s="164"/>
      <c r="B840" s="164"/>
      <c r="C840" s="165" t="s">
        <v>983</v>
      </c>
      <c r="D840" s="164"/>
      <c r="E840" s="164"/>
      <c r="F840" s="164"/>
      <c r="G840" s="164"/>
      <c r="H840" s="164"/>
      <c r="I840" s="164"/>
      <c r="J840" s="164"/>
      <c r="K840" s="164"/>
    </row>
    <row r="841" spans="1:11" ht="15.75" customHeight="1" x14ac:dyDescent="0.25">
      <c r="A841" s="164"/>
      <c r="B841" s="164"/>
      <c r="C841" s="165" t="s">
        <v>984</v>
      </c>
      <c r="D841" s="164"/>
      <c r="E841" s="164"/>
      <c r="F841" s="164"/>
      <c r="G841" s="164"/>
      <c r="H841" s="164"/>
      <c r="I841" s="164"/>
      <c r="J841" s="164"/>
      <c r="K841" s="164"/>
    </row>
    <row r="842" spans="1:11" ht="15.75" customHeight="1" x14ac:dyDescent="0.25">
      <c r="A842" s="164"/>
      <c r="B842" s="164"/>
      <c r="C842" s="165" t="s">
        <v>984</v>
      </c>
      <c r="D842" s="164"/>
      <c r="E842" s="164"/>
      <c r="F842" s="164"/>
      <c r="G842" s="164"/>
      <c r="H842" s="164"/>
      <c r="I842" s="164"/>
      <c r="J842" s="164"/>
      <c r="K842" s="164"/>
    </row>
    <row r="843" spans="1:11" ht="15.75" customHeight="1" x14ac:dyDescent="0.25">
      <c r="A843" s="164"/>
      <c r="B843" s="164"/>
      <c r="C843" s="165" t="s">
        <v>984</v>
      </c>
      <c r="D843" s="164"/>
      <c r="E843" s="164"/>
      <c r="F843" s="164"/>
      <c r="G843" s="164"/>
      <c r="H843" s="164"/>
      <c r="I843" s="164"/>
      <c r="J843" s="164"/>
      <c r="K843" s="164"/>
    </row>
    <row r="844" spans="1:11" ht="15.75" customHeight="1" x14ac:dyDescent="0.25">
      <c r="A844" s="164"/>
      <c r="B844" s="164"/>
      <c r="C844" s="165" t="s">
        <v>985</v>
      </c>
      <c r="D844" s="164"/>
      <c r="E844" s="164"/>
      <c r="F844" s="164"/>
      <c r="G844" s="164"/>
      <c r="H844" s="164"/>
      <c r="I844" s="164"/>
      <c r="J844" s="164"/>
      <c r="K844" s="164"/>
    </row>
    <row r="845" spans="1:11" ht="15.75" customHeight="1" x14ac:dyDescent="0.25">
      <c r="A845" s="164"/>
      <c r="B845" s="164"/>
      <c r="C845" s="165" t="s">
        <v>986</v>
      </c>
      <c r="D845" s="164"/>
      <c r="E845" s="164"/>
      <c r="F845" s="164"/>
      <c r="G845" s="164"/>
      <c r="H845" s="164"/>
      <c r="I845" s="164"/>
      <c r="J845" s="164"/>
      <c r="K845" s="164"/>
    </row>
    <row r="846" spans="1:11" ht="15.75" customHeight="1" x14ac:dyDescent="0.25">
      <c r="A846" s="164"/>
      <c r="B846" s="164"/>
      <c r="C846" s="165" t="s">
        <v>987</v>
      </c>
      <c r="D846" s="164"/>
      <c r="E846" s="164"/>
      <c r="F846" s="164"/>
      <c r="G846" s="164"/>
      <c r="H846" s="164"/>
      <c r="I846" s="164"/>
      <c r="J846" s="164"/>
      <c r="K846" s="164"/>
    </row>
    <row r="847" spans="1:11" ht="15.75" customHeight="1" x14ac:dyDescent="0.25">
      <c r="A847" s="164"/>
      <c r="B847" s="164"/>
      <c r="C847" s="165" t="s">
        <v>988</v>
      </c>
      <c r="D847" s="164"/>
      <c r="E847" s="164"/>
      <c r="F847" s="164"/>
      <c r="G847" s="164"/>
      <c r="H847" s="164"/>
      <c r="I847" s="164"/>
      <c r="J847" s="164"/>
      <c r="K847" s="164"/>
    </row>
    <row r="848" spans="1:11" ht="15.75" customHeight="1" x14ac:dyDescent="0.25">
      <c r="A848" s="164"/>
      <c r="B848" s="164"/>
      <c r="C848" s="165" t="s">
        <v>989</v>
      </c>
      <c r="D848" s="164"/>
      <c r="E848" s="164"/>
      <c r="F848" s="164"/>
      <c r="G848" s="164"/>
      <c r="H848" s="164"/>
      <c r="I848" s="164"/>
      <c r="J848" s="164"/>
      <c r="K848" s="164"/>
    </row>
    <row r="849" spans="1:11" ht="15.75" customHeight="1" x14ac:dyDescent="0.25">
      <c r="A849" s="164"/>
      <c r="B849" s="164"/>
      <c r="C849" s="165" t="s">
        <v>990</v>
      </c>
      <c r="D849" s="164"/>
      <c r="E849" s="164"/>
      <c r="F849" s="164"/>
      <c r="G849" s="164"/>
      <c r="H849" s="164"/>
      <c r="I849" s="164"/>
      <c r="J849" s="164"/>
      <c r="K849" s="164"/>
    </row>
    <row r="850" spans="1:11" ht="15.75" customHeight="1" x14ac:dyDescent="0.25">
      <c r="A850" s="164"/>
      <c r="B850" s="164"/>
      <c r="C850" s="165" t="s">
        <v>991</v>
      </c>
      <c r="D850" s="164"/>
      <c r="E850" s="164"/>
      <c r="F850" s="164"/>
      <c r="G850" s="164"/>
      <c r="H850" s="164"/>
      <c r="I850" s="164"/>
      <c r="J850" s="164"/>
      <c r="K850" s="164"/>
    </row>
    <row r="851" spans="1:11" ht="15.75" customHeight="1" x14ac:dyDescent="0.25">
      <c r="A851" s="164"/>
      <c r="B851" s="164"/>
      <c r="C851" s="165" t="s">
        <v>992</v>
      </c>
      <c r="D851" s="164"/>
      <c r="E851" s="164"/>
      <c r="F851" s="164"/>
      <c r="G851" s="164"/>
      <c r="H851" s="164"/>
      <c r="I851" s="164"/>
      <c r="J851" s="164"/>
      <c r="K851" s="164"/>
    </row>
    <row r="852" spans="1:11" ht="15.75" customHeight="1" x14ac:dyDescent="0.25">
      <c r="A852" s="164"/>
      <c r="B852" s="164"/>
      <c r="C852" s="165" t="s">
        <v>993</v>
      </c>
      <c r="D852" s="164"/>
      <c r="E852" s="164"/>
      <c r="F852" s="164"/>
      <c r="G852" s="164"/>
      <c r="H852" s="164"/>
      <c r="I852" s="164"/>
      <c r="J852" s="164"/>
      <c r="K852" s="164"/>
    </row>
    <row r="853" spans="1:11" ht="15.75" customHeight="1" x14ac:dyDescent="0.25">
      <c r="A853" s="164"/>
      <c r="B853" s="164"/>
      <c r="C853" s="165" t="s">
        <v>994</v>
      </c>
      <c r="D853" s="164"/>
      <c r="E853" s="164"/>
      <c r="F853" s="164"/>
      <c r="G853" s="164"/>
      <c r="H853" s="164"/>
      <c r="I853" s="164"/>
      <c r="J853" s="164"/>
      <c r="K853" s="164"/>
    </row>
    <row r="854" spans="1:11" ht="15.75" customHeight="1" x14ac:dyDescent="0.25">
      <c r="A854" s="164"/>
      <c r="B854" s="164"/>
      <c r="C854" s="165" t="s">
        <v>995</v>
      </c>
      <c r="D854" s="164"/>
      <c r="E854" s="164"/>
      <c r="F854" s="164"/>
      <c r="G854" s="164"/>
      <c r="H854" s="164"/>
      <c r="I854" s="164"/>
      <c r="J854" s="164"/>
      <c r="K854" s="164"/>
    </row>
    <row r="855" spans="1:11" ht="15.75" customHeight="1" x14ac:dyDescent="0.25">
      <c r="A855" s="164"/>
      <c r="B855" s="164"/>
      <c r="C855" s="165" t="s">
        <v>996</v>
      </c>
      <c r="D855" s="164"/>
      <c r="E855" s="164"/>
      <c r="F855" s="164"/>
      <c r="G855" s="164"/>
      <c r="H855" s="164"/>
      <c r="I855" s="164"/>
      <c r="J855" s="164"/>
      <c r="K855" s="164"/>
    </row>
    <row r="856" spans="1:11" ht="15.75" customHeight="1" x14ac:dyDescent="0.25">
      <c r="A856" s="164"/>
      <c r="B856" s="164"/>
      <c r="C856" s="165" t="s">
        <v>997</v>
      </c>
      <c r="D856" s="164"/>
      <c r="E856" s="164"/>
      <c r="F856" s="164"/>
      <c r="G856" s="164"/>
      <c r="H856" s="164"/>
      <c r="I856" s="164"/>
      <c r="J856" s="164"/>
      <c r="K856" s="164"/>
    </row>
    <row r="857" spans="1:11" ht="15.75" customHeight="1" x14ac:dyDescent="0.25">
      <c r="A857" s="164"/>
      <c r="B857" s="164"/>
      <c r="C857" s="165" t="s">
        <v>998</v>
      </c>
      <c r="D857" s="164"/>
      <c r="E857" s="164"/>
      <c r="F857" s="164"/>
      <c r="G857" s="164"/>
      <c r="H857" s="164"/>
      <c r="I857" s="164"/>
      <c r="J857" s="164"/>
      <c r="K857" s="164"/>
    </row>
    <row r="858" spans="1:11" ht="15.75" customHeight="1" x14ac:dyDescent="0.25">
      <c r="A858" s="164"/>
      <c r="B858" s="164"/>
      <c r="C858" s="165" t="s">
        <v>999</v>
      </c>
      <c r="D858" s="164"/>
      <c r="E858" s="164"/>
      <c r="F858" s="164"/>
      <c r="G858" s="164"/>
      <c r="H858" s="164"/>
      <c r="I858" s="164"/>
      <c r="J858" s="164"/>
      <c r="K858" s="164"/>
    </row>
    <row r="859" spans="1:11" ht="15.75" customHeight="1" x14ac:dyDescent="0.25">
      <c r="A859" s="164"/>
      <c r="B859" s="164"/>
      <c r="C859" s="165" t="s">
        <v>1000</v>
      </c>
      <c r="D859" s="164"/>
      <c r="E859" s="164"/>
      <c r="F859" s="164"/>
      <c r="G859" s="164"/>
      <c r="H859" s="164"/>
      <c r="I859" s="164"/>
      <c r="J859" s="164"/>
      <c r="K859" s="164"/>
    </row>
    <row r="860" spans="1:11" ht="15.75" customHeight="1" x14ac:dyDescent="0.25">
      <c r="A860" s="164"/>
      <c r="B860" s="164"/>
      <c r="C860" s="165" t="s">
        <v>1001</v>
      </c>
      <c r="D860" s="164"/>
      <c r="E860" s="164"/>
      <c r="F860" s="164"/>
      <c r="G860" s="164"/>
      <c r="H860" s="164"/>
      <c r="I860" s="164"/>
      <c r="J860" s="164"/>
      <c r="K860" s="164"/>
    </row>
    <row r="861" spans="1:11" ht="15.75" customHeight="1" x14ac:dyDescent="0.25">
      <c r="A861" s="164"/>
      <c r="B861" s="164"/>
      <c r="C861" s="165" t="s">
        <v>1002</v>
      </c>
      <c r="D861" s="164"/>
      <c r="E861" s="164"/>
      <c r="F861" s="164"/>
      <c r="G861" s="164"/>
      <c r="H861" s="164"/>
      <c r="I861" s="164"/>
      <c r="J861" s="164"/>
      <c r="K861" s="164"/>
    </row>
    <row r="862" spans="1:11" ht="15.75" customHeight="1" x14ac:dyDescent="0.25">
      <c r="A862" s="164"/>
      <c r="B862" s="164"/>
      <c r="C862" s="165" t="s">
        <v>1003</v>
      </c>
      <c r="D862" s="164"/>
      <c r="E862" s="164"/>
      <c r="F862" s="164"/>
      <c r="G862" s="164"/>
      <c r="H862" s="164"/>
      <c r="I862" s="164"/>
      <c r="J862" s="164"/>
      <c r="K862" s="164"/>
    </row>
    <row r="863" spans="1:11" ht="15.75" customHeight="1" x14ac:dyDescent="0.25">
      <c r="A863" s="164"/>
      <c r="B863" s="164"/>
      <c r="C863" s="165" t="s">
        <v>1004</v>
      </c>
      <c r="D863" s="164"/>
      <c r="E863" s="164"/>
      <c r="F863" s="164"/>
      <c r="G863" s="164"/>
      <c r="H863" s="164"/>
      <c r="I863" s="164"/>
      <c r="J863" s="164"/>
      <c r="K863" s="164"/>
    </row>
    <row r="864" spans="1:11" ht="15.75" customHeight="1" x14ac:dyDescent="0.25">
      <c r="A864" s="164"/>
      <c r="B864" s="164"/>
      <c r="C864" s="165" t="s">
        <v>1005</v>
      </c>
      <c r="D864" s="164"/>
      <c r="E864" s="164"/>
      <c r="F864" s="164"/>
      <c r="G864" s="164"/>
      <c r="H864" s="164"/>
      <c r="I864" s="164"/>
      <c r="J864" s="164"/>
      <c r="K864" s="164"/>
    </row>
    <row r="865" spans="1:11" ht="15.75" customHeight="1" x14ac:dyDescent="0.25">
      <c r="A865" s="164"/>
      <c r="B865" s="164"/>
      <c r="C865" s="165" t="s">
        <v>1005</v>
      </c>
      <c r="D865" s="164"/>
      <c r="E865" s="164"/>
      <c r="F865" s="164"/>
      <c r="G865" s="164"/>
      <c r="H865" s="164"/>
      <c r="I865" s="164"/>
      <c r="J865" s="164"/>
      <c r="K865" s="164"/>
    </row>
    <row r="866" spans="1:11" ht="15.75" customHeight="1" x14ac:dyDescent="0.25">
      <c r="A866" s="164"/>
      <c r="B866" s="164"/>
      <c r="C866" s="165" t="s">
        <v>1006</v>
      </c>
      <c r="D866" s="164"/>
      <c r="E866" s="164"/>
      <c r="F866" s="164"/>
      <c r="G866" s="164"/>
      <c r="H866" s="164"/>
      <c r="I866" s="164"/>
      <c r="J866" s="164"/>
      <c r="K866" s="164"/>
    </row>
    <row r="867" spans="1:11" ht="15.75" customHeight="1" x14ac:dyDescent="0.25">
      <c r="A867" s="164"/>
      <c r="B867" s="164"/>
      <c r="C867" s="165" t="s">
        <v>1007</v>
      </c>
      <c r="D867" s="164"/>
      <c r="E867" s="164"/>
      <c r="F867" s="164"/>
      <c r="G867" s="164"/>
      <c r="H867" s="164"/>
      <c r="I867" s="164"/>
      <c r="J867" s="164"/>
      <c r="K867" s="164"/>
    </row>
    <row r="868" spans="1:11" ht="15.75" customHeight="1" x14ac:dyDescent="0.25">
      <c r="A868" s="164"/>
      <c r="B868" s="164"/>
      <c r="C868" s="165" t="s">
        <v>1008</v>
      </c>
      <c r="D868" s="164"/>
      <c r="E868" s="164"/>
      <c r="F868" s="164"/>
      <c r="G868" s="164"/>
      <c r="H868" s="164"/>
      <c r="I868" s="164"/>
      <c r="J868" s="164"/>
      <c r="K868" s="164"/>
    </row>
    <row r="869" spans="1:11" ht="15.75" customHeight="1" x14ac:dyDescent="0.25">
      <c r="A869" s="164"/>
      <c r="B869" s="164"/>
      <c r="C869" s="165" t="s">
        <v>1009</v>
      </c>
      <c r="D869" s="164"/>
      <c r="E869" s="164"/>
      <c r="F869" s="164"/>
      <c r="G869" s="164"/>
      <c r="H869" s="164"/>
      <c r="I869" s="164"/>
      <c r="J869" s="164"/>
      <c r="K869" s="164"/>
    </row>
    <row r="870" spans="1:11" ht="15.75" customHeight="1" x14ac:dyDescent="0.25">
      <c r="A870" s="164"/>
      <c r="B870" s="164"/>
      <c r="C870" s="165" t="s">
        <v>1010</v>
      </c>
      <c r="D870" s="164"/>
      <c r="E870" s="164"/>
      <c r="F870" s="164"/>
      <c r="G870" s="164"/>
      <c r="H870" s="164"/>
      <c r="I870" s="164"/>
      <c r="J870" s="164"/>
      <c r="K870" s="164"/>
    </row>
    <row r="871" spans="1:11" ht="15.75" customHeight="1" x14ac:dyDescent="0.25">
      <c r="A871" s="164"/>
      <c r="B871" s="164"/>
      <c r="C871" s="165" t="s">
        <v>1010</v>
      </c>
      <c r="D871" s="164"/>
      <c r="E871" s="164"/>
      <c r="F871" s="164"/>
      <c r="G871" s="164"/>
      <c r="H871" s="164"/>
      <c r="I871" s="164"/>
      <c r="J871" s="164"/>
      <c r="K871" s="164"/>
    </row>
    <row r="872" spans="1:11" ht="15.75" customHeight="1" x14ac:dyDescent="0.25">
      <c r="A872" s="164"/>
      <c r="B872" s="164"/>
      <c r="C872" s="165" t="s">
        <v>1011</v>
      </c>
      <c r="D872" s="164"/>
      <c r="E872" s="164"/>
      <c r="F872" s="164"/>
      <c r="G872" s="164"/>
      <c r="H872" s="164"/>
      <c r="I872" s="164"/>
      <c r="J872" s="164"/>
      <c r="K872" s="164"/>
    </row>
    <row r="873" spans="1:11" ht="15.75" customHeight="1" x14ac:dyDescent="0.25">
      <c r="A873" s="164"/>
      <c r="B873" s="164"/>
      <c r="C873" s="165" t="s">
        <v>1012</v>
      </c>
      <c r="D873" s="164"/>
      <c r="E873" s="164"/>
      <c r="F873" s="164"/>
      <c r="G873" s="164"/>
      <c r="H873" s="164"/>
      <c r="I873" s="164"/>
      <c r="J873" s="164"/>
      <c r="K873" s="164"/>
    </row>
    <row r="874" spans="1:11" ht="15.75" customHeight="1" x14ac:dyDescent="0.25">
      <c r="A874" s="164"/>
      <c r="B874" s="164"/>
      <c r="C874" s="165" t="s">
        <v>1013</v>
      </c>
      <c r="D874" s="164"/>
      <c r="E874" s="164"/>
      <c r="F874" s="164"/>
      <c r="G874" s="164"/>
      <c r="H874" s="164"/>
      <c r="I874" s="164"/>
      <c r="J874" s="164"/>
      <c r="K874" s="164"/>
    </row>
    <row r="875" spans="1:11" ht="15.75" customHeight="1" x14ac:dyDescent="0.25">
      <c r="A875" s="164"/>
      <c r="B875" s="164"/>
      <c r="C875" s="165" t="s">
        <v>1013</v>
      </c>
      <c r="D875" s="164"/>
      <c r="E875" s="164"/>
      <c r="F875" s="164"/>
      <c r="G875" s="164"/>
      <c r="H875" s="164"/>
      <c r="I875" s="164"/>
      <c r="J875" s="164"/>
      <c r="K875" s="164"/>
    </row>
    <row r="876" spans="1:11" ht="15.75" customHeight="1" x14ac:dyDescent="0.25">
      <c r="A876" s="164"/>
      <c r="B876" s="164"/>
      <c r="C876" s="165" t="s">
        <v>1014</v>
      </c>
      <c r="D876" s="164"/>
      <c r="E876" s="164"/>
      <c r="F876" s="164"/>
      <c r="G876" s="164"/>
      <c r="H876" s="164"/>
      <c r="I876" s="164"/>
      <c r="J876" s="164"/>
      <c r="K876" s="164"/>
    </row>
    <row r="877" spans="1:11" ht="15.75" customHeight="1" x14ac:dyDescent="0.25">
      <c r="A877" s="164"/>
      <c r="B877" s="164"/>
      <c r="C877" s="165" t="s">
        <v>1015</v>
      </c>
      <c r="D877" s="164"/>
      <c r="E877" s="164"/>
      <c r="F877" s="164"/>
      <c r="G877" s="164"/>
      <c r="H877" s="164"/>
      <c r="I877" s="164"/>
      <c r="J877" s="164"/>
      <c r="K877" s="164"/>
    </row>
    <row r="878" spans="1:11" ht="15.75" customHeight="1" x14ac:dyDescent="0.25">
      <c r="A878" s="164"/>
      <c r="B878" s="164"/>
      <c r="C878" s="165" t="s">
        <v>1016</v>
      </c>
      <c r="D878" s="164"/>
      <c r="E878" s="164"/>
      <c r="F878" s="164"/>
      <c r="G878" s="164"/>
      <c r="H878" s="164"/>
      <c r="I878" s="164"/>
      <c r="J878" s="164"/>
      <c r="K878" s="164"/>
    </row>
    <row r="879" spans="1:11" ht="15.75" customHeight="1" x14ac:dyDescent="0.25">
      <c r="A879" s="164"/>
      <c r="B879" s="164"/>
      <c r="C879" s="165" t="s">
        <v>1016</v>
      </c>
      <c r="D879" s="164"/>
      <c r="E879" s="164"/>
      <c r="F879" s="164"/>
      <c r="G879" s="164"/>
      <c r="H879" s="164"/>
      <c r="I879" s="164"/>
      <c r="J879" s="164"/>
      <c r="K879" s="164"/>
    </row>
    <row r="880" spans="1:11" ht="15.75" customHeight="1" x14ac:dyDescent="0.25">
      <c r="A880" s="164"/>
      <c r="B880" s="164"/>
      <c r="C880" s="165" t="s">
        <v>1017</v>
      </c>
      <c r="D880" s="164"/>
      <c r="E880" s="164"/>
      <c r="F880" s="164"/>
      <c r="G880" s="164"/>
      <c r="H880" s="164"/>
      <c r="I880" s="164"/>
      <c r="J880" s="164"/>
      <c r="K880" s="164"/>
    </row>
    <row r="881" spans="1:11" ht="15.75" customHeight="1" x14ac:dyDescent="0.25">
      <c r="A881" s="164"/>
      <c r="B881" s="164"/>
      <c r="C881" s="165" t="s">
        <v>1018</v>
      </c>
      <c r="D881" s="164"/>
      <c r="E881" s="164"/>
      <c r="F881" s="164"/>
      <c r="G881" s="164"/>
      <c r="H881" s="164"/>
      <c r="I881" s="164"/>
      <c r="J881" s="164"/>
      <c r="K881" s="164"/>
    </row>
    <row r="882" spans="1:11" ht="15.75" customHeight="1" x14ac:dyDescent="0.25">
      <c r="A882" s="164"/>
      <c r="B882" s="164"/>
      <c r="C882" s="165" t="s">
        <v>1018</v>
      </c>
      <c r="D882" s="164"/>
      <c r="E882" s="164"/>
      <c r="F882" s="164"/>
      <c r="G882" s="164"/>
      <c r="H882" s="164"/>
      <c r="I882" s="164"/>
      <c r="J882" s="164"/>
      <c r="K882" s="164"/>
    </row>
    <row r="883" spans="1:11" ht="15.75" customHeight="1" x14ac:dyDescent="0.25">
      <c r="A883" s="164"/>
      <c r="B883" s="164"/>
      <c r="C883" s="165" t="s">
        <v>1018</v>
      </c>
      <c r="D883" s="164"/>
      <c r="E883" s="164"/>
      <c r="F883" s="164"/>
      <c r="G883" s="164"/>
      <c r="H883" s="164"/>
      <c r="I883" s="164"/>
      <c r="J883" s="164"/>
      <c r="K883" s="164"/>
    </row>
    <row r="884" spans="1:11" ht="15.75" customHeight="1" x14ac:dyDescent="0.25">
      <c r="A884" s="164"/>
      <c r="B884" s="164"/>
      <c r="C884" s="165" t="s">
        <v>1019</v>
      </c>
      <c r="D884" s="164"/>
      <c r="E884" s="164"/>
      <c r="F884" s="164"/>
      <c r="G884" s="164"/>
      <c r="H884" s="164"/>
      <c r="I884" s="164"/>
      <c r="J884" s="164"/>
      <c r="K884" s="164"/>
    </row>
    <row r="885" spans="1:11" ht="15.75" customHeight="1" x14ac:dyDescent="0.25">
      <c r="A885" s="164"/>
      <c r="B885" s="164"/>
      <c r="C885" s="165" t="s">
        <v>1020</v>
      </c>
      <c r="D885" s="164"/>
      <c r="E885" s="164"/>
      <c r="F885" s="164"/>
      <c r="G885" s="164"/>
      <c r="H885" s="164"/>
      <c r="I885" s="164"/>
      <c r="J885" s="164"/>
      <c r="K885" s="164"/>
    </row>
    <row r="886" spans="1:11" ht="15.75" customHeight="1" x14ac:dyDescent="0.25">
      <c r="A886" s="164"/>
      <c r="B886" s="164"/>
      <c r="C886" s="165" t="s">
        <v>1021</v>
      </c>
      <c r="D886" s="164"/>
      <c r="E886" s="164"/>
      <c r="F886" s="164"/>
      <c r="G886" s="164"/>
      <c r="H886" s="164"/>
      <c r="I886" s="164"/>
      <c r="J886" s="164"/>
      <c r="K886" s="164"/>
    </row>
    <row r="887" spans="1:11" ht="15.75" customHeight="1" x14ac:dyDescent="0.25">
      <c r="A887" s="164"/>
      <c r="B887" s="164"/>
      <c r="C887" s="165" t="s">
        <v>1022</v>
      </c>
      <c r="D887" s="164"/>
      <c r="E887" s="164"/>
      <c r="F887" s="164"/>
      <c r="G887" s="164"/>
      <c r="H887" s="164"/>
      <c r="I887" s="164"/>
      <c r="J887" s="164"/>
      <c r="K887" s="164"/>
    </row>
    <row r="888" spans="1:11" ht="15.75" customHeight="1" x14ac:dyDescent="0.25">
      <c r="A888" s="164"/>
      <c r="B888" s="164"/>
      <c r="C888" s="165" t="s">
        <v>1023</v>
      </c>
      <c r="D888" s="164"/>
      <c r="E888" s="164"/>
      <c r="F888" s="164"/>
      <c r="G888" s="164"/>
      <c r="H888" s="164"/>
      <c r="I888" s="164"/>
      <c r="J888" s="164"/>
      <c r="K888" s="164"/>
    </row>
    <row r="889" spans="1:11" ht="15.75" customHeight="1" x14ac:dyDescent="0.25">
      <c r="A889" s="164"/>
      <c r="B889" s="164"/>
      <c r="C889" s="165" t="s">
        <v>1024</v>
      </c>
      <c r="D889" s="164"/>
      <c r="E889" s="164"/>
      <c r="F889" s="164"/>
      <c r="G889" s="164"/>
      <c r="H889" s="164"/>
      <c r="I889" s="164"/>
      <c r="J889" s="164"/>
      <c r="K889" s="164"/>
    </row>
    <row r="890" spans="1:11" ht="15.75" customHeight="1" x14ac:dyDescent="0.25">
      <c r="A890" s="164"/>
      <c r="B890" s="164"/>
      <c r="C890" s="165" t="s">
        <v>1025</v>
      </c>
      <c r="D890" s="164"/>
      <c r="E890" s="164"/>
      <c r="F890" s="164"/>
      <c r="G890" s="164"/>
      <c r="H890" s="164"/>
      <c r="I890" s="164"/>
      <c r="J890" s="164"/>
      <c r="K890" s="164"/>
    </row>
    <row r="891" spans="1:11" ht="15.75" customHeight="1" x14ac:dyDescent="0.25">
      <c r="A891" s="164"/>
      <c r="B891" s="164"/>
      <c r="C891" s="165" t="s">
        <v>1026</v>
      </c>
      <c r="D891" s="164"/>
      <c r="E891" s="164"/>
      <c r="F891" s="164"/>
      <c r="G891" s="164"/>
      <c r="H891" s="164"/>
      <c r="I891" s="164"/>
      <c r="J891" s="164"/>
      <c r="K891" s="164"/>
    </row>
    <row r="892" spans="1:11" ht="15.75" customHeight="1" x14ac:dyDescent="0.25">
      <c r="A892" s="164"/>
      <c r="B892" s="164"/>
      <c r="C892" s="165" t="s">
        <v>1027</v>
      </c>
      <c r="D892" s="164"/>
      <c r="E892" s="164"/>
      <c r="F892" s="164"/>
      <c r="G892" s="164"/>
      <c r="H892" s="164"/>
      <c r="I892" s="164"/>
      <c r="J892" s="164"/>
      <c r="K892" s="164"/>
    </row>
    <row r="893" spans="1:11" ht="15.75" customHeight="1" x14ac:dyDescent="0.25">
      <c r="A893" s="164"/>
      <c r="B893" s="164"/>
      <c r="C893" s="165" t="s">
        <v>1028</v>
      </c>
      <c r="D893" s="164"/>
      <c r="E893" s="164"/>
      <c r="F893" s="164"/>
      <c r="G893" s="164"/>
      <c r="H893" s="164"/>
      <c r="I893" s="164"/>
      <c r="J893" s="164"/>
      <c r="K893" s="164"/>
    </row>
    <row r="894" spans="1:11" ht="15.75" customHeight="1" x14ac:dyDescent="0.25">
      <c r="A894" s="164"/>
      <c r="B894" s="164"/>
      <c r="C894" s="165" t="s">
        <v>1029</v>
      </c>
      <c r="D894" s="164"/>
      <c r="E894" s="164"/>
      <c r="F894" s="164"/>
      <c r="G894" s="164"/>
      <c r="H894" s="164"/>
      <c r="I894" s="164"/>
      <c r="J894" s="164"/>
      <c r="K894" s="164"/>
    </row>
    <row r="895" spans="1:11" ht="15.75" customHeight="1" x14ac:dyDescent="0.25">
      <c r="A895" s="164"/>
      <c r="B895" s="164"/>
      <c r="C895" s="165" t="s">
        <v>1030</v>
      </c>
      <c r="D895" s="164"/>
      <c r="E895" s="164"/>
      <c r="F895" s="164"/>
      <c r="G895" s="164"/>
      <c r="H895" s="164"/>
      <c r="I895" s="164"/>
      <c r="J895" s="164"/>
      <c r="K895" s="164"/>
    </row>
    <row r="896" spans="1:11" ht="15.75" customHeight="1" x14ac:dyDescent="0.25">
      <c r="A896" s="164"/>
      <c r="B896" s="164"/>
      <c r="C896" s="165" t="s">
        <v>1031</v>
      </c>
      <c r="D896" s="164"/>
      <c r="E896" s="164"/>
      <c r="F896" s="164"/>
      <c r="G896" s="164"/>
      <c r="H896" s="164"/>
      <c r="I896" s="164"/>
      <c r="J896" s="164"/>
      <c r="K896" s="164"/>
    </row>
    <row r="897" spans="1:11" ht="15.75" customHeight="1" x14ac:dyDescent="0.25">
      <c r="A897" s="164"/>
      <c r="B897" s="164"/>
      <c r="C897" s="165" t="s">
        <v>1032</v>
      </c>
      <c r="D897" s="164"/>
      <c r="E897" s="164"/>
      <c r="F897" s="164"/>
      <c r="G897" s="164"/>
      <c r="H897" s="164"/>
      <c r="I897" s="164"/>
      <c r="J897" s="164"/>
      <c r="K897" s="164"/>
    </row>
    <row r="898" spans="1:11" ht="15.75" customHeight="1" x14ac:dyDescent="0.25">
      <c r="A898" s="164"/>
      <c r="B898" s="164"/>
      <c r="C898" s="165" t="s">
        <v>1032</v>
      </c>
      <c r="D898" s="164"/>
      <c r="E898" s="164"/>
      <c r="F898" s="164"/>
      <c r="G898" s="164"/>
      <c r="H898" s="164"/>
      <c r="I898" s="164"/>
      <c r="J898" s="164"/>
      <c r="K898" s="164"/>
    </row>
    <row r="899" spans="1:11" ht="15.75" customHeight="1" x14ac:dyDescent="0.25">
      <c r="A899" s="164"/>
      <c r="B899" s="164"/>
      <c r="C899" s="165" t="s">
        <v>1033</v>
      </c>
      <c r="D899" s="164"/>
      <c r="E899" s="164"/>
      <c r="F899" s="164"/>
      <c r="G899" s="164"/>
      <c r="H899" s="164"/>
      <c r="I899" s="164"/>
      <c r="J899" s="164"/>
      <c r="K899" s="164"/>
    </row>
    <row r="900" spans="1:11" ht="15.75" customHeight="1" x14ac:dyDescent="0.25">
      <c r="A900" s="164"/>
      <c r="B900" s="164"/>
      <c r="C900" s="165" t="s">
        <v>1034</v>
      </c>
      <c r="D900" s="164"/>
      <c r="E900" s="164"/>
      <c r="F900" s="164"/>
      <c r="G900" s="164"/>
      <c r="H900" s="164"/>
      <c r="I900" s="164"/>
      <c r="J900" s="164"/>
      <c r="K900" s="164"/>
    </row>
    <row r="901" spans="1:11" ht="15.75" customHeight="1" x14ac:dyDescent="0.25">
      <c r="A901" s="164"/>
      <c r="B901" s="164"/>
      <c r="C901" s="165" t="s">
        <v>1035</v>
      </c>
      <c r="D901" s="164"/>
      <c r="E901" s="164"/>
      <c r="F901" s="164"/>
      <c r="G901" s="164"/>
      <c r="H901" s="164"/>
      <c r="I901" s="164"/>
      <c r="J901" s="164"/>
      <c r="K901" s="164"/>
    </row>
    <row r="902" spans="1:11" ht="15.75" customHeight="1" x14ac:dyDescent="0.25">
      <c r="A902" s="164"/>
      <c r="B902" s="164"/>
      <c r="C902" s="165" t="s">
        <v>1036</v>
      </c>
      <c r="D902" s="164"/>
      <c r="E902" s="164"/>
      <c r="F902" s="164"/>
      <c r="G902" s="164"/>
      <c r="H902" s="164"/>
      <c r="I902" s="164"/>
      <c r="J902" s="164"/>
      <c r="K902" s="164"/>
    </row>
    <row r="903" spans="1:11" ht="15.75" customHeight="1" x14ac:dyDescent="0.25">
      <c r="A903" s="164"/>
      <c r="B903" s="164"/>
      <c r="C903" s="165" t="s">
        <v>1037</v>
      </c>
      <c r="D903" s="164"/>
      <c r="E903" s="164"/>
      <c r="F903" s="164"/>
      <c r="G903" s="164"/>
      <c r="H903" s="164"/>
      <c r="I903" s="164"/>
      <c r="J903" s="164"/>
      <c r="K903" s="164"/>
    </row>
    <row r="904" spans="1:11" ht="15.75" customHeight="1" x14ac:dyDescent="0.25">
      <c r="A904" s="164"/>
      <c r="B904" s="164"/>
      <c r="C904" s="165" t="s">
        <v>1038</v>
      </c>
      <c r="D904" s="164"/>
      <c r="E904" s="164"/>
      <c r="F904" s="164"/>
      <c r="G904" s="164"/>
      <c r="H904" s="164"/>
      <c r="I904" s="164"/>
      <c r="J904" s="164"/>
      <c r="K904" s="164"/>
    </row>
    <row r="905" spans="1:11" ht="15.75" customHeight="1" x14ac:dyDescent="0.25">
      <c r="A905" s="164"/>
      <c r="B905" s="164"/>
      <c r="C905" s="165" t="s">
        <v>1039</v>
      </c>
      <c r="D905" s="164"/>
      <c r="E905" s="164"/>
      <c r="F905" s="164"/>
      <c r="G905" s="164"/>
      <c r="H905" s="164"/>
      <c r="I905" s="164"/>
      <c r="J905" s="164"/>
      <c r="K905" s="164"/>
    </row>
    <row r="906" spans="1:11" ht="15.75" customHeight="1" x14ac:dyDescent="0.25">
      <c r="A906" s="164"/>
      <c r="B906" s="164"/>
      <c r="C906" s="165" t="s">
        <v>1039</v>
      </c>
      <c r="D906" s="164"/>
      <c r="E906" s="164"/>
      <c r="F906" s="164"/>
      <c r="G906" s="164"/>
      <c r="H906" s="164"/>
      <c r="I906" s="164"/>
      <c r="J906" s="164"/>
      <c r="K906" s="164"/>
    </row>
    <row r="907" spans="1:11" ht="15.75" customHeight="1" x14ac:dyDescent="0.25">
      <c r="A907" s="164"/>
      <c r="B907" s="164"/>
      <c r="C907" s="165" t="s">
        <v>1040</v>
      </c>
      <c r="D907" s="164"/>
      <c r="E907" s="164"/>
      <c r="F907" s="164"/>
      <c r="G907" s="164"/>
      <c r="H907" s="164"/>
      <c r="I907" s="164"/>
      <c r="J907" s="164"/>
      <c r="K907" s="164"/>
    </row>
    <row r="908" spans="1:11" ht="15.75" customHeight="1" x14ac:dyDescent="0.25">
      <c r="A908" s="164"/>
      <c r="B908" s="164"/>
      <c r="C908" s="165" t="s">
        <v>1041</v>
      </c>
      <c r="D908" s="164"/>
      <c r="E908" s="164"/>
      <c r="F908" s="164"/>
      <c r="G908" s="164"/>
      <c r="H908" s="164"/>
      <c r="I908" s="164"/>
      <c r="J908" s="164"/>
      <c r="K908" s="164"/>
    </row>
    <row r="909" spans="1:11" ht="15.75" customHeight="1" x14ac:dyDescent="0.25">
      <c r="A909" s="164"/>
      <c r="B909" s="164"/>
      <c r="C909" s="165" t="s">
        <v>1041</v>
      </c>
      <c r="D909" s="164"/>
      <c r="E909" s="164"/>
      <c r="F909" s="164"/>
      <c r="G909" s="164"/>
      <c r="H909" s="164"/>
      <c r="I909" s="164"/>
      <c r="J909" s="164"/>
      <c r="K909" s="164"/>
    </row>
    <row r="910" spans="1:11" ht="15.75" customHeight="1" x14ac:dyDescent="0.25">
      <c r="A910" s="164"/>
      <c r="B910" s="164"/>
      <c r="C910" s="165" t="s">
        <v>1042</v>
      </c>
      <c r="D910" s="164"/>
      <c r="E910" s="164"/>
      <c r="F910" s="164"/>
      <c r="G910" s="164"/>
      <c r="H910" s="164"/>
      <c r="I910" s="164"/>
      <c r="J910" s="164"/>
      <c r="K910" s="164"/>
    </row>
    <row r="911" spans="1:11" ht="15.75" customHeight="1" x14ac:dyDescent="0.25">
      <c r="A911" s="164"/>
      <c r="B911" s="164"/>
      <c r="C911" s="165" t="s">
        <v>1043</v>
      </c>
      <c r="D911" s="164"/>
      <c r="E911" s="164"/>
      <c r="F911" s="164"/>
      <c r="G911" s="164"/>
      <c r="H911" s="164"/>
      <c r="I911" s="164"/>
      <c r="J911" s="164"/>
      <c r="K911" s="164"/>
    </row>
    <row r="912" spans="1:11" ht="15.75" customHeight="1" x14ac:dyDescent="0.25">
      <c r="A912" s="164"/>
      <c r="B912" s="164"/>
      <c r="C912" s="165" t="s">
        <v>1044</v>
      </c>
      <c r="D912" s="164"/>
      <c r="E912" s="164"/>
      <c r="F912" s="164"/>
      <c r="G912" s="164"/>
      <c r="H912" s="164"/>
      <c r="I912" s="164"/>
      <c r="J912" s="164"/>
      <c r="K912" s="164"/>
    </row>
    <row r="913" spans="1:11" ht="15.75" customHeight="1" x14ac:dyDescent="0.25">
      <c r="A913" s="164"/>
      <c r="B913" s="164"/>
      <c r="C913" s="165" t="s">
        <v>1045</v>
      </c>
      <c r="D913" s="164"/>
      <c r="E913" s="164"/>
      <c r="F913" s="164"/>
      <c r="G913" s="164"/>
      <c r="H913" s="164"/>
      <c r="I913" s="164"/>
      <c r="J913" s="164"/>
      <c r="K913" s="164"/>
    </row>
    <row r="914" spans="1:11" ht="15.75" customHeight="1" x14ac:dyDescent="0.25">
      <c r="A914" s="164"/>
      <c r="B914" s="164"/>
      <c r="C914" s="165" t="s">
        <v>1046</v>
      </c>
      <c r="D914" s="164"/>
      <c r="E914" s="164"/>
      <c r="F914" s="164"/>
      <c r="G914" s="164"/>
      <c r="H914" s="164"/>
      <c r="I914" s="164"/>
      <c r="J914" s="164"/>
      <c r="K914" s="164"/>
    </row>
    <row r="915" spans="1:11" ht="15.75" customHeight="1" x14ac:dyDescent="0.25">
      <c r="A915" s="164"/>
      <c r="B915" s="164"/>
      <c r="C915" s="165" t="s">
        <v>1047</v>
      </c>
      <c r="D915" s="164"/>
      <c r="E915" s="164"/>
      <c r="F915" s="164"/>
      <c r="G915" s="164"/>
      <c r="H915" s="164"/>
      <c r="I915" s="164"/>
      <c r="J915" s="164"/>
      <c r="K915" s="164"/>
    </row>
    <row r="916" spans="1:11" ht="15.75" customHeight="1" x14ac:dyDescent="0.25">
      <c r="A916" s="164"/>
      <c r="B916" s="164"/>
      <c r="C916" s="165" t="s">
        <v>1048</v>
      </c>
      <c r="D916" s="164"/>
      <c r="E916" s="164"/>
      <c r="F916" s="164"/>
      <c r="G916" s="164"/>
      <c r="H916" s="164"/>
      <c r="I916" s="164"/>
      <c r="J916" s="164"/>
      <c r="K916" s="164"/>
    </row>
    <row r="917" spans="1:11" ht="15.75" customHeight="1" x14ac:dyDescent="0.25">
      <c r="A917" s="164"/>
      <c r="B917" s="164"/>
      <c r="C917" s="165" t="s">
        <v>1049</v>
      </c>
      <c r="D917" s="164"/>
      <c r="E917" s="164"/>
      <c r="F917" s="164"/>
      <c r="G917" s="164"/>
      <c r="H917" s="164"/>
      <c r="I917" s="164"/>
      <c r="J917" s="164"/>
      <c r="K917" s="164"/>
    </row>
    <row r="918" spans="1:11" ht="15.75" customHeight="1" x14ac:dyDescent="0.25">
      <c r="A918" s="164"/>
      <c r="B918" s="164"/>
      <c r="C918" s="165" t="s">
        <v>1050</v>
      </c>
      <c r="D918" s="164"/>
      <c r="E918" s="164"/>
      <c r="F918" s="164"/>
      <c r="G918" s="164"/>
      <c r="H918" s="164"/>
      <c r="I918" s="164"/>
      <c r="J918" s="164"/>
      <c r="K918" s="164"/>
    </row>
    <row r="919" spans="1:11" ht="15.75" customHeight="1" x14ac:dyDescent="0.25">
      <c r="A919" s="164"/>
      <c r="B919" s="164"/>
      <c r="C919" s="165" t="s">
        <v>1051</v>
      </c>
      <c r="D919" s="164"/>
      <c r="E919" s="164"/>
      <c r="F919" s="164"/>
      <c r="G919" s="164"/>
      <c r="H919" s="164"/>
      <c r="I919" s="164"/>
      <c r="J919" s="164"/>
      <c r="K919" s="164"/>
    </row>
    <row r="920" spans="1:11" ht="15.75" customHeight="1" x14ac:dyDescent="0.25">
      <c r="A920" s="164"/>
      <c r="B920" s="164"/>
      <c r="C920" s="165" t="s">
        <v>1052</v>
      </c>
      <c r="D920" s="164"/>
      <c r="E920" s="164"/>
      <c r="F920" s="164"/>
      <c r="G920" s="164"/>
      <c r="H920" s="164"/>
      <c r="I920" s="164"/>
      <c r="J920" s="164"/>
      <c r="K920" s="164"/>
    </row>
    <row r="921" spans="1:11" ht="15.75" customHeight="1" x14ac:dyDescent="0.25">
      <c r="A921" s="164"/>
      <c r="B921" s="164"/>
      <c r="C921" s="165" t="s">
        <v>1052</v>
      </c>
      <c r="D921" s="164"/>
      <c r="E921" s="164"/>
      <c r="F921" s="164"/>
      <c r="G921" s="164"/>
      <c r="H921" s="164"/>
      <c r="I921" s="164"/>
      <c r="J921" s="164"/>
      <c r="K921" s="164"/>
    </row>
    <row r="922" spans="1:11" ht="15.75" customHeight="1" x14ac:dyDescent="0.25">
      <c r="A922" s="164"/>
      <c r="B922" s="164"/>
      <c r="C922" s="165" t="s">
        <v>1053</v>
      </c>
      <c r="D922" s="164"/>
      <c r="E922" s="164"/>
      <c r="F922" s="164"/>
      <c r="G922" s="164"/>
      <c r="H922" s="164"/>
      <c r="I922" s="164"/>
      <c r="J922" s="164"/>
      <c r="K922" s="164"/>
    </row>
    <row r="923" spans="1:11" ht="15.75" customHeight="1" x14ac:dyDescent="0.25">
      <c r="A923" s="164"/>
      <c r="B923" s="164"/>
      <c r="C923" s="165" t="s">
        <v>1054</v>
      </c>
      <c r="D923" s="164"/>
      <c r="E923" s="164"/>
      <c r="F923" s="164"/>
      <c r="G923" s="164"/>
      <c r="H923" s="164"/>
      <c r="I923" s="164"/>
      <c r="J923" s="164"/>
      <c r="K923" s="164"/>
    </row>
    <row r="924" spans="1:11" ht="15.75" customHeight="1" x14ac:dyDescent="0.25">
      <c r="A924" s="164"/>
      <c r="B924" s="164"/>
      <c r="C924" s="165" t="s">
        <v>1055</v>
      </c>
      <c r="D924" s="164"/>
      <c r="E924" s="164"/>
      <c r="F924" s="164"/>
      <c r="G924" s="164"/>
      <c r="H924" s="164"/>
      <c r="I924" s="164"/>
      <c r="J924" s="164"/>
      <c r="K924" s="164"/>
    </row>
    <row r="925" spans="1:11" ht="15.75" customHeight="1" x14ac:dyDescent="0.25">
      <c r="A925" s="164"/>
      <c r="B925" s="164"/>
      <c r="C925" s="165" t="s">
        <v>1056</v>
      </c>
      <c r="D925" s="164"/>
      <c r="E925" s="164"/>
      <c r="F925" s="164"/>
      <c r="G925" s="164"/>
      <c r="H925" s="164"/>
      <c r="I925" s="164"/>
      <c r="J925" s="164"/>
      <c r="K925" s="164"/>
    </row>
    <row r="926" spans="1:11" ht="15.75" customHeight="1" x14ac:dyDescent="0.25">
      <c r="A926" s="164"/>
      <c r="B926" s="164"/>
      <c r="C926" s="165" t="s">
        <v>1057</v>
      </c>
      <c r="D926" s="164"/>
      <c r="E926" s="164"/>
      <c r="F926" s="164"/>
      <c r="G926" s="164"/>
      <c r="H926" s="164"/>
      <c r="I926" s="164"/>
      <c r="J926" s="164"/>
      <c r="K926" s="164"/>
    </row>
    <row r="927" spans="1:11" ht="15.75" customHeight="1" x14ac:dyDescent="0.25">
      <c r="A927" s="164"/>
      <c r="B927" s="164"/>
      <c r="C927" s="165" t="s">
        <v>1058</v>
      </c>
      <c r="D927" s="164"/>
      <c r="E927" s="164"/>
      <c r="F927" s="164"/>
      <c r="G927" s="164"/>
      <c r="H927" s="164"/>
      <c r="I927" s="164"/>
      <c r="J927" s="164"/>
      <c r="K927" s="164"/>
    </row>
    <row r="928" spans="1:11" ht="15.75" customHeight="1" x14ac:dyDescent="0.25">
      <c r="A928" s="164"/>
      <c r="B928" s="164"/>
      <c r="C928" s="165" t="s">
        <v>1059</v>
      </c>
      <c r="D928" s="164"/>
      <c r="E928" s="164"/>
      <c r="F928" s="164"/>
      <c r="G928" s="164"/>
      <c r="H928" s="164"/>
      <c r="I928" s="164"/>
      <c r="J928" s="164"/>
      <c r="K928" s="164"/>
    </row>
    <row r="929" spans="1:11" ht="15.75" customHeight="1" x14ac:dyDescent="0.25">
      <c r="A929" s="164"/>
      <c r="B929" s="164"/>
      <c r="C929" s="165" t="s">
        <v>1060</v>
      </c>
      <c r="D929" s="164"/>
      <c r="E929" s="164"/>
      <c r="F929" s="164"/>
      <c r="G929" s="164"/>
      <c r="H929" s="164"/>
      <c r="I929" s="164"/>
      <c r="J929" s="164"/>
      <c r="K929" s="164"/>
    </row>
    <row r="930" spans="1:11" ht="15.75" customHeight="1" x14ac:dyDescent="0.25">
      <c r="A930" s="164"/>
      <c r="B930" s="164"/>
      <c r="C930" s="165" t="s">
        <v>1061</v>
      </c>
      <c r="D930" s="164"/>
      <c r="E930" s="164"/>
      <c r="F930" s="164"/>
      <c r="G930" s="164"/>
      <c r="H930" s="164"/>
      <c r="I930" s="164"/>
      <c r="J930" s="164"/>
      <c r="K930" s="164"/>
    </row>
    <row r="931" spans="1:11" ht="15.75" customHeight="1" x14ac:dyDescent="0.25">
      <c r="A931" s="164"/>
      <c r="B931" s="164"/>
      <c r="C931" s="165" t="s">
        <v>1062</v>
      </c>
      <c r="D931" s="164"/>
      <c r="E931" s="164"/>
      <c r="F931" s="164"/>
      <c r="G931" s="164"/>
      <c r="H931" s="164"/>
      <c r="I931" s="164"/>
      <c r="J931" s="164"/>
      <c r="K931" s="164"/>
    </row>
    <row r="932" spans="1:11" ht="15.75" customHeight="1" x14ac:dyDescent="0.25">
      <c r="A932" s="164"/>
      <c r="B932" s="164"/>
      <c r="C932" s="165" t="s">
        <v>1063</v>
      </c>
      <c r="D932" s="164"/>
      <c r="E932" s="164"/>
      <c r="F932" s="164"/>
      <c r="G932" s="164"/>
      <c r="H932" s="164"/>
      <c r="I932" s="164"/>
      <c r="J932" s="164"/>
      <c r="K932" s="164"/>
    </row>
    <row r="933" spans="1:11" ht="15.75" customHeight="1" x14ac:dyDescent="0.25">
      <c r="A933" s="164"/>
      <c r="B933" s="164"/>
      <c r="C933" s="165" t="s">
        <v>1064</v>
      </c>
      <c r="D933" s="164"/>
      <c r="E933" s="164"/>
      <c r="F933" s="164"/>
      <c r="G933" s="164"/>
      <c r="H933" s="164"/>
      <c r="I933" s="164"/>
      <c r="J933" s="164"/>
      <c r="K933" s="164"/>
    </row>
    <row r="934" spans="1:11" ht="15.75" customHeight="1" x14ac:dyDescent="0.25">
      <c r="A934" s="164"/>
      <c r="B934" s="164"/>
      <c r="C934" s="165" t="s">
        <v>1065</v>
      </c>
      <c r="D934" s="164"/>
      <c r="E934" s="164"/>
      <c r="F934" s="164"/>
      <c r="G934" s="164"/>
      <c r="H934" s="164"/>
      <c r="I934" s="164"/>
      <c r="J934" s="164"/>
      <c r="K934" s="164"/>
    </row>
    <row r="935" spans="1:11" ht="15.75" customHeight="1" x14ac:dyDescent="0.25">
      <c r="A935" s="164"/>
      <c r="B935" s="164"/>
      <c r="C935" s="165" t="s">
        <v>1066</v>
      </c>
      <c r="D935" s="164"/>
      <c r="E935" s="164"/>
      <c r="F935" s="164"/>
      <c r="G935" s="164"/>
      <c r="H935" s="164"/>
      <c r="I935" s="164"/>
      <c r="J935" s="164"/>
      <c r="K935" s="164"/>
    </row>
    <row r="936" spans="1:11" ht="15.75" customHeight="1" x14ac:dyDescent="0.25">
      <c r="A936" s="164"/>
      <c r="B936" s="164"/>
      <c r="C936" s="165" t="s">
        <v>1067</v>
      </c>
      <c r="D936" s="164"/>
      <c r="E936" s="164"/>
      <c r="F936" s="164"/>
      <c r="G936" s="164"/>
      <c r="H936" s="164"/>
      <c r="I936" s="164"/>
      <c r="J936" s="164"/>
      <c r="K936" s="164"/>
    </row>
    <row r="937" spans="1:11" ht="15.75" customHeight="1" x14ac:dyDescent="0.25">
      <c r="A937" s="164"/>
      <c r="B937" s="164"/>
      <c r="C937" s="165" t="s">
        <v>1068</v>
      </c>
      <c r="D937" s="164"/>
      <c r="E937" s="164"/>
      <c r="F937" s="164"/>
      <c r="G937" s="164"/>
      <c r="H937" s="164"/>
      <c r="I937" s="164"/>
      <c r="J937" s="164"/>
      <c r="K937" s="164"/>
    </row>
    <row r="938" spans="1:11" ht="15.75" customHeight="1" x14ac:dyDescent="0.25">
      <c r="A938" s="164"/>
      <c r="B938" s="164"/>
      <c r="C938" s="165" t="s">
        <v>1069</v>
      </c>
      <c r="D938" s="164"/>
      <c r="E938" s="164"/>
      <c r="F938" s="164"/>
      <c r="G938" s="164"/>
      <c r="H938" s="164"/>
      <c r="I938" s="164"/>
      <c r="J938" s="164"/>
      <c r="K938" s="164"/>
    </row>
    <row r="939" spans="1:11" ht="15.75" customHeight="1" x14ac:dyDescent="0.25">
      <c r="A939" s="164"/>
      <c r="B939" s="164"/>
      <c r="C939" s="165" t="s">
        <v>1070</v>
      </c>
      <c r="D939" s="164"/>
      <c r="E939" s="164"/>
      <c r="F939" s="164"/>
      <c r="G939" s="164"/>
      <c r="H939" s="164"/>
      <c r="I939" s="164"/>
      <c r="J939" s="164"/>
      <c r="K939" s="164"/>
    </row>
    <row r="940" spans="1:11" ht="15.75" customHeight="1" x14ac:dyDescent="0.25">
      <c r="A940" s="164"/>
      <c r="B940" s="164"/>
      <c r="C940" s="165" t="s">
        <v>1071</v>
      </c>
      <c r="D940" s="164"/>
      <c r="E940" s="164"/>
      <c r="F940" s="164"/>
      <c r="G940" s="164"/>
      <c r="H940" s="164"/>
      <c r="I940" s="164"/>
      <c r="J940" s="164"/>
      <c r="K940" s="164"/>
    </row>
    <row r="941" spans="1:11" ht="15.75" customHeight="1" x14ac:dyDescent="0.25">
      <c r="A941" s="164"/>
      <c r="B941" s="164"/>
      <c r="C941" s="165" t="s">
        <v>1072</v>
      </c>
      <c r="D941" s="164"/>
      <c r="E941" s="164"/>
      <c r="F941" s="164"/>
      <c r="G941" s="164"/>
      <c r="H941" s="164"/>
      <c r="I941" s="164"/>
      <c r="J941" s="164"/>
      <c r="K941" s="164"/>
    </row>
    <row r="942" spans="1:11" ht="15.75" customHeight="1" x14ac:dyDescent="0.25">
      <c r="A942" s="164"/>
      <c r="B942" s="164"/>
      <c r="C942" s="165" t="s">
        <v>1073</v>
      </c>
      <c r="D942" s="164"/>
      <c r="E942" s="164"/>
      <c r="F942" s="164"/>
      <c r="G942" s="164"/>
      <c r="H942" s="164"/>
      <c r="I942" s="164"/>
      <c r="J942" s="164"/>
      <c r="K942" s="164"/>
    </row>
    <row r="943" spans="1:11" ht="15.75" customHeight="1" x14ac:dyDescent="0.25">
      <c r="A943" s="164"/>
      <c r="B943" s="164"/>
      <c r="C943" s="165" t="s">
        <v>1074</v>
      </c>
      <c r="D943" s="164"/>
      <c r="E943" s="164"/>
      <c r="F943" s="164"/>
      <c r="G943" s="164"/>
      <c r="H943" s="164"/>
      <c r="I943" s="164"/>
      <c r="J943" s="164"/>
      <c r="K943" s="164"/>
    </row>
    <row r="944" spans="1:11" ht="15.75" customHeight="1" x14ac:dyDescent="0.25">
      <c r="A944" s="164"/>
      <c r="B944" s="164"/>
      <c r="C944" s="165" t="s">
        <v>1075</v>
      </c>
      <c r="D944" s="164"/>
      <c r="E944" s="164"/>
      <c r="F944" s="164"/>
      <c r="G944" s="164"/>
      <c r="H944" s="164"/>
      <c r="I944" s="164"/>
      <c r="J944" s="164"/>
      <c r="K944" s="164"/>
    </row>
    <row r="945" spans="1:11" ht="15.75" customHeight="1" x14ac:dyDescent="0.25">
      <c r="A945" s="164"/>
      <c r="B945" s="164"/>
      <c r="C945" s="165" t="s">
        <v>1076</v>
      </c>
      <c r="D945" s="164"/>
      <c r="E945" s="164"/>
      <c r="F945" s="164"/>
      <c r="G945" s="164"/>
      <c r="H945" s="164"/>
      <c r="I945" s="164"/>
      <c r="J945" s="164"/>
      <c r="K945" s="164"/>
    </row>
    <row r="946" spans="1:11" ht="15.75" customHeight="1" x14ac:dyDescent="0.25">
      <c r="A946" s="164"/>
      <c r="B946" s="164"/>
      <c r="C946" s="165" t="s">
        <v>1077</v>
      </c>
      <c r="D946" s="164"/>
      <c r="E946" s="164"/>
      <c r="F946" s="164"/>
      <c r="G946" s="164"/>
      <c r="H946" s="164"/>
      <c r="I946" s="164"/>
      <c r="J946" s="164"/>
      <c r="K946" s="164"/>
    </row>
    <row r="947" spans="1:11" ht="15.75" customHeight="1" x14ac:dyDescent="0.25">
      <c r="A947" s="164"/>
      <c r="B947" s="164"/>
      <c r="C947" s="165" t="s">
        <v>1078</v>
      </c>
      <c r="D947" s="164"/>
      <c r="E947" s="164"/>
      <c r="F947" s="164"/>
      <c r="G947" s="164"/>
      <c r="H947" s="164"/>
      <c r="I947" s="164"/>
      <c r="J947" s="164"/>
      <c r="K947" s="164"/>
    </row>
    <row r="948" spans="1:11" ht="15.75" customHeight="1" x14ac:dyDescent="0.25">
      <c r="A948" s="164"/>
      <c r="B948" s="164"/>
      <c r="C948" s="165" t="s">
        <v>1079</v>
      </c>
      <c r="D948" s="164"/>
      <c r="E948" s="164"/>
      <c r="F948" s="164"/>
      <c r="G948" s="164"/>
      <c r="H948" s="164"/>
      <c r="I948" s="164"/>
      <c r="J948" s="164"/>
      <c r="K948" s="164"/>
    </row>
    <row r="949" spans="1:11" ht="15.75" customHeight="1" x14ac:dyDescent="0.25">
      <c r="A949" s="164"/>
      <c r="B949" s="164"/>
      <c r="C949" s="165" t="s">
        <v>1080</v>
      </c>
      <c r="D949" s="164"/>
      <c r="E949" s="164"/>
      <c r="F949" s="164"/>
      <c r="G949" s="164"/>
      <c r="H949" s="164"/>
      <c r="I949" s="164"/>
      <c r="J949" s="164"/>
      <c r="K949" s="164"/>
    </row>
    <row r="950" spans="1:11" ht="15.75" customHeight="1" x14ac:dyDescent="0.25">
      <c r="A950" s="164"/>
      <c r="B950" s="164"/>
      <c r="C950" s="165" t="s">
        <v>1081</v>
      </c>
      <c r="D950" s="164"/>
      <c r="E950" s="164"/>
      <c r="F950" s="164"/>
      <c r="G950" s="164"/>
      <c r="H950" s="164"/>
      <c r="I950" s="164"/>
      <c r="J950" s="164"/>
      <c r="K950" s="164"/>
    </row>
    <row r="951" spans="1:11" ht="15.75" customHeight="1" x14ac:dyDescent="0.25">
      <c r="A951" s="164"/>
      <c r="B951" s="164"/>
      <c r="C951" s="165" t="s">
        <v>1082</v>
      </c>
      <c r="D951" s="164"/>
      <c r="E951" s="164"/>
      <c r="F951" s="164"/>
      <c r="G951" s="164"/>
      <c r="H951" s="164"/>
      <c r="I951" s="164"/>
      <c r="J951" s="164"/>
      <c r="K951" s="164"/>
    </row>
    <row r="952" spans="1:11" ht="15.75" customHeight="1" x14ac:dyDescent="0.25">
      <c r="A952" s="164"/>
      <c r="B952" s="164"/>
      <c r="C952" s="165" t="s">
        <v>1083</v>
      </c>
      <c r="D952" s="164"/>
      <c r="E952" s="164"/>
      <c r="F952" s="164"/>
      <c r="G952" s="164"/>
      <c r="H952" s="164"/>
      <c r="I952" s="164"/>
      <c r="J952" s="164"/>
      <c r="K952" s="164"/>
    </row>
    <row r="953" spans="1:11" ht="15.75" customHeight="1" x14ac:dyDescent="0.25">
      <c r="A953" s="164"/>
      <c r="B953" s="164"/>
      <c r="C953" s="165" t="s">
        <v>1084</v>
      </c>
      <c r="D953" s="164"/>
      <c r="E953" s="164"/>
      <c r="F953" s="164"/>
      <c r="G953" s="164"/>
      <c r="H953" s="164"/>
      <c r="I953" s="164"/>
      <c r="J953" s="164"/>
      <c r="K953" s="164"/>
    </row>
    <row r="954" spans="1:11" ht="15.75" customHeight="1" x14ac:dyDescent="0.25">
      <c r="A954" s="164"/>
      <c r="B954" s="164"/>
      <c r="C954" s="165" t="s">
        <v>1085</v>
      </c>
      <c r="D954" s="164"/>
      <c r="E954" s="164"/>
      <c r="F954" s="164"/>
      <c r="G954" s="164"/>
      <c r="H954" s="164"/>
      <c r="I954" s="164"/>
      <c r="J954" s="164"/>
      <c r="K954" s="164"/>
    </row>
    <row r="955" spans="1:11" ht="15.75" customHeight="1" x14ac:dyDescent="0.25">
      <c r="A955" s="164"/>
      <c r="B955" s="164"/>
      <c r="C955" s="165" t="s">
        <v>1086</v>
      </c>
      <c r="D955" s="164"/>
      <c r="E955" s="164"/>
      <c r="F955" s="164"/>
      <c r="G955" s="164"/>
      <c r="H955" s="164"/>
      <c r="I955" s="164"/>
      <c r="J955" s="164"/>
      <c r="K955" s="164"/>
    </row>
    <row r="956" spans="1:11" ht="15.75" customHeight="1" x14ac:dyDescent="0.25">
      <c r="A956" s="164"/>
      <c r="B956" s="164"/>
      <c r="C956" s="165" t="s">
        <v>1087</v>
      </c>
      <c r="D956" s="164"/>
      <c r="E956" s="164"/>
      <c r="F956" s="164"/>
      <c r="G956" s="164"/>
      <c r="H956" s="164"/>
      <c r="I956" s="164"/>
      <c r="J956" s="164"/>
      <c r="K956" s="164"/>
    </row>
    <row r="957" spans="1:11" ht="15.75" customHeight="1" x14ac:dyDescent="0.25">
      <c r="A957" s="164"/>
      <c r="B957" s="164"/>
      <c r="C957" s="165" t="s">
        <v>1088</v>
      </c>
      <c r="D957" s="164"/>
      <c r="E957" s="164"/>
      <c r="F957" s="164"/>
      <c r="G957" s="164"/>
      <c r="H957" s="164"/>
      <c r="I957" s="164"/>
      <c r="J957" s="164"/>
      <c r="K957" s="164"/>
    </row>
    <row r="958" spans="1:11" ht="15.75" customHeight="1" x14ac:dyDescent="0.25">
      <c r="A958" s="164"/>
      <c r="B958" s="164"/>
      <c r="C958" s="165" t="s">
        <v>1089</v>
      </c>
      <c r="D958" s="164"/>
      <c r="E958" s="164"/>
      <c r="F958" s="164"/>
      <c r="G958" s="164"/>
      <c r="H958" s="164"/>
      <c r="I958" s="164"/>
      <c r="J958" s="164"/>
      <c r="K958" s="164"/>
    </row>
    <row r="959" spans="1:11" ht="15.75" customHeight="1" x14ac:dyDescent="0.25">
      <c r="A959" s="164"/>
      <c r="B959" s="164"/>
      <c r="C959" s="165" t="s">
        <v>1090</v>
      </c>
      <c r="D959" s="164"/>
      <c r="E959" s="164"/>
      <c r="F959" s="164"/>
      <c r="G959" s="164"/>
      <c r="H959" s="164"/>
      <c r="I959" s="164"/>
      <c r="J959" s="164"/>
      <c r="K959" s="164"/>
    </row>
    <row r="960" spans="1:11" ht="15.75" customHeight="1" x14ac:dyDescent="0.25">
      <c r="A960" s="164"/>
      <c r="B960" s="164"/>
      <c r="C960" s="165" t="s">
        <v>1091</v>
      </c>
      <c r="D960" s="164"/>
      <c r="E960" s="164"/>
      <c r="F960" s="164"/>
      <c r="G960" s="164"/>
      <c r="H960" s="164"/>
      <c r="I960" s="164"/>
      <c r="J960" s="164"/>
      <c r="K960" s="164"/>
    </row>
    <row r="961" spans="1:11" ht="15.75" customHeight="1" x14ac:dyDescent="0.25">
      <c r="A961" s="164"/>
      <c r="B961" s="164"/>
      <c r="C961" s="165" t="s">
        <v>1092</v>
      </c>
      <c r="D961" s="164"/>
      <c r="E961" s="164"/>
      <c r="F961" s="164"/>
      <c r="G961" s="164"/>
      <c r="H961" s="164"/>
      <c r="I961" s="164"/>
      <c r="J961" s="164"/>
      <c r="K961" s="164"/>
    </row>
    <row r="962" spans="1:11" ht="15.75" customHeight="1" x14ac:dyDescent="0.25">
      <c r="A962" s="164"/>
      <c r="B962" s="164"/>
      <c r="C962" s="165" t="s">
        <v>1093</v>
      </c>
      <c r="D962" s="164"/>
      <c r="E962" s="164"/>
      <c r="F962" s="164"/>
      <c r="G962" s="164"/>
      <c r="H962" s="164"/>
      <c r="I962" s="164"/>
      <c r="J962" s="164"/>
      <c r="K962" s="164"/>
    </row>
    <row r="963" spans="1:11" ht="15.75" customHeight="1" x14ac:dyDescent="0.25">
      <c r="A963" s="164"/>
      <c r="B963" s="164"/>
      <c r="C963" s="165" t="s">
        <v>1094</v>
      </c>
      <c r="D963" s="164"/>
      <c r="E963" s="164"/>
      <c r="F963" s="164"/>
      <c r="G963" s="164"/>
      <c r="H963" s="164"/>
      <c r="I963" s="164"/>
      <c r="J963" s="164"/>
      <c r="K963" s="164"/>
    </row>
    <row r="964" spans="1:11" ht="15.75" customHeight="1" x14ac:dyDescent="0.25">
      <c r="A964" s="164"/>
      <c r="B964" s="164"/>
      <c r="C964" s="165" t="s">
        <v>1095</v>
      </c>
      <c r="D964" s="164"/>
      <c r="E964" s="164"/>
      <c r="F964" s="164"/>
      <c r="G964" s="164"/>
      <c r="H964" s="164"/>
      <c r="I964" s="164"/>
      <c r="J964" s="164"/>
      <c r="K964" s="164"/>
    </row>
    <row r="965" spans="1:11" ht="15.75" customHeight="1" x14ac:dyDescent="0.25">
      <c r="A965" s="164"/>
      <c r="B965" s="164"/>
      <c r="C965" s="165" t="s">
        <v>1096</v>
      </c>
      <c r="D965" s="164"/>
      <c r="E965" s="164"/>
      <c r="F965" s="164"/>
      <c r="G965" s="164"/>
      <c r="H965" s="164"/>
      <c r="I965" s="164"/>
      <c r="J965" s="164"/>
      <c r="K965" s="164"/>
    </row>
    <row r="966" spans="1:11" ht="15.75" customHeight="1" x14ac:dyDescent="0.25">
      <c r="A966" s="164"/>
      <c r="B966" s="164"/>
      <c r="C966" s="165" t="s">
        <v>1097</v>
      </c>
      <c r="D966" s="164"/>
      <c r="E966" s="164"/>
      <c r="F966" s="164"/>
      <c r="G966" s="164"/>
      <c r="H966" s="164"/>
      <c r="I966" s="164"/>
      <c r="J966" s="164"/>
      <c r="K966" s="164"/>
    </row>
    <row r="967" spans="1:11" ht="15.75" customHeight="1" x14ac:dyDescent="0.25">
      <c r="A967" s="164"/>
      <c r="B967" s="164"/>
      <c r="C967" s="165" t="s">
        <v>1098</v>
      </c>
      <c r="D967" s="164"/>
      <c r="E967" s="164"/>
      <c r="F967" s="164"/>
      <c r="G967" s="164"/>
      <c r="H967" s="164"/>
      <c r="I967" s="164"/>
      <c r="J967" s="164"/>
      <c r="K967" s="164"/>
    </row>
    <row r="968" spans="1:11" ht="15.75" customHeight="1" x14ac:dyDescent="0.25">
      <c r="A968" s="164"/>
      <c r="B968" s="164"/>
      <c r="C968" s="165" t="s">
        <v>1098</v>
      </c>
      <c r="D968" s="164"/>
      <c r="E968" s="164"/>
      <c r="F968" s="164"/>
      <c r="G968" s="164"/>
      <c r="H968" s="164"/>
      <c r="I968" s="164"/>
      <c r="J968" s="164"/>
      <c r="K968" s="164"/>
    </row>
    <row r="969" spans="1:11" ht="15.75" customHeight="1" x14ac:dyDescent="0.25">
      <c r="A969" s="164"/>
      <c r="B969" s="164"/>
      <c r="C969" s="165" t="s">
        <v>1099</v>
      </c>
      <c r="D969" s="164"/>
      <c r="E969" s="164"/>
      <c r="F969" s="164"/>
      <c r="G969" s="164"/>
      <c r="H969" s="164"/>
      <c r="I969" s="164"/>
      <c r="J969" s="164"/>
      <c r="K969" s="164"/>
    </row>
    <row r="970" spans="1:11" ht="15.75" customHeight="1" x14ac:dyDescent="0.25">
      <c r="A970" s="164"/>
      <c r="B970" s="164"/>
      <c r="C970" s="165" t="s">
        <v>1100</v>
      </c>
      <c r="D970" s="164"/>
      <c r="E970" s="164"/>
      <c r="F970" s="164"/>
      <c r="G970" s="164"/>
      <c r="H970" s="164"/>
      <c r="I970" s="164"/>
      <c r="J970" s="164"/>
      <c r="K970" s="164"/>
    </row>
    <row r="971" spans="1:11" ht="15.75" customHeight="1" x14ac:dyDescent="0.25">
      <c r="A971" s="164"/>
      <c r="B971" s="164"/>
      <c r="C971" s="165" t="s">
        <v>230</v>
      </c>
      <c r="D971" s="164"/>
      <c r="E971" s="164"/>
      <c r="F971" s="164"/>
      <c r="G971" s="164"/>
      <c r="H971" s="164"/>
      <c r="I971" s="164"/>
      <c r="J971" s="164"/>
      <c r="K971" s="164"/>
    </row>
    <row r="972" spans="1:11" ht="15.75" customHeight="1" x14ac:dyDescent="0.25">
      <c r="A972" s="164"/>
      <c r="B972" s="164"/>
      <c r="C972" s="165" t="s">
        <v>230</v>
      </c>
      <c r="D972" s="164"/>
      <c r="E972" s="164"/>
      <c r="F972" s="164"/>
      <c r="G972" s="164"/>
      <c r="H972" s="164"/>
      <c r="I972" s="164"/>
      <c r="J972" s="164"/>
      <c r="K972" s="164"/>
    </row>
    <row r="973" spans="1:11" ht="15.75" customHeight="1" x14ac:dyDescent="0.25">
      <c r="A973" s="164"/>
      <c r="B973" s="164"/>
      <c r="C973" s="165" t="s">
        <v>230</v>
      </c>
      <c r="D973" s="164"/>
      <c r="E973" s="164"/>
      <c r="F973" s="164"/>
      <c r="G973" s="164"/>
      <c r="H973" s="164"/>
      <c r="I973" s="164"/>
      <c r="J973" s="164"/>
      <c r="K973" s="164"/>
    </row>
    <row r="974" spans="1:11" ht="15.75" customHeight="1" x14ac:dyDescent="0.25">
      <c r="A974" s="164"/>
      <c r="B974" s="164"/>
      <c r="C974" s="165" t="s">
        <v>1101</v>
      </c>
      <c r="D974" s="164"/>
      <c r="E974" s="164"/>
      <c r="F974" s="164"/>
      <c r="G974" s="164"/>
      <c r="H974" s="164"/>
      <c r="I974" s="164"/>
      <c r="J974" s="164"/>
      <c r="K974" s="164"/>
    </row>
    <row r="975" spans="1:11" ht="15.75" customHeight="1" x14ac:dyDescent="0.25">
      <c r="A975" s="164"/>
      <c r="B975" s="164"/>
      <c r="C975" s="165" t="s">
        <v>1102</v>
      </c>
      <c r="D975" s="164"/>
      <c r="E975" s="164"/>
      <c r="F975" s="164"/>
      <c r="G975" s="164"/>
      <c r="H975" s="164"/>
      <c r="I975" s="164"/>
      <c r="J975" s="164"/>
      <c r="K975" s="164"/>
    </row>
    <row r="976" spans="1:11" ht="15.75" customHeight="1" x14ac:dyDescent="0.25">
      <c r="A976" s="164"/>
      <c r="B976" s="164"/>
      <c r="C976" s="165" t="s">
        <v>1103</v>
      </c>
      <c r="D976" s="164"/>
      <c r="E976" s="164"/>
      <c r="F976" s="164"/>
      <c r="G976" s="164"/>
      <c r="H976" s="164"/>
      <c r="I976" s="164"/>
      <c r="J976" s="164"/>
      <c r="K976" s="164"/>
    </row>
    <row r="977" spans="1:11" ht="15.75" customHeight="1" x14ac:dyDescent="0.25">
      <c r="A977" s="164"/>
      <c r="B977" s="164"/>
      <c r="C977" s="165" t="s">
        <v>1104</v>
      </c>
      <c r="D977" s="164"/>
      <c r="E977" s="164"/>
      <c r="F977" s="164"/>
      <c r="G977" s="164"/>
      <c r="H977" s="164"/>
      <c r="I977" s="164"/>
      <c r="J977" s="164"/>
      <c r="K977" s="164"/>
    </row>
    <row r="978" spans="1:11" ht="15.75" customHeight="1" x14ac:dyDescent="0.25">
      <c r="A978" s="164"/>
      <c r="B978" s="164"/>
      <c r="C978" s="165" t="s">
        <v>1105</v>
      </c>
      <c r="D978" s="164"/>
      <c r="E978" s="164"/>
      <c r="F978" s="164"/>
      <c r="G978" s="164"/>
      <c r="H978" s="164"/>
      <c r="I978" s="164"/>
      <c r="J978" s="164"/>
      <c r="K978" s="164"/>
    </row>
    <row r="979" spans="1:11" ht="15.75" customHeight="1" x14ac:dyDescent="0.25">
      <c r="A979" s="164"/>
      <c r="B979" s="164"/>
      <c r="C979" s="165" t="s">
        <v>1106</v>
      </c>
      <c r="D979" s="164"/>
      <c r="E979" s="164"/>
      <c r="F979" s="164"/>
      <c r="G979" s="164"/>
      <c r="H979" s="164"/>
      <c r="I979" s="164"/>
      <c r="J979" s="164"/>
      <c r="K979" s="164"/>
    </row>
    <row r="980" spans="1:11" ht="15.75" customHeight="1" x14ac:dyDescent="0.25">
      <c r="A980" s="164"/>
      <c r="B980" s="164"/>
      <c r="C980" s="165" t="s">
        <v>1107</v>
      </c>
      <c r="D980" s="164"/>
      <c r="E980" s="164"/>
      <c r="F980" s="164"/>
      <c r="G980" s="164"/>
      <c r="H980" s="164"/>
      <c r="I980" s="164"/>
      <c r="J980" s="164"/>
      <c r="K980" s="164"/>
    </row>
    <row r="981" spans="1:11" ht="15.75" customHeight="1" x14ac:dyDescent="0.25">
      <c r="A981" s="164"/>
      <c r="B981" s="164"/>
      <c r="C981" s="165" t="s">
        <v>1108</v>
      </c>
      <c r="D981" s="164"/>
      <c r="E981" s="164"/>
      <c r="F981" s="164"/>
      <c r="G981" s="164"/>
      <c r="H981" s="164"/>
      <c r="I981" s="164"/>
      <c r="J981" s="164"/>
      <c r="K981" s="164"/>
    </row>
    <row r="982" spans="1:11" ht="15.75" customHeight="1" x14ac:dyDescent="0.25">
      <c r="A982" s="164"/>
      <c r="B982" s="164"/>
      <c r="C982" s="165" t="s">
        <v>1109</v>
      </c>
      <c r="D982" s="164"/>
      <c r="E982" s="164"/>
      <c r="F982" s="164"/>
      <c r="G982" s="164"/>
      <c r="H982" s="164"/>
      <c r="I982" s="164"/>
      <c r="J982" s="164"/>
      <c r="K982" s="164"/>
    </row>
    <row r="983" spans="1:11" ht="15.75" customHeight="1" x14ac:dyDescent="0.25">
      <c r="A983" s="164"/>
      <c r="B983" s="164"/>
      <c r="C983" s="165" t="s">
        <v>1110</v>
      </c>
      <c r="D983" s="164"/>
      <c r="E983" s="164"/>
      <c r="F983" s="164"/>
      <c r="G983" s="164"/>
      <c r="H983" s="164"/>
      <c r="I983" s="164"/>
      <c r="J983" s="164"/>
      <c r="K983" s="164"/>
    </row>
    <row r="984" spans="1:11" ht="15.75" customHeight="1" x14ac:dyDescent="0.25">
      <c r="A984" s="164"/>
      <c r="B984" s="164"/>
      <c r="C984" s="165" t="s">
        <v>1111</v>
      </c>
      <c r="D984" s="164"/>
      <c r="E984" s="164"/>
      <c r="F984" s="164"/>
      <c r="G984" s="164"/>
      <c r="H984" s="164"/>
      <c r="I984" s="164"/>
      <c r="J984" s="164"/>
      <c r="K984" s="164"/>
    </row>
    <row r="985" spans="1:11" ht="15.75" customHeight="1" x14ac:dyDescent="0.25">
      <c r="A985" s="164"/>
      <c r="B985" s="164"/>
      <c r="C985" s="165" t="s">
        <v>1112</v>
      </c>
      <c r="D985" s="164"/>
      <c r="E985" s="164"/>
      <c r="F985" s="164"/>
      <c r="G985" s="164"/>
      <c r="H985" s="164"/>
      <c r="I985" s="164"/>
      <c r="J985" s="164"/>
      <c r="K985" s="164"/>
    </row>
    <row r="986" spans="1:11" ht="15.75" customHeight="1" x14ac:dyDescent="0.25">
      <c r="A986" s="164"/>
      <c r="B986" s="164"/>
      <c r="C986" s="165" t="s">
        <v>1113</v>
      </c>
      <c r="D986" s="164"/>
      <c r="E986" s="164"/>
      <c r="F986" s="164"/>
      <c r="G986" s="164"/>
      <c r="H986" s="164"/>
      <c r="I986" s="164"/>
      <c r="J986" s="164"/>
      <c r="K986" s="164"/>
    </row>
    <row r="987" spans="1:11" ht="15.75" customHeight="1" x14ac:dyDescent="0.25">
      <c r="A987" s="164"/>
      <c r="B987" s="164"/>
      <c r="C987" s="165" t="s">
        <v>1114</v>
      </c>
      <c r="D987" s="164"/>
      <c r="E987" s="164"/>
      <c r="F987" s="164"/>
      <c r="G987" s="164"/>
      <c r="H987" s="164"/>
      <c r="I987" s="164"/>
      <c r="J987" s="164"/>
      <c r="K987" s="164"/>
    </row>
    <row r="988" spans="1:11" ht="15.75" customHeight="1" x14ac:dyDescent="0.25">
      <c r="A988" s="164"/>
      <c r="B988" s="164"/>
      <c r="C988" s="165" t="s">
        <v>1115</v>
      </c>
      <c r="D988" s="164"/>
      <c r="E988" s="164"/>
      <c r="F988" s="164"/>
      <c r="G988" s="164"/>
      <c r="H988" s="164"/>
      <c r="I988" s="164"/>
      <c r="J988" s="164"/>
      <c r="K988" s="164"/>
    </row>
    <row r="989" spans="1:11" ht="15.75" customHeight="1" x14ac:dyDescent="0.25">
      <c r="A989" s="164"/>
      <c r="B989" s="164"/>
      <c r="C989" s="165" t="s">
        <v>1116</v>
      </c>
      <c r="D989" s="164"/>
      <c r="E989" s="164"/>
      <c r="F989" s="164"/>
      <c r="G989" s="164"/>
      <c r="H989" s="164"/>
      <c r="I989" s="164"/>
      <c r="J989" s="164"/>
      <c r="K989" s="164"/>
    </row>
    <row r="990" spans="1:11" ht="15.75" customHeight="1" x14ac:dyDescent="0.25">
      <c r="A990" s="164"/>
      <c r="B990" s="164"/>
      <c r="C990" s="165" t="s">
        <v>1117</v>
      </c>
      <c r="D990" s="164"/>
      <c r="E990" s="164"/>
      <c r="F990" s="164"/>
      <c r="G990" s="164"/>
      <c r="H990" s="164"/>
      <c r="I990" s="164"/>
      <c r="J990" s="164"/>
      <c r="K990" s="164"/>
    </row>
    <row r="991" spans="1:11" ht="15.75" customHeight="1" x14ac:dyDescent="0.25">
      <c r="A991" s="164"/>
      <c r="B991" s="164"/>
      <c r="C991" s="165" t="s">
        <v>1118</v>
      </c>
      <c r="D991" s="164"/>
      <c r="E991" s="164"/>
      <c r="F991" s="164"/>
      <c r="G991" s="164"/>
      <c r="H991" s="164"/>
      <c r="I991" s="164"/>
      <c r="J991" s="164"/>
      <c r="K991" s="164"/>
    </row>
    <row r="992" spans="1:11" ht="15.75" customHeight="1" x14ac:dyDescent="0.25">
      <c r="A992" s="164"/>
      <c r="B992" s="164"/>
      <c r="C992" s="165" t="s">
        <v>1119</v>
      </c>
      <c r="D992" s="164"/>
      <c r="E992" s="164"/>
      <c r="F992" s="164"/>
      <c r="G992" s="164"/>
      <c r="H992" s="164"/>
      <c r="I992" s="164"/>
      <c r="J992" s="164"/>
      <c r="K992" s="164"/>
    </row>
    <row r="993" spans="1:11" ht="15.75" customHeight="1" x14ac:dyDescent="0.25">
      <c r="A993" s="164"/>
      <c r="B993" s="164"/>
      <c r="C993" s="165" t="s">
        <v>1120</v>
      </c>
      <c r="D993" s="164"/>
      <c r="E993" s="164"/>
      <c r="F993" s="164"/>
      <c r="G993" s="164"/>
      <c r="H993" s="164"/>
      <c r="I993" s="164"/>
      <c r="J993" s="164"/>
      <c r="K993" s="164"/>
    </row>
    <row r="994" spans="1:11" ht="15.75" customHeight="1" x14ac:dyDescent="0.25">
      <c r="A994" s="164"/>
      <c r="B994" s="164"/>
      <c r="C994" s="165" t="s">
        <v>1121</v>
      </c>
      <c r="D994" s="164"/>
      <c r="E994" s="164"/>
      <c r="F994" s="164"/>
      <c r="G994" s="164"/>
      <c r="H994" s="164"/>
      <c r="I994" s="164"/>
      <c r="J994" s="164"/>
      <c r="K994" s="164"/>
    </row>
    <row r="995" spans="1:11" ht="15.75" customHeight="1" x14ac:dyDescent="0.25">
      <c r="A995" s="164"/>
      <c r="B995" s="164"/>
      <c r="C995" s="165" t="s">
        <v>1122</v>
      </c>
      <c r="D995" s="164"/>
      <c r="E995" s="164"/>
      <c r="F995" s="164"/>
      <c r="G995" s="164"/>
      <c r="H995" s="164"/>
      <c r="I995" s="164"/>
      <c r="J995" s="164"/>
      <c r="K995" s="164"/>
    </row>
    <row r="996" spans="1:11" ht="15.75" customHeight="1" x14ac:dyDescent="0.25">
      <c r="A996" s="164"/>
      <c r="B996" s="164"/>
      <c r="C996" s="165" t="s">
        <v>1123</v>
      </c>
      <c r="D996" s="164"/>
      <c r="E996" s="164"/>
      <c r="F996" s="164"/>
      <c r="G996" s="164"/>
      <c r="H996" s="164"/>
      <c r="I996" s="164"/>
      <c r="J996" s="164"/>
      <c r="K996" s="164"/>
    </row>
    <row r="997" spans="1:11" ht="15.75" customHeight="1" x14ac:dyDescent="0.25">
      <c r="A997" s="164"/>
      <c r="B997" s="164"/>
      <c r="C997" s="165" t="s">
        <v>1124</v>
      </c>
      <c r="D997" s="164"/>
      <c r="E997" s="164"/>
      <c r="F997" s="164"/>
      <c r="G997" s="164"/>
      <c r="H997" s="164"/>
      <c r="I997" s="164"/>
      <c r="J997" s="164"/>
      <c r="K997" s="164"/>
    </row>
    <row r="998" spans="1:11" ht="15.75" customHeight="1" x14ac:dyDescent="0.25">
      <c r="A998" s="164"/>
      <c r="B998" s="164"/>
      <c r="C998" s="165" t="s">
        <v>1125</v>
      </c>
      <c r="D998" s="164"/>
      <c r="E998" s="164"/>
      <c r="F998" s="164"/>
      <c r="G998" s="164"/>
      <c r="H998" s="164"/>
      <c r="I998" s="164"/>
      <c r="J998" s="164"/>
      <c r="K998" s="164"/>
    </row>
    <row r="999" spans="1:11" ht="15.75" customHeight="1" x14ac:dyDescent="0.25">
      <c r="A999" s="164"/>
      <c r="B999" s="164"/>
      <c r="C999" s="165" t="s">
        <v>1126</v>
      </c>
      <c r="D999" s="164"/>
      <c r="E999" s="164"/>
      <c r="F999" s="164"/>
      <c r="G999" s="164"/>
      <c r="H999" s="164"/>
      <c r="I999" s="164"/>
      <c r="J999" s="164"/>
      <c r="K999" s="164"/>
    </row>
    <row r="1000" spans="1:11" ht="15.75" customHeight="1" x14ac:dyDescent="0.25">
      <c r="A1000" s="164"/>
      <c r="B1000" s="164"/>
      <c r="C1000" s="165" t="s">
        <v>1127</v>
      </c>
      <c r="D1000" s="164"/>
      <c r="E1000" s="164"/>
      <c r="F1000" s="164"/>
      <c r="G1000" s="164"/>
      <c r="H1000" s="164"/>
      <c r="I1000" s="164"/>
      <c r="J1000" s="164"/>
      <c r="K1000" s="164"/>
    </row>
    <row r="1001" spans="1:11" ht="15.75" customHeight="1" x14ac:dyDescent="0.25">
      <c r="A1001" s="164"/>
      <c r="B1001" s="164"/>
      <c r="C1001" s="165" t="s">
        <v>1128</v>
      </c>
      <c r="D1001" s="164"/>
      <c r="E1001" s="164"/>
      <c r="F1001" s="164"/>
      <c r="G1001" s="164"/>
      <c r="H1001" s="164"/>
      <c r="I1001" s="164"/>
      <c r="J1001" s="164"/>
      <c r="K1001" s="164"/>
    </row>
    <row r="1002" spans="1:11" ht="15.75" customHeight="1" x14ac:dyDescent="0.25">
      <c r="A1002" s="164"/>
      <c r="B1002" s="164"/>
      <c r="C1002" s="165" t="s">
        <v>1129</v>
      </c>
      <c r="D1002" s="164"/>
      <c r="E1002" s="164"/>
      <c r="F1002" s="164"/>
      <c r="G1002" s="164"/>
      <c r="H1002" s="164"/>
      <c r="I1002" s="164"/>
      <c r="J1002" s="164"/>
      <c r="K1002" s="164"/>
    </row>
    <row r="1003" spans="1:11" ht="15.75" customHeight="1" x14ac:dyDescent="0.25">
      <c r="A1003" s="164"/>
      <c r="B1003" s="164"/>
      <c r="C1003" s="165" t="s">
        <v>1130</v>
      </c>
      <c r="D1003" s="164"/>
      <c r="E1003" s="164"/>
      <c r="F1003" s="164"/>
      <c r="G1003" s="164"/>
      <c r="H1003" s="164"/>
      <c r="I1003" s="164"/>
      <c r="J1003" s="164"/>
      <c r="K1003" s="164"/>
    </row>
    <row r="1004" spans="1:11" ht="15.75" customHeight="1" x14ac:dyDescent="0.25">
      <c r="A1004" s="164"/>
      <c r="B1004" s="164"/>
      <c r="C1004" s="165" t="s">
        <v>1131</v>
      </c>
      <c r="D1004" s="164"/>
      <c r="E1004" s="164"/>
      <c r="F1004" s="164"/>
      <c r="G1004" s="164"/>
      <c r="H1004" s="164"/>
      <c r="I1004" s="164"/>
      <c r="J1004" s="164"/>
      <c r="K1004" s="164"/>
    </row>
    <row r="1005" spans="1:11" ht="15.75" customHeight="1" x14ac:dyDescent="0.25">
      <c r="A1005" s="164"/>
      <c r="B1005" s="164"/>
      <c r="C1005" s="165" t="s">
        <v>1132</v>
      </c>
      <c r="D1005" s="164"/>
      <c r="E1005" s="164"/>
      <c r="F1005" s="164"/>
      <c r="G1005" s="164"/>
      <c r="H1005" s="164"/>
      <c r="I1005" s="164"/>
      <c r="J1005" s="164"/>
      <c r="K1005" s="164"/>
    </row>
    <row r="1006" spans="1:11" ht="15.75" customHeight="1" x14ac:dyDescent="0.25">
      <c r="A1006" s="164"/>
      <c r="B1006" s="164"/>
      <c r="C1006" s="165" t="s">
        <v>1133</v>
      </c>
      <c r="D1006" s="164"/>
      <c r="E1006" s="164"/>
      <c r="F1006" s="164"/>
      <c r="G1006" s="164"/>
      <c r="H1006" s="164"/>
      <c r="I1006" s="164"/>
      <c r="J1006" s="164"/>
      <c r="K1006" s="164"/>
    </row>
    <row r="1007" spans="1:11" ht="15.75" customHeight="1" x14ac:dyDescent="0.25">
      <c r="A1007" s="164"/>
      <c r="B1007" s="164"/>
      <c r="C1007" s="165" t="s">
        <v>1134</v>
      </c>
      <c r="D1007" s="164"/>
      <c r="E1007" s="164"/>
      <c r="F1007" s="164"/>
      <c r="G1007" s="164"/>
      <c r="H1007" s="164"/>
      <c r="I1007" s="164"/>
      <c r="J1007" s="164"/>
      <c r="K1007" s="164"/>
    </row>
    <row r="1008" spans="1:11" ht="15.75" customHeight="1" x14ac:dyDescent="0.25">
      <c r="A1008" s="164"/>
      <c r="B1008" s="164"/>
      <c r="C1008" s="165" t="s">
        <v>1135</v>
      </c>
      <c r="D1008" s="164"/>
      <c r="E1008" s="164"/>
      <c r="F1008" s="164"/>
      <c r="G1008" s="164"/>
      <c r="H1008" s="164"/>
      <c r="I1008" s="164"/>
      <c r="J1008" s="164"/>
      <c r="K1008" s="164"/>
    </row>
    <row r="1009" spans="1:11" ht="15.75" customHeight="1" x14ac:dyDescent="0.25">
      <c r="A1009" s="164"/>
      <c r="B1009" s="164"/>
      <c r="C1009" s="165" t="s">
        <v>1136</v>
      </c>
      <c r="D1009" s="164"/>
      <c r="E1009" s="164"/>
      <c r="F1009" s="164"/>
      <c r="G1009" s="164"/>
      <c r="H1009" s="164"/>
      <c r="I1009" s="164"/>
      <c r="J1009" s="164"/>
      <c r="K1009" s="164"/>
    </row>
    <row r="1010" spans="1:11" ht="15.75" customHeight="1" x14ac:dyDescent="0.25">
      <c r="A1010" s="164"/>
      <c r="B1010" s="164"/>
      <c r="C1010" s="165" t="s">
        <v>1137</v>
      </c>
      <c r="D1010" s="164"/>
      <c r="E1010" s="164"/>
      <c r="F1010" s="164"/>
      <c r="G1010" s="164"/>
      <c r="H1010" s="164"/>
      <c r="I1010" s="164"/>
      <c r="J1010" s="164"/>
      <c r="K1010" s="164"/>
    </row>
    <row r="1011" spans="1:11" ht="15.75" customHeight="1" x14ac:dyDescent="0.25">
      <c r="A1011" s="164"/>
      <c r="B1011" s="164"/>
      <c r="C1011" s="165" t="s">
        <v>1138</v>
      </c>
      <c r="D1011" s="164"/>
      <c r="E1011" s="164"/>
      <c r="F1011" s="164"/>
      <c r="G1011" s="164"/>
      <c r="H1011" s="164"/>
      <c r="I1011" s="164"/>
      <c r="J1011" s="164"/>
      <c r="K1011" s="164"/>
    </row>
    <row r="1012" spans="1:11" ht="15.75" customHeight="1" x14ac:dyDescent="0.25">
      <c r="A1012" s="164"/>
      <c r="B1012" s="164"/>
      <c r="C1012" s="165" t="s">
        <v>1139</v>
      </c>
      <c r="D1012" s="164"/>
      <c r="E1012" s="164"/>
      <c r="F1012" s="164"/>
      <c r="G1012" s="164"/>
      <c r="H1012" s="164"/>
      <c r="I1012" s="164"/>
      <c r="J1012" s="164"/>
      <c r="K1012" s="164"/>
    </row>
    <row r="1013" spans="1:11" ht="15.75" customHeight="1" x14ac:dyDescent="0.25">
      <c r="A1013" s="164"/>
      <c r="B1013" s="164"/>
      <c r="C1013" s="165" t="s">
        <v>1140</v>
      </c>
      <c r="D1013" s="164"/>
      <c r="E1013" s="164"/>
      <c r="F1013" s="164"/>
      <c r="G1013" s="164"/>
      <c r="H1013" s="164"/>
      <c r="I1013" s="164"/>
      <c r="J1013" s="164"/>
      <c r="K1013" s="164"/>
    </row>
    <row r="1014" spans="1:11" ht="15.75" customHeight="1" x14ac:dyDescent="0.25">
      <c r="A1014" s="164"/>
      <c r="B1014" s="164"/>
      <c r="C1014" s="165" t="s">
        <v>1141</v>
      </c>
      <c r="D1014" s="164"/>
      <c r="E1014" s="164"/>
      <c r="F1014" s="164"/>
      <c r="G1014" s="164"/>
      <c r="H1014" s="164"/>
      <c r="I1014" s="164"/>
      <c r="J1014" s="164"/>
      <c r="K1014" s="164"/>
    </row>
    <row r="1015" spans="1:11" ht="15.75" customHeight="1" x14ac:dyDescent="0.25">
      <c r="A1015" s="164"/>
      <c r="B1015" s="164"/>
      <c r="C1015" s="165" t="s">
        <v>1142</v>
      </c>
      <c r="D1015" s="164"/>
      <c r="E1015" s="164"/>
      <c r="F1015" s="164"/>
      <c r="G1015" s="164"/>
      <c r="H1015" s="164"/>
      <c r="I1015" s="164"/>
      <c r="J1015" s="164"/>
      <c r="K1015" s="164"/>
    </row>
    <row r="1016" spans="1:11" ht="15.75" customHeight="1" x14ac:dyDescent="0.25">
      <c r="A1016" s="164"/>
      <c r="B1016" s="164"/>
      <c r="C1016" s="165" t="s">
        <v>1143</v>
      </c>
      <c r="D1016" s="164"/>
      <c r="E1016" s="164"/>
      <c r="F1016" s="164"/>
      <c r="G1016" s="164"/>
      <c r="H1016" s="164"/>
      <c r="I1016" s="164"/>
      <c r="J1016" s="164"/>
      <c r="K1016" s="164"/>
    </row>
    <row r="1017" spans="1:11" ht="15.75" customHeight="1" x14ac:dyDescent="0.25">
      <c r="A1017" s="164"/>
      <c r="B1017" s="164"/>
      <c r="C1017" s="165" t="s">
        <v>1144</v>
      </c>
      <c r="D1017" s="164"/>
      <c r="E1017" s="164"/>
      <c r="F1017" s="164"/>
      <c r="G1017" s="164"/>
      <c r="H1017" s="164"/>
      <c r="I1017" s="164"/>
      <c r="J1017" s="164"/>
      <c r="K1017" s="164"/>
    </row>
    <row r="1018" spans="1:11" ht="15.75" customHeight="1" x14ac:dyDescent="0.25">
      <c r="A1018" s="164"/>
      <c r="B1018" s="164"/>
      <c r="C1018" s="165" t="s">
        <v>1145</v>
      </c>
      <c r="D1018" s="164"/>
      <c r="E1018" s="164"/>
      <c r="F1018" s="164"/>
      <c r="G1018" s="164"/>
      <c r="H1018" s="164"/>
      <c r="I1018" s="164"/>
      <c r="J1018" s="164"/>
      <c r="K1018" s="164"/>
    </row>
    <row r="1019" spans="1:11" ht="15.75" customHeight="1" x14ac:dyDescent="0.25">
      <c r="A1019" s="164"/>
      <c r="B1019" s="164"/>
      <c r="C1019" s="165" t="s">
        <v>1146</v>
      </c>
      <c r="D1019" s="164"/>
      <c r="E1019" s="164"/>
      <c r="F1019" s="164"/>
      <c r="G1019" s="164"/>
      <c r="H1019" s="164"/>
      <c r="I1019" s="164"/>
      <c r="J1019" s="164"/>
      <c r="K1019" s="164"/>
    </row>
    <row r="1020" spans="1:11" ht="15.75" customHeight="1" x14ac:dyDescent="0.25">
      <c r="A1020" s="164"/>
      <c r="B1020" s="164"/>
      <c r="C1020" s="165" t="s">
        <v>1147</v>
      </c>
      <c r="D1020" s="164"/>
      <c r="E1020" s="164"/>
      <c r="F1020" s="164"/>
      <c r="G1020" s="164"/>
      <c r="H1020" s="164"/>
      <c r="I1020" s="164"/>
      <c r="J1020" s="164"/>
      <c r="K1020" s="164"/>
    </row>
    <row r="1021" spans="1:11" ht="15.75" customHeight="1" x14ac:dyDescent="0.25">
      <c r="A1021" s="164"/>
      <c r="B1021" s="164"/>
      <c r="C1021" s="165" t="s">
        <v>1148</v>
      </c>
      <c r="D1021" s="164"/>
      <c r="E1021" s="164"/>
      <c r="F1021" s="164"/>
      <c r="G1021" s="164"/>
      <c r="H1021" s="164"/>
      <c r="I1021" s="164"/>
      <c r="J1021" s="164"/>
      <c r="K1021" s="164"/>
    </row>
    <row r="1022" spans="1:11" ht="15.75" customHeight="1" x14ac:dyDescent="0.25">
      <c r="A1022" s="164"/>
      <c r="B1022" s="164"/>
      <c r="C1022" s="165" t="s">
        <v>1149</v>
      </c>
      <c r="D1022" s="164"/>
      <c r="E1022" s="164"/>
      <c r="F1022" s="164"/>
      <c r="G1022" s="164"/>
      <c r="H1022" s="164"/>
      <c r="I1022" s="164"/>
      <c r="J1022" s="164"/>
      <c r="K1022" s="164"/>
    </row>
    <row r="1023" spans="1:11" ht="15.75" customHeight="1" x14ac:dyDescent="0.25">
      <c r="A1023" s="164"/>
      <c r="B1023" s="164"/>
      <c r="C1023" s="165" t="s">
        <v>1150</v>
      </c>
      <c r="D1023" s="164"/>
      <c r="E1023" s="164"/>
      <c r="F1023" s="164"/>
      <c r="G1023" s="164"/>
      <c r="H1023" s="164"/>
      <c r="I1023" s="164"/>
      <c r="J1023" s="164"/>
      <c r="K1023" s="164"/>
    </row>
    <row r="1024" spans="1:11" ht="15.75" customHeight="1" x14ac:dyDescent="0.25">
      <c r="A1024" s="164"/>
      <c r="B1024" s="164"/>
      <c r="C1024" s="165" t="s">
        <v>1151</v>
      </c>
      <c r="D1024" s="164"/>
      <c r="E1024" s="164"/>
      <c r="F1024" s="164"/>
      <c r="G1024" s="164"/>
      <c r="H1024" s="164"/>
      <c r="I1024" s="164"/>
      <c r="J1024" s="164"/>
      <c r="K1024" s="164"/>
    </row>
    <row r="1025" spans="1:11" ht="15.75" customHeight="1" x14ac:dyDescent="0.25">
      <c r="A1025" s="164"/>
      <c r="B1025" s="164"/>
      <c r="C1025" s="165" t="s">
        <v>1152</v>
      </c>
      <c r="D1025" s="164"/>
      <c r="E1025" s="164"/>
      <c r="F1025" s="164"/>
      <c r="G1025" s="164"/>
      <c r="H1025" s="164"/>
      <c r="I1025" s="164"/>
      <c r="J1025" s="164"/>
      <c r="K1025" s="164"/>
    </row>
    <row r="1026" spans="1:11" ht="15.75" customHeight="1" x14ac:dyDescent="0.25">
      <c r="A1026" s="164"/>
      <c r="B1026" s="164"/>
      <c r="C1026" s="165" t="s">
        <v>1152</v>
      </c>
      <c r="D1026" s="164"/>
      <c r="E1026" s="164"/>
      <c r="F1026" s="164"/>
      <c r="G1026" s="164"/>
      <c r="H1026" s="164"/>
      <c r="I1026" s="164"/>
      <c r="J1026" s="164"/>
      <c r="K1026" s="164"/>
    </row>
    <row r="1027" spans="1:11" ht="15.75" customHeight="1" x14ac:dyDescent="0.25">
      <c r="A1027" s="164"/>
      <c r="B1027" s="164"/>
      <c r="C1027" s="165" t="s">
        <v>1153</v>
      </c>
      <c r="D1027" s="164"/>
      <c r="E1027" s="164"/>
      <c r="F1027" s="164"/>
      <c r="G1027" s="164"/>
      <c r="H1027" s="164"/>
      <c r="I1027" s="164"/>
      <c r="J1027" s="164"/>
      <c r="K1027" s="164"/>
    </row>
    <row r="1028" spans="1:11" ht="15.75" customHeight="1" x14ac:dyDescent="0.25">
      <c r="A1028" s="164"/>
      <c r="B1028" s="164"/>
      <c r="C1028" s="165" t="s">
        <v>1154</v>
      </c>
      <c r="D1028" s="164"/>
      <c r="E1028" s="164"/>
      <c r="F1028" s="164"/>
      <c r="G1028" s="164"/>
      <c r="H1028" s="164"/>
      <c r="I1028" s="164"/>
      <c r="J1028" s="164"/>
      <c r="K1028" s="164"/>
    </row>
    <row r="1029" spans="1:11" ht="15.75" customHeight="1" x14ac:dyDescent="0.25">
      <c r="A1029" s="164"/>
      <c r="B1029" s="164"/>
      <c r="C1029" s="165" t="s">
        <v>1155</v>
      </c>
      <c r="D1029" s="164"/>
      <c r="E1029" s="164"/>
      <c r="F1029" s="164"/>
      <c r="G1029" s="164"/>
      <c r="H1029" s="164"/>
      <c r="I1029" s="164"/>
      <c r="J1029" s="164"/>
      <c r="K1029" s="164"/>
    </row>
    <row r="1030" spans="1:11" ht="15.75" customHeight="1" x14ac:dyDescent="0.25">
      <c r="A1030" s="164"/>
      <c r="B1030" s="164"/>
      <c r="C1030" s="165" t="s">
        <v>1156</v>
      </c>
      <c r="D1030" s="164"/>
      <c r="E1030" s="164"/>
      <c r="F1030" s="164"/>
      <c r="G1030" s="164"/>
      <c r="H1030" s="164"/>
      <c r="I1030" s="164"/>
      <c r="J1030" s="164"/>
      <c r="K1030" s="164"/>
    </row>
    <row r="1031" spans="1:11" ht="15.75" customHeight="1" x14ac:dyDescent="0.25">
      <c r="A1031" s="164"/>
      <c r="B1031" s="164"/>
      <c r="C1031" s="165" t="s">
        <v>1157</v>
      </c>
      <c r="D1031" s="164"/>
      <c r="E1031" s="164"/>
      <c r="F1031" s="164"/>
      <c r="G1031" s="164"/>
      <c r="H1031" s="164"/>
      <c r="I1031" s="164"/>
      <c r="J1031" s="164"/>
      <c r="K1031" s="164"/>
    </row>
    <row r="1032" spans="1:11" ht="15.75" customHeight="1" x14ac:dyDescent="0.25">
      <c r="A1032" s="164"/>
      <c r="B1032" s="164"/>
      <c r="C1032" s="165" t="s">
        <v>1158</v>
      </c>
      <c r="D1032" s="164"/>
      <c r="E1032" s="164"/>
      <c r="F1032" s="164"/>
      <c r="G1032" s="164"/>
      <c r="H1032" s="164"/>
      <c r="I1032" s="164"/>
      <c r="J1032" s="164"/>
      <c r="K1032" s="164"/>
    </row>
    <row r="1033" spans="1:11" ht="15.75" customHeight="1" x14ac:dyDescent="0.25">
      <c r="A1033" s="164"/>
      <c r="B1033" s="164"/>
      <c r="C1033" s="165" t="s">
        <v>1159</v>
      </c>
      <c r="D1033" s="164"/>
      <c r="E1033" s="164"/>
      <c r="F1033" s="164"/>
      <c r="G1033" s="164"/>
      <c r="H1033" s="164"/>
      <c r="I1033" s="164"/>
      <c r="J1033" s="164"/>
      <c r="K1033" s="164"/>
    </row>
    <row r="1034" spans="1:11" ht="15.75" customHeight="1" x14ac:dyDescent="0.25">
      <c r="A1034" s="164"/>
      <c r="B1034" s="164"/>
      <c r="C1034" s="165" t="s">
        <v>1160</v>
      </c>
      <c r="D1034" s="164"/>
      <c r="E1034" s="164"/>
      <c r="F1034" s="164"/>
      <c r="G1034" s="164"/>
      <c r="H1034" s="164"/>
      <c r="I1034" s="164"/>
      <c r="J1034" s="164"/>
      <c r="K1034" s="164"/>
    </row>
    <row r="1035" spans="1:11" ht="15.75" customHeight="1" x14ac:dyDescent="0.25">
      <c r="A1035" s="164"/>
      <c r="B1035" s="164"/>
      <c r="C1035" s="165" t="s">
        <v>1161</v>
      </c>
      <c r="D1035" s="164"/>
      <c r="E1035" s="164"/>
      <c r="F1035" s="164"/>
      <c r="G1035" s="164"/>
      <c r="H1035" s="164"/>
      <c r="I1035" s="164"/>
      <c r="J1035" s="164"/>
      <c r="K1035" s="164"/>
    </row>
    <row r="1036" spans="1:11" ht="15.75" customHeight="1" x14ac:dyDescent="0.25">
      <c r="A1036" s="164"/>
      <c r="B1036" s="164"/>
      <c r="C1036" s="165" t="s">
        <v>1162</v>
      </c>
      <c r="D1036" s="164"/>
      <c r="E1036" s="164"/>
      <c r="F1036" s="164"/>
      <c r="G1036" s="164"/>
      <c r="H1036" s="164"/>
      <c r="I1036" s="164"/>
      <c r="J1036" s="164"/>
      <c r="K1036" s="164"/>
    </row>
    <row r="1037" spans="1:11" ht="15.75" customHeight="1" x14ac:dyDescent="0.25">
      <c r="A1037" s="164"/>
      <c r="B1037" s="164"/>
      <c r="C1037" s="165" t="s">
        <v>1163</v>
      </c>
      <c r="D1037" s="164"/>
      <c r="E1037" s="164"/>
      <c r="F1037" s="164"/>
      <c r="G1037" s="164"/>
      <c r="H1037" s="164"/>
      <c r="I1037" s="164"/>
      <c r="J1037" s="164"/>
      <c r="K1037" s="164"/>
    </row>
    <row r="1038" spans="1:11" ht="15.75" customHeight="1" x14ac:dyDescent="0.25">
      <c r="A1038" s="164"/>
      <c r="B1038" s="164"/>
      <c r="C1038" s="165" t="s">
        <v>1164</v>
      </c>
      <c r="D1038" s="164"/>
      <c r="E1038" s="164"/>
      <c r="F1038" s="164"/>
      <c r="G1038" s="164"/>
      <c r="H1038" s="164"/>
      <c r="I1038" s="164"/>
      <c r="J1038" s="164"/>
      <c r="K1038" s="164"/>
    </row>
    <row r="1039" spans="1:11" ht="15.75" customHeight="1" x14ac:dyDescent="0.25">
      <c r="A1039" s="164"/>
      <c r="B1039" s="164"/>
      <c r="C1039" s="165" t="s">
        <v>1165</v>
      </c>
      <c r="D1039" s="164"/>
      <c r="E1039" s="164"/>
      <c r="F1039" s="164"/>
      <c r="G1039" s="164"/>
      <c r="H1039" s="164"/>
      <c r="I1039" s="164"/>
      <c r="J1039" s="164"/>
      <c r="K1039" s="164"/>
    </row>
    <row r="1040" spans="1:11" ht="15.75" customHeight="1" x14ac:dyDescent="0.25">
      <c r="A1040" s="164"/>
      <c r="B1040" s="164"/>
      <c r="C1040" s="165" t="s">
        <v>1166</v>
      </c>
      <c r="D1040" s="164"/>
      <c r="E1040" s="164"/>
      <c r="F1040" s="164"/>
      <c r="G1040" s="164"/>
      <c r="H1040" s="164"/>
      <c r="I1040" s="164"/>
      <c r="J1040" s="164"/>
      <c r="K1040" s="164"/>
    </row>
    <row r="1041" spans="1:11" ht="15.75" customHeight="1" x14ac:dyDescent="0.25">
      <c r="A1041" s="164"/>
      <c r="B1041" s="164"/>
      <c r="C1041" s="165" t="s">
        <v>1167</v>
      </c>
      <c r="D1041" s="164"/>
      <c r="E1041" s="164"/>
      <c r="F1041" s="164"/>
      <c r="G1041" s="164"/>
      <c r="H1041" s="164"/>
      <c r="I1041" s="164"/>
      <c r="J1041" s="164"/>
      <c r="K1041" s="164"/>
    </row>
    <row r="1042" spans="1:11" ht="15.75" customHeight="1" x14ac:dyDescent="0.25">
      <c r="A1042" s="164"/>
      <c r="B1042" s="164"/>
      <c r="C1042" s="165" t="s">
        <v>1168</v>
      </c>
      <c r="D1042" s="164"/>
      <c r="E1042" s="164"/>
      <c r="F1042" s="164"/>
      <c r="G1042" s="164"/>
      <c r="H1042" s="164"/>
      <c r="I1042" s="164"/>
      <c r="J1042" s="164"/>
      <c r="K1042" s="164"/>
    </row>
    <row r="1043" spans="1:11" ht="15.75" customHeight="1" x14ac:dyDescent="0.25">
      <c r="A1043" s="164"/>
      <c r="B1043" s="164"/>
      <c r="C1043" s="165" t="s">
        <v>1169</v>
      </c>
      <c r="D1043" s="164"/>
      <c r="E1043" s="164"/>
      <c r="F1043" s="164"/>
      <c r="G1043" s="164"/>
      <c r="H1043" s="164"/>
      <c r="I1043" s="164"/>
      <c r="J1043" s="164"/>
      <c r="K1043" s="164"/>
    </row>
    <row r="1044" spans="1:11" ht="15.75" customHeight="1" x14ac:dyDescent="0.25">
      <c r="A1044" s="164"/>
      <c r="B1044" s="164"/>
      <c r="C1044" s="165" t="s">
        <v>1170</v>
      </c>
      <c r="D1044" s="164"/>
      <c r="E1044" s="164"/>
      <c r="F1044" s="164"/>
      <c r="G1044" s="164"/>
      <c r="H1044" s="164"/>
      <c r="I1044" s="164"/>
      <c r="J1044" s="164"/>
      <c r="K1044" s="164"/>
    </row>
    <row r="1045" spans="1:11" ht="15.75" customHeight="1" x14ac:dyDescent="0.25">
      <c r="A1045" s="164"/>
      <c r="B1045" s="164"/>
      <c r="C1045" s="165" t="s">
        <v>1171</v>
      </c>
      <c r="D1045" s="164"/>
      <c r="E1045" s="164"/>
      <c r="F1045" s="164"/>
      <c r="G1045" s="164"/>
      <c r="H1045" s="164"/>
      <c r="I1045" s="164"/>
      <c r="J1045" s="164"/>
      <c r="K1045" s="164"/>
    </row>
    <row r="1046" spans="1:11" ht="15.75" customHeight="1" x14ac:dyDescent="0.25">
      <c r="A1046" s="164"/>
      <c r="B1046" s="164"/>
      <c r="C1046" s="165" t="s">
        <v>1172</v>
      </c>
      <c r="D1046" s="164"/>
      <c r="E1046" s="164"/>
      <c r="F1046" s="164"/>
      <c r="G1046" s="164"/>
      <c r="H1046" s="164"/>
      <c r="I1046" s="164"/>
      <c r="J1046" s="164"/>
      <c r="K1046" s="164"/>
    </row>
    <row r="1047" spans="1:11" ht="15.75" customHeight="1" x14ac:dyDescent="0.25">
      <c r="A1047" s="164"/>
      <c r="B1047" s="164"/>
      <c r="C1047" s="165" t="s">
        <v>1173</v>
      </c>
      <c r="D1047" s="164"/>
      <c r="E1047" s="164"/>
      <c r="F1047" s="164"/>
      <c r="G1047" s="164"/>
      <c r="H1047" s="164"/>
      <c r="I1047" s="164"/>
      <c r="J1047" s="164"/>
      <c r="K1047" s="164"/>
    </row>
    <row r="1048" spans="1:11" ht="15.75" customHeight="1" x14ac:dyDescent="0.25">
      <c r="A1048" s="164"/>
      <c r="B1048" s="164"/>
      <c r="C1048" s="165" t="s">
        <v>1174</v>
      </c>
      <c r="D1048" s="164"/>
      <c r="E1048" s="164"/>
      <c r="F1048" s="164"/>
      <c r="G1048" s="164"/>
      <c r="H1048" s="164"/>
      <c r="I1048" s="164"/>
      <c r="J1048" s="164"/>
      <c r="K1048" s="164"/>
    </row>
    <row r="1049" spans="1:11" ht="15.75" customHeight="1" x14ac:dyDescent="0.25">
      <c r="A1049" s="164"/>
      <c r="B1049" s="164"/>
      <c r="C1049" s="165" t="s">
        <v>1175</v>
      </c>
      <c r="D1049" s="164"/>
      <c r="E1049" s="164"/>
      <c r="F1049" s="164"/>
      <c r="G1049" s="164"/>
      <c r="H1049" s="164"/>
      <c r="I1049" s="164"/>
      <c r="J1049" s="164"/>
      <c r="K1049" s="164"/>
    </row>
    <row r="1050" spans="1:11" ht="15.75" customHeight="1" x14ac:dyDescent="0.25">
      <c r="A1050" s="164"/>
      <c r="B1050" s="164"/>
      <c r="C1050" s="165" t="s">
        <v>1176</v>
      </c>
      <c r="D1050" s="164"/>
      <c r="E1050" s="164"/>
      <c r="F1050" s="164"/>
      <c r="G1050" s="164"/>
      <c r="H1050" s="164"/>
      <c r="I1050" s="164"/>
      <c r="J1050" s="164"/>
      <c r="K1050" s="164"/>
    </row>
    <row r="1051" spans="1:11" ht="15.75" customHeight="1" x14ac:dyDescent="0.25">
      <c r="A1051" s="164"/>
      <c r="B1051" s="164"/>
      <c r="C1051" s="165" t="s">
        <v>1177</v>
      </c>
      <c r="D1051" s="164"/>
      <c r="E1051" s="164"/>
      <c r="F1051" s="164"/>
      <c r="G1051" s="164"/>
      <c r="H1051" s="164"/>
      <c r="I1051" s="164"/>
      <c r="J1051" s="164"/>
      <c r="K1051" s="164"/>
    </row>
    <row r="1052" spans="1:11" ht="15.75" customHeight="1" x14ac:dyDescent="0.25">
      <c r="A1052" s="164"/>
      <c r="B1052" s="164"/>
      <c r="C1052" s="165" t="s">
        <v>1178</v>
      </c>
      <c r="D1052" s="164"/>
      <c r="E1052" s="164"/>
      <c r="F1052" s="164"/>
      <c r="G1052" s="164"/>
      <c r="H1052" s="164"/>
      <c r="I1052" s="164"/>
      <c r="J1052" s="164"/>
      <c r="K1052" s="164"/>
    </row>
    <row r="1053" spans="1:11" ht="15.75" customHeight="1" x14ac:dyDescent="0.25">
      <c r="A1053" s="164"/>
      <c r="B1053" s="164"/>
      <c r="C1053" s="165" t="s">
        <v>1179</v>
      </c>
      <c r="D1053" s="164"/>
      <c r="E1053" s="164"/>
      <c r="F1053" s="164"/>
      <c r="G1053" s="164"/>
      <c r="H1053" s="164"/>
      <c r="I1053" s="164"/>
      <c r="J1053" s="164"/>
      <c r="K1053" s="164"/>
    </row>
    <row r="1054" spans="1:11" ht="15.75" customHeight="1" x14ac:dyDescent="0.25">
      <c r="A1054" s="164"/>
      <c r="B1054" s="164"/>
      <c r="C1054" s="165" t="s">
        <v>1180</v>
      </c>
      <c r="D1054" s="164"/>
      <c r="E1054" s="164"/>
      <c r="F1054" s="164"/>
      <c r="G1054" s="164"/>
      <c r="H1054" s="164"/>
      <c r="I1054" s="164"/>
      <c r="J1054" s="164"/>
      <c r="K1054" s="164"/>
    </row>
    <row r="1055" spans="1:11" ht="15.75" customHeight="1" x14ac:dyDescent="0.25">
      <c r="A1055" s="164"/>
      <c r="B1055" s="164"/>
      <c r="C1055" s="165" t="s">
        <v>1181</v>
      </c>
      <c r="D1055" s="164"/>
      <c r="E1055" s="164"/>
      <c r="F1055" s="164"/>
      <c r="G1055" s="164"/>
      <c r="H1055" s="164"/>
      <c r="I1055" s="164"/>
      <c r="J1055" s="164"/>
      <c r="K1055" s="164"/>
    </row>
    <row r="1056" spans="1:11" ht="15.75" customHeight="1" x14ac:dyDescent="0.25">
      <c r="A1056" s="164"/>
      <c r="B1056" s="164"/>
      <c r="C1056" s="165" t="s">
        <v>1182</v>
      </c>
      <c r="D1056" s="164"/>
      <c r="E1056" s="164"/>
      <c r="F1056" s="164"/>
      <c r="G1056" s="164"/>
      <c r="H1056" s="164"/>
      <c r="I1056" s="164"/>
      <c r="J1056" s="164"/>
      <c r="K1056" s="164"/>
    </row>
    <row r="1057" spans="1:11" ht="15.75" customHeight="1" x14ac:dyDescent="0.25">
      <c r="A1057" s="164"/>
      <c r="B1057" s="164"/>
      <c r="C1057" s="165" t="s">
        <v>1183</v>
      </c>
      <c r="D1057" s="164"/>
      <c r="E1057" s="164"/>
      <c r="F1057" s="164"/>
      <c r="G1057" s="164"/>
      <c r="H1057" s="164"/>
      <c r="I1057" s="164"/>
      <c r="J1057" s="164"/>
      <c r="K1057" s="164"/>
    </row>
    <row r="1058" spans="1:11" ht="15.75" customHeight="1" x14ac:dyDescent="0.25">
      <c r="A1058" s="164"/>
      <c r="B1058" s="164"/>
      <c r="C1058" s="165" t="s">
        <v>1184</v>
      </c>
      <c r="D1058" s="164"/>
      <c r="E1058" s="164"/>
      <c r="F1058" s="164"/>
      <c r="G1058" s="164"/>
      <c r="H1058" s="164"/>
      <c r="I1058" s="164"/>
      <c r="J1058" s="164"/>
      <c r="K1058" s="164"/>
    </row>
    <row r="1059" spans="1:11" ht="15.75" customHeight="1" x14ac:dyDescent="0.25">
      <c r="A1059" s="164"/>
      <c r="B1059" s="164"/>
      <c r="C1059" s="165" t="s">
        <v>1185</v>
      </c>
      <c r="D1059" s="164"/>
      <c r="E1059" s="164"/>
      <c r="F1059" s="164"/>
      <c r="G1059" s="164"/>
      <c r="H1059" s="164"/>
      <c r="I1059" s="164"/>
      <c r="J1059" s="164"/>
      <c r="K1059" s="164"/>
    </row>
    <row r="1060" spans="1:11" ht="15.75" customHeight="1" x14ac:dyDescent="0.25">
      <c r="A1060" s="164"/>
      <c r="B1060" s="164"/>
      <c r="C1060" s="165" t="s">
        <v>1186</v>
      </c>
      <c r="D1060" s="164"/>
      <c r="E1060" s="164"/>
      <c r="F1060" s="164"/>
      <c r="G1060" s="164"/>
      <c r="H1060" s="164"/>
      <c r="I1060" s="164"/>
      <c r="J1060" s="164"/>
      <c r="K1060" s="164"/>
    </row>
    <row r="1061" spans="1:11" ht="15.75" customHeight="1" x14ac:dyDescent="0.25">
      <c r="A1061" s="164"/>
      <c r="B1061" s="164"/>
      <c r="C1061" s="165" t="s">
        <v>1187</v>
      </c>
      <c r="D1061" s="164"/>
      <c r="E1061" s="164"/>
      <c r="F1061" s="164"/>
      <c r="G1061" s="164"/>
      <c r="H1061" s="164"/>
      <c r="I1061" s="164"/>
      <c r="J1061" s="164"/>
      <c r="K1061" s="164"/>
    </row>
    <row r="1062" spans="1:11" ht="15.75" customHeight="1" x14ac:dyDescent="0.25">
      <c r="A1062" s="164"/>
      <c r="B1062" s="164"/>
      <c r="C1062" s="165" t="s">
        <v>1188</v>
      </c>
      <c r="D1062" s="164"/>
      <c r="E1062" s="164"/>
      <c r="F1062" s="164"/>
      <c r="G1062" s="164"/>
      <c r="H1062" s="164"/>
      <c r="I1062" s="164"/>
      <c r="J1062" s="164"/>
      <c r="K1062" s="164"/>
    </row>
    <row r="1063" spans="1:11" ht="15.75" customHeight="1" x14ac:dyDescent="0.25">
      <c r="A1063" s="164"/>
      <c r="B1063" s="164"/>
      <c r="C1063" s="165" t="s">
        <v>1189</v>
      </c>
      <c r="D1063" s="164"/>
      <c r="E1063" s="164"/>
      <c r="F1063" s="164"/>
      <c r="G1063" s="164"/>
      <c r="H1063" s="164"/>
      <c r="I1063" s="164"/>
      <c r="J1063" s="164"/>
      <c r="K1063" s="164"/>
    </row>
    <row r="1064" spans="1:11" ht="15.75" customHeight="1" x14ac:dyDescent="0.25">
      <c r="A1064" s="164"/>
      <c r="B1064" s="164"/>
      <c r="C1064" s="165" t="s">
        <v>1190</v>
      </c>
      <c r="D1064" s="164"/>
      <c r="E1064" s="164"/>
      <c r="F1064" s="164"/>
      <c r="G1064" s="164"/>
      <c r="H1064" s="164"/>
      <c r="I1064" s="164"/>
      <c r="J1064" s="164"/>
      <c r="K1064" s="164"/>
    </row>
    <row r="1065" spans="1:11" ht="15.75" customHeight="1" x14ac:dyDescent="0.25">
      <c r="A1065" s="164"/>
      <c r="B1065" s="164"/>
      <c r="C1065" s="165" t="s">
        <v>1191</v>
      </c>
      <c r="D1065" s="164"/>
      <c r="E1065" s="164"/>
      <c r="F1065" s="164"/>
      <c r="G1065" s="164"/>
      <c r="H1065" s="164"/>
      <c r="I1065" s="164"/>
      <c r="J1065" s="164"/>
      <c r="K1065" s="164"/>
    </row>
    <row r="1066" spans="1:11" ht="15.75" customHeight="1" x14ac:dyDescent="0.25">
      <c r="A1066" s="164"/>
      <c r="B1066" s="164"/>
      <c r="C1066" s="165" t="s">
        <v>1192</v>
      </c>
      <c r="D1066" s="164"/>
      <c r="E1066" s="164"/>
      <c r="F1066" s="164"/>
      <c r="G1066" s="164"/>
      <c r="H1066" s="164"/>
      <c r="I1066" s="164"/>
      <c r="J1066" s="164"/>
      <c r="K1066" s="164"/>
    </row>
    <row r="1067" spans="1:11" ht="15.75" customHeight="1" x14ac:dyDescent="0.25">
      <c r="A1067" s="164"/>
      <c r="B1067" s="164"/>
      <c r="C1067" s="165" t="s">
        <v>1193</v>
      </c>
      <c r="D1067" s="164"/>
      <c r="E1067" s="164"/>
      <c r="F1067" s="164"/>
      <c r="G1067" s="164"/>
      <c r="H1067" s="164"/>
      <c r="I1067" s="164"/>
      <c r="J1067" s="164"/>
      <c r="K1067" s="164"/>
    </row>
    <row r="1068" spans="1:11" ht="15.75" customHeight="1" x14ac:dyDescent="0.25">
      <c r="A1068" s="164"/>
      <c r="B1068" s="164"/>
      <c r="C1068" s="165" t="s">
        <v>1194</v>
      </c>
      <c r="D1068" s="164"/>
      <c r="E1068" s="164"/>
      <c r="F1068" s="164"/>
      <c r="G1068" s="164"/>
      <c r="H1068" s="164"/>
      <c r="I1068" s="164"/>
      <c r="J1068" s="164"/>
      <c r="K1068" s="164"/>
    </row>
    <row r="1069" spans="1:11" ht="15.75" customHeight="1" x14ac:dyDescent="0.25">
      <c r="A1069" s="164"/>
      <c r="B1069" s="164"/>
      <c r="C1069" s="165" t="s">
        <v>1195</v>
      </c>
      <c r="D1069" s="164"/>
      <c r="E1069" s="164"/>
      <c r="F1069" s="164"/>
      <c r="G1069" s="164"/>
      <c r="H1069" s="164"/>
      <c r="I1069" s="164"/>
      <c r="J1069" s="164"/>
      <c r="K1069" s="164"/>
    </row>
    <row r="1070" spans="1:11" ht="15.75" customHeight="1" x14ac:dyDescent="0.25">
      <c r="A1070" s="164"/>
      <c r="B1070" s="164"/>
      <c r="C1070" s="165" t="s">
        <v>1195</v>
      </c>
      <c r="D1070" s="164"/>
      <c r="E1070" s="164"/>
      <c r="F1070" s="164"/>
      <c r="G1070" s="164"/>
      <c r="H1070" s="164"/>
      <c r="I1070" s="164"/>
      <c r="J1070" s="164"/>
      <c r="K1070" s="164"/>
    </row>
    <row r="1071" spans="1:11" ht="15.75" customHeight="1" x14ac:dyDescent="0.25">
      <c r="A1071" s="164"/>
      <c r="B1071" s="164"/>
      <c r="C1071" s="165" t="s">
        <v>1196</v>
      </c>
      <c r="D1071" s="164"/>
      <c r="E1071" s="164"/>
      <c r="F1071" s="164"/>
      <c r="G1071" s="164"/>
      <c r="H1071" s="164"/>
      <c r="I1071" s="164"/>
      <c r="J1071" s="164"/>
      <c r="K1071" s="164"/>
    </row>
    <row r="1072" spans="1:11" ht="15.75" customHeight="1" x14ac:dyDescent="0.25">
      <c r="A1072" s="164"/>
      <c r="B1072" s="164"/>
      <c r="C1072" s="165" t="s">
        <v>1197</v>
      </c>
      <c r="D1072" s="164"/>
      <c r="E1072" s="164"/>
      <c r="F1072" s="164"/>
      <c r="G1072" s="164"/>
      <c r="H1072" s="164"/>
      <c r="I1072" s="164"/>
      <c r="J1072" s="164"/>
      <c r="K1072" s="164"/>
    </row>
    <row r="1073" spans="1:11" ht="15.75" customHeight="1" x14ac:dyDescent="0.25">
      <c r="A1073" s="164"/>
      <c r="B1073" s="164"/>
      <c r="C1073" s="165" t="s">
        <v>1198</v>
      </c>
      <c r="D1073" s="164"/>
      <c r="E1073" s="164"/>
      <c r="F1073" s="164"/>
      <c r="G1073" s="164"/>
      <c r="H1073" s="164"/>
      <c r="I1073" s="164"/>
      <c r="J1073" s="164"/>
      <c r="K1073" s="164"/>
    </row>
    <row r="1074" spans="1:11" ht="15.75" customHeight="1" x14ac:dyDescent="0.25">
      <c r="A1074" s="164"/>
      <c r="B1074" s="164"/>
      <c r="C1074" s="165" t="s">
        <v>1199</v>
      </c>
      <c r="D1074" s="164"/>
      <c r="E1074" s="164"/>
      <c r="F1074" s="164"/>
      <c r="G1074" s="164"/>
      <c r="H1074" s="164"/>
      <c r="I1074" s="164"/>
      <c r="J1074" s="164"/>
      <c r="K1074" s="164"/>
    </row>
    <row r="1075" spans="1:11" ht="15.75" customHeight="1" x14ac:dyDescent="0.25">
      <c r="A1075" s="164"/>
      <c r="B1075" s="164"/>
      <c r="C1075" s="165" t="s">
        <v>1200</v>
      </c>
      <c r="D1075" s="164"/>
      <c r="E1075" s="164"/>
      <c r="F1075" s="164"/>
      <c r="G1075" s="164"/>
      <c r="H1075" s="164"/>
      <c r="I1075" s="164"/>
      <c r="J1075" s="164"/>
      <c r="K1075" s="164"/>
    </row>
    <row r="1076" spans="1:11" ht="15.75" customHeight="1" x14ac:dyDescent="0.25">
      <c r="A1076" s="164"/>
      <c r="B1076" s="164"/>
      <c r="C1076" s="165" t="s">
        <v>1200</v>
      </c>
      <c r="D1076" s="164"/>
      <c r="E1076" s="164"/>
      <c r="F1076" s="164"/>
      <c r="G1076" s="164"/>
      <c r="H1076" s="164"/>
      <c r="I1076" s="164"/>
      <c r="J1076" s="164"/>
      <c r="K1076" s="164"/>
    </row>
    <row r="1077" spans="1:11" ht="15.75" customHeight="1" x14ac:dyDescent="0.25">
      <c r="A1077" s="164"/>
      <c r="B1077" s="164"/>
      <c r="C1077" s="165" t="s">
        <v>1201</v>
      </c>
      <c r="D1077" s="164"/>
      <c r="E1077" s="164"/>
      <c r="F1077" s="164"/>
      <c r="G1077" s="164"/>
      <c r="H1077" s="164"/>
      <c r="I1077" s="164"/>
      <c r="J1077" s="164"/>
      <c r="K1077" s="164"/>
    </row>
    <row r="1078" spans="1:11" ht="15.75" customHeight="1" x14ac:dyDescent="0.25">
      <c r="A1078" s="164"/>
      <c r="B1078" s="164"/>
      <c r="C1078" s="165" t="s">
        <v>1202</v>
      </c>
      <c r="D1078" s="164"/>
      <c r="E1078" s="164"/>
      <c r="F1078" s="164"/>
      <c r="G1078" s="164"/>
      <c r="H1078" s="164"/>
      <c r="I1078" s="164"/>
      <c r="J1078" s="164"/>
      <c r="K1078" s="164"/>
    </row>
    <row r="1079" spans="1:11" ht="15.75" customHeight="1" x14ac:dyDescent="0.25">
      <c r="A1079" s="164"/>
      <c r="B1079" s="164"/>
      <c r="C1079" s="165" t="s">
        <v>1203</v>
      </c>
      <c r="D1079" s="164"/>
      <c r="E1079" s="164"/>
      <c r="F1079" s="164"/>
      <c r="G1079" s="164"/>
      <c r="H1079" s="164"/>
      <c r="I1079" s="164"/>
      <c r="J1079" s="164"/>
      <c r="K1079" s="164"/>
    </row>
    <row r="1080" spans="1:11" ht="15.75" customHeight="1" x14ac:dyDescent="0.25">
      <c r="A1080" s="164"/>
      <c r="B1080" s="164"/>
      <c r="C1080" s="165" t="s">
        <v>1204</v>
      </c>
      <c r="D1080" s="164"/>
      <c r="E1080" s="164"/>
      <c r="F1080" s="164"/>
      <c r="G1080" s="164"/>
      <c r="H1080" s="164"/>
      <c r="I1080" s="164"/>
      <c r="J1080" s="164"/>
      <c r="K1080" s="164"/>
    </row>
    <row r="1081" spans="1:11" ht="15.75" customHeight="1" x14ac:dyDescent="0.25">
      <c r="A1081" s="164"/>
      <c r="B1081" s="164"/>
      <c r="C1081" s="165" t="s">
        <v>1205</v>
      </c>
      <c r="D1081" s="164"/>
      <c r="E1081" s="164"/>
      <c r="F1081" s="164"/>
      <c r="G1081" s="164"/>
      <c r="H1081" s="164"/>
      <c r="I1081" s="164"/>
      <c r="J1081" s="164"/>
      <c r="K1081" s="164"/>
    </row>
    <row r="1082" spans="1:11" ht="15.75" customHeight="1" x14ac:dyDescent="0.25">
      <c r="A1082" s="164"/>
      <c r="B1082" s="164"/>
      <c r="C1082" s="165" t="s">
        <v>1206</v>
      </c>
      <c r="D1082" s="164"/>
      <c r="E1082" s="164"/>
      <c r="F1082" s="164"/>
      <c r="G1082" s="164"/>
      <c r="H1082" s="164"/>
      <c r="I1082" s="164"/>
      <c r="J1082" s="164"/>
      <c r="K1082" s="164"/>
    </row>
    <row r="1083" spans="1:11" ht="15.75" customHeight="1" x14ac:dyDescent="0.25">
      <c r="A1083" s="164"/>
      <c r="B1083" s="164"/>
      <c r="C1083" s="165" t="s">
        <v>1207</v>
      </c>
      <c r="D1083" s="164"/>
      <c r="E1083" s="164"/>
      <c r="F1083" s="164"/>
      <c r="G1083" s="164"/>
      <c r="H1083" s="164"/>
      <c r="I1083" s="164"/>
      <c r="J1083" s="164"/>
      <c r="K1083" s="164"/>
    </row>
    <row r="1084" spans="1:11" ht="15.75" customHeight="1" x14ac:dyDescent="0.25">
      <c r="A1084" s="164"/>
      <c r="B1084" s="164"/>
      <c r="C1084" s="165" t="s">
        <v>1208</v>
      </c>
      <c r="D1084" s="164"/>
      <c r="E1084" s="164"/>
      <c r="F1084" s="164"/>
      <c r="G1084" s="164"/>
      <c r="H1084" s="164"/>
      <c r="I1084" s="164"/>
      <c r="J1084" s="164"/>
      <c r="K1084" s="164"/>
    </row>
    <row r="1085" spans="1:11" ht="15.75" customHeight="1" x14ac:dyDescent="0.25">
      <c r="A1085" s="164"/>
      <c r="B1085" s="164"/>
      <c r="C1085" s="165" t="s">
        <v>1209</v>
      </c>
      <c r="D1085" s="164"/>
      <c r="E1085" s="164"/>
      <c r="F1085" s="164"/>
      <c r="G1085" s="164"/>
      <c r="H1085" s="164"/>
      <c r="I1085" s="164"/>
      <c r="J1085" s="164"/>
      <c r="K1085" s="164"/>
    </row>
    <row r="1086" spans="1:11" ht="15.75" customHeight="1" x14ac:dyDescent="0.25">
      <c r="A1086" s="164"/>
      <c r="B1086" s="164"/>
      <c r="C1086" s="165" t="s">
        <v>1210</v>
      </c>
      <c r="D1086" s="164"/>
      <c r="E1086" s="164"/>
      <c r="F1086" s="164"/>
      <c r="G1086" s="164"/>
      <c r="H1086" s="164"/>
      <c r="I1086" s="164"/>
      <c r="J1086" s="164"/>
      <c r="K1086" s="164"/>
    </row>
    <row r="1087" spans="1:11" ht="15.75" customHeight="1" x14ac:dyDescent="0.25">
      <c r="A1087" s="164"/>
      <c r="B1087" s="164"/>
      <c r="C1087" s="165" t="s">
        <v>1211</v>
      </c>
      <c r="D1087" s="164"/>
      <c r="E1087" s="164"/>
      <c r="F1087" s="164"/>
      <c r="G1087" s="164"/>
      <c r="H1087" s="164"/>
      <c r="I1087" s="164"/>
      <c r="J1087" s="164"/>
      <c r="K1087" s="164"/>
    </row>
    <row r="1088" spans="1:11" ht="15.75" customHeight="1" x14ac:dyDescent="0.25">
      <c r="A1088" s="164"/>
      <c r="B1088" s="164"/>
      <c r="C1088" s="165" t="s">
        <v>1212</v>
      </c>
      <c r="D1088" s="164"/>
      <c r="E1088" s="164"/>
      <c r="F1088" s="164"/>
      <c r="G1088" s="164"/>
      <c r="H1088" s="164"/>
      <c r="I1088" s="164"/>
      <c r="J1088" s="164"/>
      <c r="K1088" s="164"/>
    </row>
    <row r="1089" spans="1:11" ht="15.75" customHeight="1" x14ac:dyDescent="0.25">
      <c r="A1089" s="164"/>
      <c r="B1089" s="164"/>
      <c r="C1089" s="165" t="s">
        <v>1213</v>
      </c>
      <c r="D1089" s="164"/>
      <c r="E1089" s="164"/>
      <c r="F1089" s="164"/>
      <c r="G1089" s="164"/>
      <c r="H1089" s="164"/>
      <c r="I1089" s="164"/>
      <c r="J1089" s="164"/>
      <c r="K1089" s="164"/>
    </row>
    <row r="1090" spans="1:11" ht="15.75" customHeight="1" x14ac:dyDescent="0.25">
      <c r="A1090" s="164"/>
      <c r="B1090" s="164"/>
      <c r="C1090" s="165" t="s">
        <v>1214</v>
      </c>
      <c r="D1090" s="164"/>
      <c r="E1090" s="164"/>
      <c r="F1090" s="164"/>
      <c r="G1090" s="164"/>
      <c r="H1090" s="164"/>
      <c r="I1090" s="164"/>
      <c r="J1090" s="164"/>
      <c r="K1090" s="164"/>
    </row>
    <row r="1091" spans="1:11" ht="15.75" customHeight="1" x14ac:dyDescent="0.25">
      <c r="A1091" s="164"/>
      <c r="B1091" s="164"/>
      <c r="C1091" s="165" t="s">
        <v>1215</v>
      </c>
      <c r="D1091" s="164"/>
      <c r="E1091" s="164"/>
      <c r="F1091" s="164"/>
      <c r="G1091" s="164"/>
      <c r="H1091" s="164"/>
      <c r="I1091" s="164"/>
      <c r="J1091" s="164"/>
      <c r="K1091" s="164"/>
    </row>
    <row r="1092" spans="1:11" ht="15.75" customHeight="1" x14ac:dyDescent="0.25">
      <c r="A1092" s="164"/>
      <c r="B1092" s="164"/>
      <c r="C1092" s="165" t="s">
        <v>1216</v>
      </c>
      <c r="D1092" s="164"/>
      <c r="E1092" s="164"/>
      <c r="F1092" s="164"/>
      <c r="G1092" s="164"/>
      <c r="H1092" s="164"/>
      <c r="I1092" s="164"/>
      <c r="J1092" s="164"/>
      <c r="K1092" s="164"/>
    </row>
    <row r="1093" spans="1:11" ht="15.75" customHeight="1" x14ac:dyDescent="0.25">
      <c r="A1093" s="164"/>
      <c r="B1093" s="164"/>
      <c r="C1093" s="165" t="s">
        <v>1217</v>
      </c>
      <c r="D1093" s="164"/>
      <c r="E1093" s="164"/>
      <c r="F1093" s="164"/>
      <c r="G1093" s="164"/>
      <c r="H1093" s="164"/>
      <c r="I1093" s="164"/>
      <c r="J1093" s="164"/>
      <c r="K1093" s="164"/>
    </row>
    <row r="1094" spans="1:11" ht="15.75" customHeight="1" x14ac:dyDescent="0.25">
      <c r="A1094" s="164"/>
      <c r="B1094" s="164"/>
      <c r="C1094" s="165" t="s">
        <v>1218</v>
      </c>
      <c r="D1094" s="164"/>
      <c r="E1094" s="164"/>
      <c r="F1094" s="164"/>
      <c r="G1094" s="164"/>
      <c r="H1094" s="164"/>
      <c r="I1094" s="164"/>
      <c r="J1094" s="164"/>
      <c r="K1094" s="164"/>
    </row>
    <row r="1095" spans="1:11" ht="15.75" customHeight="1" x14ac:dyDescent="0.25">
      <c r="A1095" s="164"/>
      <c r="B1095" s="164"/>
      <c r="C1095" s="165" t="s">
        <v>1218</v>
      </c>
      <c r="D1095" s="164"/>
      <c r="E1095" s="164"/>
      <c r="F1095" s="164"/>
      <c r="G1095" s="164"/>
      <c r="H1095" s="164"/>
      <c r="I1095" s="164"/>
      <c r="J1095" s="164"/>
      <c r="K1095" s="164"/>
    </row>
    <row r="1096" spans="1:11" ht="15.75" customHeight="1" x14ac:dyDescent="0.25">
      <c r="A1096" s="164"/>
      <c r="B1096" s="164"/>
      <c r="C1096" s="165" t="s">
        <v>1218</v>
      </c>
      <c r="D1096" s="164"/>
      <c r="E1096" s="164"/>
      <c r="F1096" s="164"/>
      <c r="G1096" s="164"/>
      <c r="H1096" s="164"/>
      <c r="I1096" s="164"/>
      <c r="J1096" s="164"/>
      <c r="K1096" s="164"/>
    </row>
    <row r="1097" spans="1:11" ht="15.75" customHeight="1" x14ac:dyDescent="0.25">
      <c r="A1097" s="164"/>
      <c r="B1097" s="164"/>
      <c r="C1097" s="165" t="s">
        <v>1218</v>
      </c>
      <c r="D1097" s="164"/>
      <c r="E1097" s="164"/>
      <c r="F1097" s="164"/>
      <c r="G1097" s="164"/>
      <c r="H1097" s="164"/>
      <c r="I1097" s="164"/>
      <c r="J1097" s="164"/>
      <c r="K1097" s="164"/>
    </row>
    <row r="1098" spans="1:11" ht="15.75" customHeight="1" x14ac:dyDescent="0.25">
      <c r="A1098" s="164"/>
      <c r="B1098" s="164"/>
      <c r="C1098" s="165" t="s">
        <v>1219</v>
      </c>
      <c r="D1098" s="164"/>
      <c r="E1098" s="164"/>
      <c r="F1098" s="164"/>
      <c r="G1098" s="164"/>
      <c r="H1098" s="164"/>
      <c r="I1098" s="164"/>
      <c r="J1098" s="164"/>
      <c r="K1098" s="164"/>
    </row>
    <row r="1099" spans="1:11" ht="15.75" customHeight="1" x14ac:dyDescent="0.25">
      <c r="A1099" s="164"/>
      <c r="B1099" s="164"/>
      <c r="C1099" s="165" t="s">
        <v>1220</v>
      </c>
      <c r="D1099" s="164"/>
      <c r="E1099" s="164"/>
      <c r="F1099" s="164"/>
      <c r="G1099" s="164"/>
      <c r="H1099" s="164"/>
      <c r="I1099" s="164"/>
      <c r="J1099" s="164"/>
      <c r="K1099" s="164"/>
    </row>
    <row r="1100" spans="1:11" ht="15.75" customHeight="1" x14ac:dyDescent="0.25">
      <c r="A1100" s="164"/>
      <c r="B1100" s="164"/>
      <c r="C1100" s="165" t="s">
        <v>1221</v>
      </c>
      <c r="D1100" s="164"/>
      <c r="E1100" s="164"/>
      <c r="F1100" s="164"/>
      <c r="G1100" s="164"/>
      <c r="H1100" s="164"/>
      <c r="I1100" s="164"/>
      <c r="J1100" s="164"/>
      <c r="K1100" s="164"/>
    </row>
    <row r="1101" spans="1:11" ht="15.75" customHeight="1" x14ac:dyDescent="0.25">
      <c r="A1101" s="164"/>
      <c r="B1101" s="164"/>
      <c r="C1101" s="165" t="s">
        <v>1222</v>
      </c>
      <c r="D1101" s="164"/>
      <c r="E1101" s="164"/>
      <c r="F1101" s="164"/>
      <c r="G1101" s="164"/>
      <c r="H1101" s="164"/>
      <c r="I1101" s="164"/>
      <c r="J1101" s="164"/>
      <c r="K1101" s="164"/>
    </row>
    <row r="1102" spans="1:11" ht="15.75" customHeight="1" x14ac:dyDescent="0.25">
      <c r="A1102" s="164"/>
      <c r="B1102" s="164"/>
      <c r="C1102" s="165" t="s">
        <v>1223</v>
      </c>
      <c r="D1102" s="164"/>
      <c r="E1102" s="164"/>
      <c r="F1102" s="164"/>
      <c r="G1102" s="164"/>
      <c r="H1102" s="164"/>
      <c r="I1102" s="164"/>
      <c r="J1102" s="164"/>
      <c r="K1102" s="164"/>
    </row>
    <row r="1103" spans="1:11" ht="15.75" customHeight="1" x14ac:dyDescent="0.25">
      <c r="A1103" s="164"/>
      <c r="B1103" s="164"/>
      <c r="C1103" s="165" t="s">
        <v>1224</v>
      </c>
      <c r="D1103" s="164"/>
      <c r="E1103" s="164"/>
      <c r="F1103" s="164"/>
      <c r="G1103" s="164"/>
      <c r="H1103" s="164"/>
      <c r="I1103" s="164"/>
      <c r="J1103" s="164"/>
      <c r="K1103" s="164"/>
    </row>
    <row r="1104" spans="1:11" ht="15.75" customHeight="1" x14ac:dyDescent="0.25">
      <c r="A1104" s="164"/>
      <c r="B1104" s="164"/>
      <c r="C1104" s="165" t="s">
        <v>1225</v>
      </c>
      <c r="D1104" s="164"/>
      <c r="E1104" s="164"/>
      <c r="F1104" s="164"/>
      <c r="G1104" s="164"/>
      <c r="H1104" s="164"/>
      <c r="I1104" s="164"/>
      <c r="J1104" s="164"/>
      <c r="K1104" s="164"/>
    </row>
    <row r="1105" spans="1:11" ht="15.75" customHeight="1" x14ac:dyDescent="0.25">
      <c r="A1105" s="164"/>
      <c r="B1105" s="164"/>
      <c r="C1105" s="165" t="s">
        <v>1226</v>
      </c>
      <c r="D1105" s="164"/>
      <c r="E1105" s="164"/>
      <c r="F1105" s="164"/>
      <c r="G1105" s="164"/>
      <c r="H1105" s="164"/>
      <c r="I1105" s="164"/>
      <c r="J1105" s="164"/>
      <c r="K1105" s="164"/>
    </row>
    <row r="1106" spans="1:11" ht="15.75" customHeight="1" x14ac:dyDescent="0.25">
      <c r="A1106" s="164"/>
      <c r="B1106" s="164"/>
      <c r="C1106" s="165" t="s">
        <v>1227</v>
      </c>
      <c r="D1106" s="164"/>
      <c r="E1106" s="164"/>
      <c r="F1106" s="164"/>
      <c r="G1106" s="164"/>
      <c r="H1106" s="164"/>
      <c r="I1106" s="164"/>
      <c r="J1106" s="164"/>
      <c r="K1106" s="164"/>
    </row>
    <row r="1107" spans="1:11" ht="15.75" customHeight="1" x14ac:dyDescent="0.25">
      <c r="A1107" s="164"/>
      <c r="B1107" s="164"/>
      <c r="C1107" s="165" t="s">
        <v>1228</v>
      </c>
      <c r="D1107" s="164"/>
      <c r="E1107" s="164"/>
      <c r="F1107" s="164"/>
      <c r="G1107" s="164"/>
      <c r="H1107" s="164"/>
      <c r="I1107" s="164"/>
      <c r="J1107" s="164"/>
      <c r="K1107" s="164"/>
    </row>
    <row r="1108" spans="1:11" ht="15.75" customHeight="1" x14ac:dyDescent="0.25">
      <c r="A1108" s="164"/>
      <c r="B1108" s="164"/>
      <c r="C1108" s="165" t="s">
        <v>1229</v>
      </c>
      <c r="D1108" s="164"/>
      <c r="E1108" s="164"/>
      <c r="F1108" s="164"/>
      <c r="G1108" s="164"/>
      <c r="H1108" s="164"/>
      <c r="I1108" s="164"/>
      <c r="J1108" s="164"/>
      <c r="K1108" s="164"/>
    </row>
    <row r="1109" spans="1:11" ht="15.75" customHeight="1" x14ac:dyDescent="0.25">
      <c r="A1109" s="164"/>
      <c r="B1109" s="164"/>
      <c r="C1109" s="165" t="s">
        <v>1230</v>
      </c>
      <c r="D1109" s="164"/>
      <c r="E1109" s="164"/>
      <c r="F1109" s="164"/>
      <c r="G1109" s="164"/>
      <c r="H1109" s="164"/>
      <c r="I1109" s="164"/>
      <c r="J1109" s="164"/>
      <c r="K1109" s="164"/>
    </row>
    <row r="1110" spans="1:11" ht="15.75" customHeight="1" x14ac:dyDescent="0.25">
      <c r="A1110" s="164"/>
      <c r="B1110" s="164"/>
      <c r="C1110" s="165" t="s">
        <v>1231</v>
      </c>
      <c r="D1110" s="164"/>
      <c r="E1110" s="164"/>
      <c r="F1110" s="164"/>
      <c r="G1110" s="164"/>
      <c r="H1110" s="164"/>
      <c r="I1110" s="164"/>
      <c r="J1110" s="164"/>
      <c r="K1110" s="164"/>
    </row>
    <row r="1111" spans="1:11" ht="15.75" customHeight="1" x14ac:dyDescent="0.25">
      <c r="A1111" s="164"/>
      <c r="B1111" s="164"/>
      <c r="C1111" s="165" t="s">
        <v>1232</v>
      </c>
      <c r="D1111" s="164"/>
      <c r="E1111" s="164"/>
      <c r="F1111" s="164"/>
      <c r="G1111" s="164"/>
      <c r="H1111" s="164"/>
      <c r="I1111" s="164"/>
      <c r="J1111" s="164"/>
      <c r="K1111" s="164"/>
    </row>
    <row r="1112" spans="1:11" ht="15.75" customHeight="1" x14ac:dyDescent="0.25">
      <c r="A1112" s="164"/>
      <c r="B1112" s="164"/>
      <c r="C1112" s="165" t="s">
        <v>1233</v>
      </c>
      <c r="D1112" s="164"/>
      <c r="E1112" s="164"/>
      <c r="F1112" s="164"/>
      <c r="G1112" s="164"/>
      <c r="H1112" s="164"/>
      <c r="I1112" s="164"/>
      <c r="J1112" s="164"/>
      <c r="K1112" s="164"/>
    </row>
    <row r="1113" spans="1:11" ht="15.75" customHeight="1" x14ac:dyDescent="0.25">
      <c r="A1113" s="164"/>
      <c r="B1113" s="164"/>
      <c r="C1113" s="165" t="s">
        <v>1234</v>
      </c>
      <c r="D1113" s="164"/>
      <c r="E1113" s="164"/>
      <c r="F1113" s="164"/>
      <c r="G1113" s="164"/>
      <c r="H1113" s="164"/>
      <c r="I1113" s="164"/>
      <c r="J1113" s="164"/>
      <c r="K1113" s="164"/>
    </row>
    <row r="1114" spans="1:11" ht="15.75" customHeight="1" x14ac:dyDescent="0.25">
      <c r="A1114" s="164"/>
      <c r="B1114" s="164"/>
      <c r="C1114" s="165" t="s">
        <v>1235</v>
      </c>
      <c r="D1114" s="164"/>
      <c r="E1114" s="164"/>
      <c r="F1114" s="164"/>
      <c r="G1114" s="164"/>
      <c r="H1114" s="164"/>
      <c r="I1114" s="164"/>
      <c r="J1114" s="164"/>
      <c r="K1114" s="164"/>
    </row>
    <row r="1115" spans="1:11" ht="15.75" customHeight="1" x14ac:dyDescent="0.25">
      <c r="A1115" s="164"/>
      <c r="B1115" s="164"/>
      <c r="C1115" s="165" t="s">
        <v>1236</v>
      </c>
      <c r="D1115" s="164"/>
      <c r="E1115" s="164"/>
      <c r="F1115" s="164"/>
      <c r="G1115" s="164"/>
      <c r="H1115" s="164"/>
      <c r="I1115" s="164"/>
      <c r="J1115" s="164"/>
      <c r="K1115" s="164"/>
    </row>
    <row r="1116" spans="1:11" ht="15.75" customHeight="1" x14ac:dyDescent="0.25">
      <c r="A1116" s="164"/>
      <c r="B1116" s="164"/>
      <c r="C1116" s="165" t="s">
        <v>1237</v>
      </c>
      <c r="D1116" s="164"/>
      <c r="E1116" s="164"/>
      <c r="F1116" s="164"/>
      <c r="G1116" s="164"/>
      <c r="H1116" s="164"/>
      <c r="I1116" s="164"/>
      <c r="J1116" s="164"/>
      <c r="K1116" s="164"/>
    </row>
    <row r="1117" spans="1:11" ht="15.75" customHeight="1" x14ac:dyDescent="0.25">
      <c r="A1117" s="164"/>
      <c r="B1117" s="164"/>
      <c r="C1117" s="165" t="s">
        <v>1238</v>
      </c>
      <c r="D1117" s="164"/>
      <c r="E1117" s="164"/>
      <c r="F1117" s="164"/>
      <c r="G1117" s="164"/>
      <c r="H1117" s="164"/>
      <c r="I1117" s="164"/>
      <c r="J1117" s="164"/>
      <c r="K1117" s="164"/>
    </row>
    <row r="1118" spans="1:11" ht="15.75" customHeight="1" x14ac:dyDescent="0.25">
      <c r="A1118" s="164"/>
      <c r="B1118" s="164"/>
      <c r="C1118" s="165" t="s">
        <v>1239</v>
      </c>
      <c r="D1118" s="164"/>
      <c r="E1118" s="164"/>
      <c r="F1118" s="164"/>
      <c r="G1118" s="164"/>
      <c r="H1118" s="164"/>
      <c r="I1118" s="164"/>
      <c r="J1118" s="164"/>
      <c r="K1118" s="164"/>
    </row>
    <row r="1119" spans="1:11" ht="15.75" customHeight="1" x14ac:dyDescent="0.25">
      <c r="A1119" s="164"/>
      <c r="B1119" s="164"/>
      <c r="C1119" s="165" t="s">
        <v>1240</v>
      </c>
      <c r="D1119" s="164"/>
      <c r="E1119" s="164"/>
      <c r="F1119" s="164"/>
      <c r="G1119" s="164"/>
      <c r="H1119" s="164"/>
      <c r="I1119" s="164"/>
      <c r="J1119" s="164"/>
      <c r="K1119" s="164"/>
    </row>
    <row r="1120" spans="1:11" ht="15.75" customHeight="1" x14ac:dyDescent="0.25">
      <c r="A1120" s="164"/>
      <c r="B1120" s="164"/>
      <c r="C1120" s="165" t="s">
        <v>1241</v>
      </c>
      <c r="D1120" s="164"/>
      <c r="E1120" s="164"/>
      <c r="F1120" s="164"/>
      <c r="G1120" s="164"/>
      <c r="H1120" s="164"/>
      <c r="I1120" s="164"/>
      <c r="J1120" s="164"/>
      <c r="K1120" s="164"/>
    </row>
    <row r="1121" spans="1:11" ht="15.75" customHeight="1" x14ac:dyDescent="0.25">
      <c r="A1121" s="164"/>
      <c r="B1121" s="164"/>
      <c r="C1121" s="165" t="s">
        <v>1242</v>
      </c>
      <c r="D1121" s="164"/>
      <c r="E1121" s="164"/>
      <c r="F1121" s="164"/>
      <c r="G1121" s="164"/>
      <c r="H1121" s="164"/>
      <c r="I1121" s="164"/>
      <c r="J1121" s="164"/>
      <c r="K1121" s="164"/>
    </row>
    <row r="1122" spans="1:11" ht="15.75" customHeight="1" x14ac:dyDescent="0.25">
      <c r="A1122" s="164"/>
      <c r="B1122" s="164"/>
      <c r="C1122" s="165" t="s">
        <v>1243</v>
      </c>
      <c r="D1122" s="164"/>
      <c r="E1122" s="164"/>
      <c r="F1122" s="164"/>
      <c r="G1122" s="164"/>
      <c r="H1122" s="164"/>
      <c r="I1122" s="164"/>
      <c r="J1122" s="164"/>
      <c r="K1122" s="164"/>
    </row>
    <row r="1123" spans="1:11" ht="15.75" customHeight="1" x14ac:dyDescent="0.25">
      <c r="A1123" s="164"/>
      <c r="B1123" s="164"/>
      <c r="C1123" s="165" t="s">
        <v>1244</v>
      </c>
      <c r="D1123" s="164"/>
      <c r="E1123" s="164"/>
      <c r="F1123" s="164"/>
      <c r="G1123" s="164"/>
      <c r="H1123" s="164"/>
      <c r="I1123" s="164"/>
      <c r="J1123" s="164"/>
      <c r="K1123" s="164"/>
    </row>
    <row r="1124" spans="1:11" ht="15.75" customHeight="1" x14ac:dyDescent="0.25">
      <c r="A1124" s="164"/>
      <c r="B1124" s="164"/>
      <c r="C1124" s="165" t="s">
        <v>1245</v>
      </c>
      <c r="D1124" s="164"/>
      <c r="E1124" s="164"/>
      <c r="F1124" s="164"/>
      <c r="G1124" s="164"/>
      <c r="H1124" s="164"/>
      <c r="I1124" s="164"/>
      <c r="J1124" s="164"/>
      <c r="K1124" s="164"/>
    </row>
    <row r="1125" spans="1:11" ht="15.75" customHeight="1" x14ac:dyDescent="0.25">
      <c r="A1125" s="164"/>
      <c r="B1125" s="164"/>
      <c r="C1125" s="165" t="s">
        <v>1246</v>
      </c>
      <c r="D1125" s="164"/>
      <c r="E1125" s="164"/>
      <c r="F1125" s="164"/>
      <c r="G1125" s="164"/>
      <c r="H1125" s="164"/>
      <c r="I1125" s="164"/>
      <c r="J1125" s="164"/>
      <c r="K1125" s="164"/>
    </row>
    <row r="1126" spans="1:11" ht="15.75" customHeight="1" x14ac:dyDescent="0.25">
      <c r="A1126" s="164"/>
      <c r="B1126" s="164"/>
      <c r="C1126" s="165" t="s">
        <v>1247</v>
      </c>
      <c r="D1126" s="164"/>
      <c r="E1126" s="164"/>
      <c r="F1126" s="164"/>
      <c r="G1126" s="164"/>
      <c r="H1126" s="164"/>
      <c r="I1126" s="164"/>
      <c r="J1126" s="164"/>
      <c r="K1126" s="164"/>
    </row>
    <row r="1127" spans="1:11" ht="15.75" customHeight="1" x14ac:dyDescent="0.25">
      <c r="A1127" s="164"/>
      <c r="B1127" s="164"/>
      <c r="C1127" s="164" t="s">
        <v>84</v>
      </c>
      <c r="D1127" s="164"/>
      <c r="E1127" s="164"/>
      <c r="F1127" s="164"/>
      <c r="G1127" s="164"/>
      <c r="H1127" s="164"/>
      <c r="I1127" s="164"/>
      <c r="J1127" s="164"/>
      <c r="K1127" s="164"/>
    </row>
  </sheetData>
  <pageMargins left="0.75" right="0.75" top="1" bottom="1" header="0" footer="0"/>
  <pageSetup paperSize="9" fitToWidth="0" fitToHeight="0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1123"/>
  <sheetViews>
    <sheetView workbookViewId="0"/>
  </sheetViews>
  <sheetFormatPr baseColWidth="10" defaultColWidth="14" defaultRowHeight="15" customHeight="1" x14ac:dyDescent="0.2"/>
  <cols>
    <col min="1" max="2" width="28.42578125" customWidth="1"/>
    <col min="3" max="3" width="42.85546875" customWidth="1"/>
    <col min="4" max="5" width="11.42578125" customWidth="1"/>
    <col min="6" max="6" width="26.140625" customWidth="1"/>
    <col min="7" max="11" width="11.42578125" customWidth="1"/>
  </cols>
  <sheetData>
    <row r="1" spans="1:11" ht="15" customHeight="1" x14ac:dyDescent="0.2">
      <c r="A1" s="166" t="s">
        <v>1248</v>
      </c>
      <c r="B1" s="167" t="s">
        <v>1249</v>
      </c>
      <c r="C1" s="167" t="s">
        <v>1250</v>
      </c>
      <c r="D1" s="168" t="s">
        <v>1251</v>
      </c>
      <c r="E1" s="169"/>
      <c r="F1" s="166" t="s">
        <v>1248</v>
      </c>
      <c r="G1" s="169"/>
      <c r="H1" s="169"/>
      <c r="I1" s="169"/>
      <c r="J1" s="169"/>
      <c r="K1" s="169"/>
    </row>
    <row r="2" spans="1:11" ht="15" customHeight="1" x14ac:dyDescent="0.2">
      <c r="A2" s="170" t="s">
        <v>180</v>
      </c>
      <c r="B2" s="171" t="s">
        <v>1252</v>
      </c>
      <c r="C2" s="171" t="s">
        <v>1253</v>
      </c>
      <c r="D2" s="172" t="s">
        <v>1254</v>
      </c>
      <c r="E2" s="169"/>
      <c r="F2" s="170" t="s">
        <v>180</v>
      </c>
      <c r="G2" s="169"/>
      <c r="H2" s="169"/>
      <c r="I2" s="169"/>
      <c r="J2" s="169"/>
      <c r="K2" s="169"/>
    </row>
    <row r="3" spans="1:11" ht="15" customHeight="1" x14ac:dyDescent="0.2">
      <c r="A3" s="173" t="s">
        <v>180</v>
      </c>
      <c r="B3" s="174" t="s">
        <v>179</v>
      </c>
      <c r="C3" s="174" t="s">
        <v>1255</v>
      </c>
      <c r="D3" s="175" t="s">
        <v>1256</v>
      </c>
      <c r="E3" s="169"/>
      <c r="F3" s="173" t="s">
        <v>186</v>
      </c>
      <c r="G3" s="169"/>
      <c r="H3" s="169"/>
      <c r="I3" s="169"/>
      <c r="J3" s="169"/>
      <c r="K3" s="169"/>
    </row>
    <row r="4" spans="1:11" ht="15" customHeight="1" x14ac:dyDescent="0.2">
      <c r="A4" s="173" t="s">
        <v>180</v>
      </c>
      <c r="B4" s="174" t="s">
        <v>1257</v>
      </c>
      <c r="C4" s="174" t="s">
        <v>1258</v>
      </c>
      <c r="D4" s="175" t="s">
        <v>1259</v>
      </c>
      <c r="E4" s="169"/>
      <c r="F4" s="173" t="s">
        <v>188</v>
      </c>
      <c r="G4" s="169"/>
      <c r="H4" s="169"/>
      <c r="I4" s="169"/>
      <c r="J4" s="169"/>
      <c r="K4" s="169"/>
    </row>
    <row r="5" spans="1:11" ht="15" customHeight="1" x14ac:dyDescent="0.2">
      <c r="A5" s="173" t="s">
        <v>180</v>
      </c>
      <c r="B5" s="174" t="s">
        <v>1260</v>
      </c>
      <c r="C5" s="174" t="s">
        <v>1261</v>
      </c>
      <c r="D5" s="175" t="s">
        <v>1262</v>
      </c>
      <c r="E5" s="169"/>
      <c r="F5" s="173" t="s">
        <v>190</v>
      </c>
      <c r="G5" s="169"/>
      <c r="H5" s="169"/>
      <c r="I5" s="169"/>
      <c r="J5" s="169"/>
      <c r="K5" s="169"/>
    </row>
    <row r="6" spans="1:11" ht="15" customHeight="1" x14ac:dyDescent="0.2">
      <c r="A6" s="173" t="s">
        <v>180</v>
      </c>
      <c r="B6" s="174" t="s">
        <v>1263</v>
      </c>
      <c r="C6" s="174" t="s">
        <v>1264</v>
      </c>
      <c r="D6" s="175" t="s">
        <v>1265</v>
      </c>
      <c r="E6" s="169"/>
      <c r="F6" s="173" t="s">
        <v>192</v>
      </c>
      <c r="G6" s="169"/>
      <c r="H6" s="169"/>
      <c r="I6" s="169"/>
      <c r="J6" s="169"/>
      <c r="K6" s="169"/>
    </row>
    <row r="7" spans="1:11" ht="15" customHeight="1" x14ac:dyDescent="0.2">
      <c r="A7" s="173" t="s">
        <v>180</v>
      </c>
      <c r="B7" s="174" t="s">
        <v>240</v>
      </c>
      <c r="C7" s="174" t="s">
        <v>1266</v>
      </c>
      <c r="D7" s="175" t="s">
        <v>1267</v>
      </c>
      <c r="E7" s="169"/>
      <c r="F7" s="173" t="s">
        <v>194</v>
      </c>
      <c r="G7" s="169"/>
      <c r="H7" s="169"/>
      <c r="I7" s="169"/>
      <c r="J7" s="169"/>
      <c r="K7" s="169"/>
    </row>
    <row r="8" spans="1:11" ht="15" customHeight="1" x14ac:dyDescent="0.2">
      <c r="A8" s="173" t="s">
        <v>180</v>
      </c>
      <c r="B8" s="174" t="s">
        <v>245</v>
      </c>
      <c r="C8" s="174" t="s">
        <v>1268</v>
      </c>
      <c r="D8" s="175" t="s">
        <v>1269</v>
      </c>
      <c r="E8" s="169"/>
      <c r="F8" s="173" t="s">
        <v>196</v>
      </c>
      <c r="G8" s="169"/>
      <c r="H8" s="169"/>
      <c r="I8" s="169"/>
      <c r="J8" s="169"/>
      <c r="K8" s="169"/>
    </row>
    <row r="9" spans="1:11" ht="15" customHeight="1" x14ac:dyDescent="0.2">
      <c r="A9" s="173" t="s">
        <v>180</v>
      </c>
      <c r="B9" s="174" t="s">
        <v>1270</v>
      </c>
      <c r="C9" s="174" t="s">
        <v>1271</v>
      </c>
      <c r="D9" s="175" t="s">
        <v>1272</v>
      </c>
      <c r="E9" s="169"/>
      <c r="F9" s="173" t="s">
        <v>200</v>
      </c>
      <c r="G9" s="169"/>
      <c r="H9" s="169"/>
      <c r="I9" s="169"/>
      <c r="J9" s="169"/>
      <c r="K9" s="169"/>
    </row>
    <row r="10" spans="1:11" ht="15" customHeight="1" x14ac:dyDescent="0.2">
      <c r="A10" s="173" t="s">
        <v>180</v>
      </c>
      <c r="B10" s="174" t="s">
        <v>247</v>
      </c>
      <c r="C10" s="174" t="s">
        <v>1273</v>
      </c>
      <c r="D10" s="175" t="s">
        <v>1274</v>
      </c>
      <c r="E10" s="169"/>
      <c r="F10" s="173" t="s">
        <v>202</v>
      </c>
      <c r="G10" s="169"/>
      <c r="H10" s="169"/>
      <c r="I10" s="169"/>
      <c r="J10" s="169"/>
      <c r="K10" s="169"/>
    </row>
    <row r="11" spans="1:11" ht="15" customHeight="1" x14ac:dyDescent="0.2">
      <c r="A11" s="173" t="s">
        <v>180</v>
      </c>
      <c r="B11" s="174" t="s">
        <v>1275</v>
      </c>
      <c r="C11" s="174" t="s">
        <v>1276</v>
      </c>
      <c r="D11" s="175" t="s">
        <v>1277</v>
      </c>
      <c r="E11" s="169"/>
      <c r="F11" s="173" t="s">
        <v>206</v>
      </c>
      <c r="G11" s="169"/>
      <c r="H11" s="169"/>
      <c r="I11" s="169"/>
      <c r="J11" s="169"/>
      <c r="K11" s="169"/>
    </row>
    <row r="12" spans="1:11" ht="15" customHeight="1" x14ac:dyDescent="0.2">
      <c r="A12" s="173" t="s">
        <v>180</v>
      </c>
      <c r="B12" s="174" t="s">
        <v>1278</v>
      </c>
      <c r="C12" s="174" t="s">
        <v>1279</v>
      </c>
      <c r="D12" s="175" t="s">
        <v>1280</v>
      </c>
      <c r="E12" s="169"/>
      <c r="F12" s="173" t="s">
        <v>208</v>
      </c>
      <c r="G12" s="169"/>
      <c r="H12" s="169"/>
      <c r="I12" s="169"/>
      <c r="J12" s="169"/>
      <c r="K12" s="169"/>
    </row>
    <row r="13" spans="1:11" ht="15" customHeight="1" x14ac:dyDescent="0.2">
      <c r="A13" s="173" t="s">
        <v>180</v>
      </c>
      <c r="B13" s="174" t="s">
        <v>252</v>
      </c>
      <c r="C13" s="174" t="s">
        <v>1281</v>
      </c>
      <c r="D13" s="175" t="s">
        <v>1282</v>
      </c>
      <c r="E13" s="169"/>
      <c r="F13" s="173" t="s">
        <v>204</v>
      </c>
      <c r="G13" s="169"/>
      <c r="H13" s="169"/>
      <c r="I13" s="169"/>
      <c r="J13" s="169"/>
      <c r="K13" s="169"/>
    </row>
    <row r="14" spans="1:11" ht="15" customHeight="1" x14ac:dyDescent="0.2">
      <c r="A14" s="173" t="s">
        <v>180</v>
      </c>
      <c r="B14" s="174" t="s">
        <v>1283</v>
      </c>
      <c r="C14" s="174" t="s">
        <v>1284</v>
      </c>
      <c r="D14" s="175" t="s">
        <v>1285</v>
      </c>
      <c r="E14" s="169"/>
      <c r="F14" s="173" t="s">
        <v>213</v>
      </c>
      <c r="G14" s="169"/>
      <c r="H14" s="169"/>
      <c r="I14" s="169"/>
      <c r="J14" s="169"/>
      <c r="K14" s="169"/>
    </row>
    <row r="15" spans="1:11" ht="15" customHeight="1" x14ac:dyDescent="0.2">
      <c r="A15" s="173" t="s">
        <v>180</v>
      </c>
      <c r="B15" s="174" t="s">
        <v>265</v>
      </c>
      <c r="C15" s="174" t="s">
        <v>1286</v>
      </c>
      <c r="D15" s="175" t="s">
        <v>1287</v>
      </c>
      <c r="E15" s="169"/>
      <c r="F15" s="173" t="s">
        <v>214</v>
      </c>
      <c r="G15" s="169"/>
      <c r="H15" s="169"/>
      <c r="I15" s="169"/>
      <c r="J15" s="169"/>
      <c r="K15" s="169"/>
    </row>
    <row r="16" spans="1:11" ht="15" customHeight="1" x14ac:dyDescent="0.2">
      <c r="A16" s="173" t="s">
        <v>180</v>
      </c>
      <c r="B16" s="174" t="s">
        <v>268</v>
      </c>
      <c r="C16" s="174" t="s">
        <v>1288</v>
      </c>
      <c r="D16" s="175" t="s">
        <v>1289</v>
      </c>
      <c r="E16" s="169"/>
      <c r="F16" s="173" t="s">
        <v>215</v>
      </c>
      <c r="G16" s="169"/>
      <c r="H16" s="169"/>
      <c r="I16" s="169"/>
      <c r="J16" s="169"/>
      <c r="K16" s="169"/>
    </row>
    <row r="17" spans="1:11" ht="15" customHeight="1" x14ac:dyDescent="0.2">
      <c r="A17" s="173" t="s">
        <v>180</v>
      </c>
      <c r="B17" s="174" t="s">
        <v>271</v>
      </c>
      <c r="C17" s="174" t="s">
        <v>1290</v>
      </c>
      <c r="D17" s="175" t="s">
        <v>1291</v>
      </c>
      <c r="E17" s="169"/>
      <c r="F17" s="173" t="s">
        <v>217</v>
      </c>
      <c r="G17" s="169"/>
      <c r="H17" s="169"/>
      <c r="I17" s="169"/>
      <c r="J17" s="169"/>
      <c r="K17" s="169"/>
    </row>
    <row r="18" spans="1:11" ht="15" customHeight="1" x14ac:dyDescent="0.2">
      <c r="A18" s="173" t="s">
        <v>180</v>
      </c>
      <c r="B18" s="174" t="s">
        <v>285</v>
      </c>
      <c r="C18" s="174" t="s">
        <v>1292</v>
      </c>
      <c r="D18" s="175" t="s">
        <v>1293</v>
      </c>
      <c r="E18" s="169"/>
      <c r="F18" s="173" t="s">
        <v>19</v>
      </c>
      <c r="G18" s="169"/>
      <c r="H18" s="169"/>
      <c r="I18" s="169"/>
      <c r="J18" s="169"/>
      <c r="K18" s="169"/>
    </row>
    <row r="19" spans="1:11" ht="15" customHeight="1" x14ac:dyDescent="0.2">
      <c r="A19" s="173" t="s">
        <v>180</v>
      </c>
      <c r="B19" s="174" t="s">
        <v>300</v>
      </c>
      <c r="C19" s="174" t="s">
        <v>1294</v>
      </c>
      <c r="D19" s="175" t="s">
        <v>1295</v>
      </c>
      <c r="E19" s="169"/>
      <c r="F19" s="173" t="s">
        <v>220</v>
      </c>
      <c r="G19" s="169"/>
      <c r="H19" s="169"/>
      <c r="I19" s="169"/>
      <c r="J19" s="169"/>
      <c r="K19" s="169"/>
    </row>
    <row r="20" spans="1:11" ht="15" customHeight="1" x14ac:dyDescent="0.2">
      <c r="A20" s="173" t="s">
        <v>180</v>
      </c>
      <c r="B20" s="174" t="s">
        <v>299</v>
      </c>
      <c r="C20" s="174" t="s">
        <v>1296</v>
      </c>
      <c r="D20" s="175" t="s">
        <v>1297</v>
      </c>
      <c r="E20" s="169"/>
      <c r="F20" s="173" t="s">
        <v>224</v>
      </c>
      <c r="G20" s="169"/>
      <c r="H20" s="169"/>
      <c r="I20" s="169"/>
      <c r="J20" s="169"/>
      <c r="K20" s="169"/>
    </row>
    <row r="21" spans="1:11" ht="15" customHeight="1" x14ac:dyDescent="0.2">
      <c r="A21" s="173" t="s">
        <v>180</v>
      </c>
      <c r="B21" s="174" t="s">
        <v>303</v>
      </c>
      <c r="C21" s="174" t="s">
        <v>1298</v>
      </c>
      <c r="D21" s="175" t="s">
        <v>1299</v>
      </c>
      <c r="E21" s="169"/>
      <c r="F21" s="173" t="s">
        <v>226</v>
      </c>
      <c r="G21" s="169"/>
      <c r="H21" s="169"/>
      <c r="I21" s="169"/>
      <c r="J21" s="169"/>
      <c r="K21" s="169"/>
    </row>
    <row r="22" spans="1:11" ht="15" customHeight="1" x14ac:dyDescent="0.2">
      <c r="A22" s="173" t="s">
        <v>180</v>
      </c>
      <c r="B22" s="174" t="s">
        <v>305</v>
      </c>
      <c r="C22" s="174" t="s">
        <v>1300</v>
      </c>
      <c r="D22" s="175" t="s">
        <v>1301</v>
      </c>
      <c r="E22" s="169"/>
      <c r="F22" s="173" t="s">
        <v>228</v>
      </c>
      <c r="G22" s="169"/>
      <c r="H22" s="169"/>
      <c r="I22" s="169"/>
      <c r="J22" s="169"/>
      <c r="K22" s="169"/>
    </row>
    <row r="23" spans="1:11" ht="15" customHeight="1" x14ac:dyDescent="0.2">
      <c r="A23" s="173" t="s">
        <v>180</v>
      </c>
      <c r="B23" s="174" t="s">
        <v>1302</v>
      </c>
      <c r="C23" s="174" t="s">
        <v>1303</v>
      </c>
      <c r="D23" s="175" t="s">
        <v>1304</v>
      </c>
      <c r="E23" s="169"/>
      <c r="F23" s="173" t="s">
        <v>230</v>
      </c>
      <c r="G23" s="169"/>
      <c r="H23" s="169"/>
      <c r="I23" s="169"/>
      <c r="J23" s="169"/>
      <c r="K23" s="169"/>
    </row>
    <row r="24" spans="1:11" ht="15" customHeight="1" x14ac:dyDescent="0.2">
      <c r="A24" s="173" t="s">
        <v>180</v>
      </c>
      <c r="B24" s="174" t="s">
        <v>315</v>
      </c>
      <c r="C24" s="174" t="s">
        <v>1305</v>
      </c>
      <c r="D24" s="175" t="s">
        <v>1306</v>
      </c>
      <c r="E24" s="169"/>
      <c r="F24" s="173" t="s">
        <v>232</v>
      </c>
      <c r="G24" s="169"/>
      <c r="H24" s="169"/>
      <c r="I24" s="169"/>
      <c r="J24" s="169"/>
      <c r="K24" s="169"/>
    </row>
    <row r="25" spans="1:11" ht="15" customHeight="1" x14ac:dyDescent="0.2">
      <c r="A25" s="173" t="s">
        <v>180</v>
      </c>
      <c r="B25" s="174" t="s">
        <v>1307</v>
      </c>
      <c r="C25" s="174" t="s">
        <v>1308</v>
      </c>
      <c r="D25" s="175" t="s">
        <v>1309</v>
      </c>
      <c r="E25" s="169"/>
      <c r="F25" s="173" t="s">
        <v>234</v>
      </c>
      <c r="G25" s="169"/>
      <c r="H25" s="169"/>
      <c r="I25" s="169"/>
      <c r="J25" s="169"/>
      <c r="K25" s="169"/>
    </row>
    <row r="26" spans="1:11" ht="15" customHeight="1" x14ac:dyDescent="0.2">
      <c r="A26" s="173" t="s">
        <v>180</v>
      </c>
      <c r="B26" s="174" t="s">
        <v>1310</v>
      </c>
      <c r="C26" s="174" t="s">
        <v>1311</v>
      </c>
      <c r="D26" s="175" t="s">
        <v>1312</v>
      </c>
      <c r="E26" s="169"/>
      <c r="F26" s="173" t="s">
        <v>182</v>
      </c>
      <c r="G26" s="169"/>
      <c r="H26" s="169"/>
      <c r="I26" s="169"/>
      <c r="J26" s="169"/>
      <c r="K26" s="169"/>
    </row>
    <row r="27" spans="1:11" ht="15" customHeight="1" x14ac:dyDescent="0.2">
      <c r="A27" s="173" t="s">
        <v>180</v>
      </c>
      <c r="B27" s="174" t="s">
        <v>332</v>
      </c>
      <c r="C27" s="174" t="s">
        <v>1313</v>
      </c>
      <c r="D27" s="175" t="s">
        <v>1314</v>
      </c>
      <c r="E27" s="169"/>
      <c r="F27" s="173" t="s">
        <v>198</v>
      </c>
      <c r="G27" s="169"/>
      <c r="H27" s="169"/>
      <c r="I27" s="169"/>
      <c r="J27" s="169"/>
      <c r="K27" s="169"/>
    </row>
    <row r="28" spans="1:11" ht="15" customHeight="1" x14ac:dyDescent="0.2">
      <c r="A28" s="173" t="s">
        <v>180</v>
      </c>
      <c r="B28" s="174" t="s">
        <v>194</v>
      </c>
      <c r="C28" s="174" t="s">
        <v>1315</v>
      </c>
      <c r="D28" s="175" t="s">
        <v>1316</v>
      </c>
      <c r="E28" s="169"/>
      <c r="F28" s="173" t="s">
        <v>222</v>
      </c>
      <c r="G28" s="169"/>
      <c r="H28" s="169"/>
      <c r="I28" s="169"/>
      <c r="J28" s="169"/>
      <c r="K28" s="169"/>
    </row>
    <row r="29" spans="1:11" ht="15" customHeight="1" x14ac:dyDescent="0.2">
      <c r="A29" s="173" t="s">
        <v>180</v>
      </c>
      <c r="B29" s="174" t="s">
        <v>345</v>
      </c>
      <c r="C29" s="174" t="s">
        <v>1317</v>
      </c>
      <c r="D29" s="175" t="s">
        <v>1318</v>
      </c>
      <c r="E29" s="169"/>
      <c r="F29" s="173" t="s">
        <v>184</v>
      </c>
      <c r="G29" s="169"/>
      <c r="H29" s="169"/>
      <c r="I29" s="169"/>
      <c r="J29" s="169"/>
      <c r="K29" s="169"/>
    </row>
    <row r="30" spans="1:11" ht="15" customHeight="1" x14ac:dyDescent="0.2">
      <c r="A30" s="173" t="s">
        <v>180</v>
      </c>
      <c r="B30" s="174" t="s">
        <v>352</v>
      </c>
      <c r="C30" s="174" t="s">
        <v>1319</v>
      </c>
      <c r="D30" s="175" t="s">
        <v>1320</v>
      </c>
      <c r="E30" s="169"/>
      <c r="F30" s="173" t="s">
        <v>178</v>
      </c>
      <c r="G30" s="169"/>
      <c r="H30" s="169"/>
      <c r="I30" s="169"/>
      <c r="J30" s="169"/>
      <c r="K30" s="169"/>
    </row>
    <row r="31" spans="1:11" ht="15" customHeight="1" x14ac:dyDescent="0.2">
      <c r="A31" s="173" t="s">
        <v>180</v>
      </c>
      <c r="B31" s="174" t="s">
        <v>1321</v>
      </c>
      <c r="C31" s="174" t="s">
        <v>1322</v>
      </c>
      <c r="D31" s="175" t="s">
        <v>1323</v>
      </c>
      <c r="E31" s="169"/>
      <c r="F31" s="173" t="s">
        <v>210</v>
      </c>
      <c r="G31" s="169"/>
      <c r="H31" s="169"/>
      <c r="I31" s="169"/>
      <c r="J31" s="169"/>
      <c r="K31" s="169"/>
    </row>
    <row r="32" spans="1:11" ht="15" customHeight="1" x14ac:dyDescent="0.2">
      <c r="A32" s="173" t="s">
        <v>180</v>
      </c>
      <c r="B32" s="174" t="s">
        <v>357</v>
      </c>
      <c r="C32" s="174" t="s">
        <v>1324</v>
      </c>
      <c r="D32" s="175" t="s">
        <v>1325</v>
      </c>
      <c r="E32" s="169"/>
      <c r="F32" s="173" t="s">
        <v>211</v>
      </c>
      <c r="G32" s="169"/>
      <c r="H32" s="169"/>
      <c r="I32" s="169"/>
      <c r="J32" s="169"/>
      <c r="K32" s="169"/>
    </row>
    <row r="33" spans="1:11" ht="15" customHeight="1" x14ac:dyDescent="0.2">
      <c r="A33" s="173" t="s">
        <v>180</v>
      </c>
      <c r="B33" s="174" t="s">
        <v>359</v>
      </c>
      <c r="C33" s="174" t="s">
        <v>1326</v>
      </c>
      <c r="D33" s="175" t="s">
        <v>1327</v>
      </c>
      <c r="E33" s="169"/>
      <c r="F33" s="173" t="s">
        <v>236</v>
      </c>
      <c r="G33" s="169"/>
      <c r="H33" s="169"/>
      <c r="I33" s="169"/>
      <c r="J33" s="169"/>
      <c r="K33" s="169"/>
    </row>
    <row r="34" spans="1:11" ht="15" customHeight="1" x14ac:dyDescent="0.2">
      <c r="A34" s="173" t="s">
        <v>180</v>
      </c>
      <c r="B34" s="174" t="s">
        <v>1328</v>
      </c>
      <c r="C34" s="174" t="s">
        <v>1329</v>
      </c>
      <c r="D34" s="175" t="s">
        <v>1330</v>
      </c>
      <c r="E34" s="169"/>
      <c r="F34" s="173" t="s">
        <v>238</v>
      </c>
      <c r="G34" s="169"/>
      <c r="H34" s="169"/>
      <c r="I34" s="169"/>
      <c r="J34" s="169"/>
      <c r="K34" s="169"/>
    </row>
    <row r="35" spans="1:11" ht="15" customHeight="1" x14ac:dyDescent="0.2">
      <c r="A35" s="173" t="s">
        <v>180</v>
      </c>
      <c r="B35" s="174" t="s">
        <v>364</v>
      </c>
      <c r="C35" s="174" t="s">
        <v>1331</v>
      </c>
      <c r="D35" s="175" t="s">
        <v>1332</v>
      </c>
      <c r="E35" s="169"/>
      <c r="F35" s="176"/>
      <c r="G35" s="169"/>
      <c r="H35" s="169"/>
      <c r="I35" s="169"/>
      <c r="J35" s="169"/>
      <c r="K35" s="169"/>
    </row>
    <row r="36" spans="1:11" ht="15" customHeight="1" x14ac:dyDescent="0.2">
      <c r="A36" s="173" t="s">
        <v>180</v>
      </c>
      <c r="B36" s="174" t="s">
        <v>371</v>
      </c>
      <c r="C36" s="174" t="s">
        <v>1333</v>
      </c>
      <c r="D36" s="175" t="s">
        <v>1334</v>
      </c>
      <c r="E36" s="169"/>
      <c r="F36" s="176"/>
      <c r="G36" s="169"/>
      <c r="H36" s="169"/>
      <c r="I36" s="169"/>
      <c r="J36" s="169"/>
      <c r="K36" s="169"/>
    </row>
    <row r="37" spans="1:11" ht="15" customHeight="1" x14ac:dyDescent="0.2">
      <c r="A37" s="173" t="s">
        <v>180</v>
      </c>
      <c r="B37" s="174" t="s">
        <v>1335</v>
      </c>
      <c r="C37" s="174" t="s">
        <v>1336</v>
      </c>
      <c r="D37" s="175" t="s">
        <v>1337</v>
      </c>
      <c r="E37" s="169"/>
      <c r="F37" s="176"/>
      <c r="G37" s="169"/>
      <c r="H37" s="169"/>
      <c r="I37" s="169"/>
      <c r="J37" s="169"/>
      <c r="K37" s="169"/>
    </row>
    <row r="38" spans="1:11" ht="15" customHeight="1" x14ac:dyDescent="0.2">
      <c r="A38" s="173" t="s">
        <v>180</v>
      </c>
      <c r="B38" s="174" t="s">
        <v>414</v>
      </c>
      <c r="C38" s="174" t="s">
        <v>1338</v>
      </c>
      <c r="D38" s="175" t="s">
        <v>1339</v>
      </c>
      <c r="E38" s="169"/>
      <c r="F38" s="176"/>
      <c r="G38" s="169"/>
      <c r="H38" s="169"/>
      <c r="I38" s="169"/>
      <c r="J38" s="169"/>
      <c r="K38" s="169"/>
    </row>
    <row r="39" spans="1:11" ht="15" customHeight="1" x14ac:dyDescent="0.2">
      <c r="A39" s="173" t="s">
        <v>180</v>
      </c>
      <c r="B39" s="174" t="s">
        <v>1340</v>
      </c>
      <c r="C39" s="174" t="s">
        <v>1341</v>
      </c>
      <c r="D39" s="175" t="s">
        <v>1342</v>
      </c>
      <c r="E39" s="169"/>
      <c r="F39" s="176"/>
      <c r="G39" s="169"/>
      <c r="H39" s="169"/>
      <c r="I39" s="169"/>
      <c r="J39" s="169"/>
      <c r="K39" s="169"/>
    </row>
    <row r="40" spans="1:11" ht="15" customHeight="1" x14ac:dyDescent="0.2">
      <c r="A40" s="173" t="s">
        <v>180</v>
      </c>
      <c r="B40" s="174" t="s">
        <v>1343</v>
      </c>
      <c r="C40" s="174" t="s">
        <v>1344</v>
      </c>
      <c r="D40" s="175" t="s">
        <v>1345</v>
      </c>
      <c r="E40" s="169"/>
      <c r="F40" s="176"/>
      <c r="G40" s="169"/>
      <c r="H40" s="169"/>
      <c r="I40" s="169"/>
      <c r="J40" s="169"/>
      <c r="K40" s="169"/>
    </row>
    <row r="41" spans="1:11" ht="15" customHeight="1" x14ac:dyDescent="0.2">
      <c r="A41" s="173" t="s">
        <v>180</v>
      </c>
      <c r="B41" s="174" t="s">
        <v>425</v>
      </c>
      <c r="C41" s="174" t="s">
        <v>1346</v>
      </c>
      <c r="D41" s="175" t="s">
        <v>1347</v>
      </c>
      <c r="E41" s="169"/>
      <c r="F41" s="176"/>
      <c r="G41" s="169"/>
      <c r="H41" s="169"/>
      <c r="I41" s="169"/>
      <c r="J41" s="169"/>
      <c r="K41" s="169"/>
    </row>
    <row r="42" spans="1:11" ht="15" customHeight="1" x14ac:dyDescent="0.2">
      <c r="A42" s="173" t="s">
        <v>180</v>
      </c>
      <c r="B42" s="174" t="s">
        <v>432</v>
      </c>
      <c r="C42" s="174" t="s">
        <v>1348</v>
      </c>
      <c r="D42" s="175" t="s">
        <v>1349</v>
      </c>
      <c r="E42" s="169"/>
      <c r="F42" s="176"/>
      <c r="G42" s="169"/>
      <c r="H42" s="169"/>
      <c r="I42" s="169"/>
      <c r="J42" s="169"/>
      <c r="K42" s="169"/>
    </row>
    <row r="43" spans="1:11" ht="15" customHeight="1" x14ac:dyDescent="0.2">
      <c r="A43" s="173" t="s">
        <v>180</v>
      </c>
      <c r="B43" s="174" t="s">
        <v>461</v>
      </c>
      <c r="C43" s="174" t="s">
        <v>1350</v>
      </c>
      <c r="D43" s="175" t="s">
        <v>1351</v>
      </c>
      <c r="E43" s="169"/>
      <c r="F43" s="176"/>
      <c r="G43" s="169"/>
      <c r="H43" s="169"/>
      <c r="I43" s="169"/>
      <c r="J43" s="169"/>
      <c r="K43" s="169"/>
    </row>
    <row r="44" spans="1:11" ht="15" customHeight="1" x14ac:dyDescent="0.2">
      <c r="A44" s="173" t="s">
        <v>180</v>
      </c>
      <c r="B44" s="174" t="s">
        <v>1352</v>
      </c>
      <c r="C44" s="174" t="s">
        <v>1353</v>
      </c>
      <c r="D44" s="175" t="s">
        <v>1354</v>
      </c>
      <c r="E44" s="169"/>
      <c r="F44" s="176"/>
      <c r="G44" s="169"/>
      <c r="H44" s="169"/>
      <c r="I44" s="169"/>
      <c r="J44" s="169"/>
      <c r="K44" s="169"/>
    </row>
    <row r="45" spans="1:11" ht="15" customHeight="1" x14ac:dyDescent="0.2">
      <c r="A45" s="173" t="s">
        <v>180</v>
      </c>
      <c r="B45" s="174" t="s">
        <v>1355</v>
      </c>
      <c r="C45" s="174" t="s">
        <v>1356</v>
      </c>
      <c r="D45" s="175" t="s">
        <v>1357</v>
      </c>
      <c r="E45" s="169"/>
      <c r="F45" s="176"/>
      <c r="G45" s="169"/>
      <c r="H45" s="169"/>
      <c r="I45" s="169"/>
      <c r="J45" s="169"/>
      <c r="K45" s="169"/>
    </row>
    <row r="46" spans="1:11" ht="15" customHeight="1" x14ac:dyDescent="0.2">
      <c r="A46" s="173" t="s">
        <v>180</v>
      </c>
      <c r="B46" s="174" t="s">
        <v>1358</v>
      </c>
      <c r="C46" s="174" t="s">
        <v>1359</v>
      </c>
      <c r="D46" s="175" t="s">
        <v>1360</v>
      </c>
      <c r="E46" s="169"/>
      <c r="F46" s="176"/>
      <c r="G46" s="169"/>
      <c r="H46" s="169"/>
      <c r="I46" s="169"/>
      <c r="J46" s="169"/>
      <c r="K46" s="169"/>
    </row>
    <row r="47" spans="1:11" ht="15" customHeight="1" x14ac:dyDescent="0.2">
      <c r="A47" s="173" t="s">
        <v>180</v>
      </c>
      <c r="B47" s="174" t="s">
        <v>516</v>
      </c>
      <c r="C47" s="174" t="s">
        <v>1361</v>
      </c>
      <c r="D47" s="175" t="s">
        <v>1362</v>
      </c>
      <c r="E47" s="169"/>
      <c r="F47" s="176"/>
      <c r="G47" s="169"/>
      <c r="H47" s="169"/>
      <c r="I47" s="169"/>
      <c r="J47" s="169"/>
      <c r="K47" s="169"/>
    </row>
    <row r="48" spans="1:11" ht="15" customHeight="1" x14ac:dyDescent="0.2">
      <c r="A48" s="173" t="s">
        <v>180</v>
      </c>
      <c r="B48" s="174" t="s">
        <v>517</v>
      </c>
      <c r="C48" s="174" t="s">
        <v>1363</v>
      </c>
      <c r="D48" s="175" t="s">
        <v>1364</v>
      </c>
      <c r="E48" s="169"/>
      <c r="F48" s="176"/>
      <c r="G48" s="169"/>
      <c r="H48" s="169"/>
      <c r="I48" s="169"/>
      <c r="J48" s="169"/>
      <c r="K48" s="169"/>
    </row>
    <row r="49" spans="1:11" ht="15" customHeight="1" x14ac:dyDescent="0.2">
      <c r="A49" s="173" t="s">
        <v>180</v>
      </c>
      <c r="B49" s="174" t="s">
        <v>535</v>
      </c>
      <c r="C49" s="174" t="s">
        <v>1365</v>
      </c>
      <c r="D49" s="175" t="s">
        <v>1366</v>
      </c>
      <c r="E49" s="169"/>
      <c r="F49" s="176"/>
      <c r="G49" s="169"/>
      <c r="H49" s="169"/>
      <c r="I49" s="169"/>
      <c r="J49" s="169"/>
      <c r="K49" s="169"/>
    </row>
    <row r="50" spans="1:11" ht="15" customHeight="1" x14ac:dyDescent="0.2">
      <c r="A50" s="173" t="s">
        <v>180</v>
      </c>
      <c r="B50" s="174" t="s">
        <v>537</v>
      </c>
      <c r="C50" s="174" t="s">
        <v>1367</v>
      </c>
      <c r="D50" s="175" t="s">
        <v>1368</v>
      </c>
      <c r="E50" s="169"/>
      <c r="F50" s="176"/>
      <c r="G50" s="169"/>
      <c r="H50" s="169"/>
      <c r="I50" s="169"/>
      <c r="J50" s="169"/>
      <c r="K50" s="169"/>
    </row>
    <row r="51" spans="1:11" ht="15" customHeight="1" x14ac:dyDescent="0.2">
      <c r="A51" s="173" t="s">
        <v>180</v>
      </c>
      <c r="B51" s="174" t="s">
        <v>560</v>
      </c>
      <c r="C51" s="174" t="s">
        <v>1369</v>
      </c>
      <c r="D51" s="175" t="s">
        <v>1370</v>
      </c>
      <c r="E51" s="169"/>
      <c r="F51" s="176"/>
      <c r="G51" s="169"/>
      <c r="H51" s="169"/>
      <c r="I51" s="169"/>
      <c r="J51" s="169"/>
      <c r="K51" s="169"/>
    </row>
    <row r="52" spans="1:11" ht="15" customHeight="1" x14ac:dyDescent="0.2">
      <c r="A52" s="173" t="s">
        <v>180</v>
      </c>
      <c r="B52" s="174" t="s">
        <v>562</v>
      </c>
      <c r="C52" s="174" t="s">
        <v>1371</v>
      </c>
      <c r="D52" s="175" t="s">
        <v>1372</v>
      </c>
      <c r="E52" s="169"/>
      <c r="F52" s="176"/>
      <c r="G52" s="169"/>
      <c r="H52" s="169"/>
      <c r="I52" s="169"/>
      <c r="J52" s="169"/>
      <c r="K52" s="169"/>
    </row>
    <row r="53" spans="1:11" ht="15" customHeight="1" x14ac:dyDescent="0.2">
      <c r="A53" s="173" t="s">
        <v>180</v>
      </c>
      <c r="B53" s="174" t="s">
        <v>1373</v>
      </c>
      <c r="C53" s="174" t="s">
        <v>1374</v>
      </c>
      <c r="D53" s="175" t="s">
        <v>1375</v>
      </c>
      <c r="E53" s="169"/>
      <c r="F53" s="176"/>
      <c r="G53" s="169"/>
      <c r="H53" s="169"/>
      <c r="I53" s="169"/>
      <c r="J53" s="169"/>
      <c r="K53" s="169"/>
    </row>
    <row r="54" spans="1:11" ht="15" customHeight="1" x14ac:dyDescent="0.2">
      <c r="A54" s="173" t="s">
        <v>180</v>
      </c>
      <c r="B54" s="174" t="s">
        <v>567</v>
      </c>
      <c r="C54" s="174" t="s">
        <v>1376</v>
      </c>
      <c r="D54" s="175" t="s">
        <v>1377</v>
      </c>
      <c r="E54" s="169"/>
      <c r="F54" s="176"/>
      <c r="G54" s="169"/>
      <c r="H54" s="169"/>
      <c r="I54" s="169"/>
      <c r="J54" s="169"/>
      <c r="K54" s="169"/>
    </row>
    <row r="55" spans="1:11" ht="15" customHeight="1" x14ac:dyDescent="0.2">
      <c r="A55" s="173" t="s">
        <v>180</v>
      </c>
      <c r="B55" s="174" t="s">
        <v>575</v>
      </c>
      <c r="C55" s="174" t="s">
        <v>1378</v>
      </c>
      <c r="D55" s="175" t="s">
        <v>1379</v>
      </c>
      <c r="E55" s="169"/>
      <c r="F55" s="176"/>
      <c r="G55" s="169"/>
      <c r="H55" s="169"/>
      <c r="I55" s="169"/>
      <c r="J55" s="169"/>
      <c r="K55" s="169"/>
    </row>
    <row r="56" spans="1:11" ht="15" customHeight="1" x14ac:dyDescent="0.2">
      <c r="A56" s="173" t="s">
        <v>180</v>
      </c>
      <c r="B56" s="174" t="s">
        <v>584</v>
      </c>
      <c r="C56" s="174" t="s">
        <v>1380</v>
      </c>
      <c r="D56" s="175" t="s">
        <v>1381</v>
      </c>
      <c r="E56" s="169"/>
      <c r="F56" s="176"/>
      <c r="G56" s="169"/>
      <c r="H56" s="169"/>
      <c r="I56" s="169"/>
      <c r="J56" s="169"/>
      <c r="K56" s="169"/>
    </row>
    <row r="57" spans="1:11" ht="15" customHeight="1" x14ac:dyDescent="0.2">
      <c r="A57" s="173" t="s">
        <v>180</v>
      </c>
      <c r="B57" s="174" t="s">
        <v>1382</v>
      </c>
      <c r="C57" s="174" t="s">
        <v>1383</v>
      </c>
      <c r="D57" s="175" t="s">
        <v>1384</v>
      </c>
      <c r="E57" s="169"/>
      <c r="F57" s="176"/>
      <c r="G57" s="169"/>
      <c r="H57" s="169"/>
      <c r="I57" s="169"/>
      <c r="J57" s="169"/>
      <c r="K57" s="169"/>
    </row>
    <row r="58" spans="1:11" ht="15" customHeight="1" x14ac:dyDescent="0.2">
      <c r="A58" s="173" t="s">
        <v>180</v>
      </c>
      <c r="B58" s="174" t="s">
        <v>603</v>
      </c>
      <c r="C58" s="174" t="s">
        <v>1385</v>
      </c>
      <c r="D58" s="175" t="s">
        <v>1386</v>
      </c>
      <c r="E58" s="169"/>
      <c r="F58" s="176"/>
      <c r="G58" s="169"/>
      <c r="H58" s="169"/>
      <c r="I58" s="169"/>
      <c r="J58" s="169"/>
      <c r="K58" s="169"/>
    </row>
    <row r="59" spans="1:11" ht="15" customHeight="1" x14ac:dyDescent="0.2">
      <c r="A59" s="173" t="s">
        <v>180</v>
      </c>
      <c r="B59" s="174" t="s">
        <v>606</v>
      </c>
      <c r="C59" s="174" t="s">
        <v>1387</v>
      </c>
      <c r="D59" s="175" t="s">
        <v>1388</v>
      </c>
      <c r="E59" s="169"/>
      <c r="F59" s="176"/>
      <c r="G59" s="169"/>
      <c r="H59" s="169"/>
      <c r="I59" s="169"/>
      <c r="J59" s="169"/>
      <c r="K59" s="169"/>
    </row>
    <row r="60" spans="1:11" ht="15" customHeight="1" x14ac:dyDescent="0.2">
      <c r="A60" s="173" t="s">
        <v>180</v>
      </c>
      <c r="B60" s="174" t="s">
        <v>619</v>
      </c>
      <c r="C60" s="174" t="s">
        <v>1389</v>
      </c>
      <c r="D60" s="175" t="s">
        <v>1390</v>
      </c>
      <c r="E60" s="169"/>
      <c r="F60" s="176"/>
      <c r="G60" s="169"/>
      <c r="H60" s="169"/>
      <c r="I60" s="169"/>
      <c r="J60" s="169"/>
      <c r="K60" s="169"/>
    </row>
    <row r="61" spans="1:11" ht="15" customHeight="1" x14ac:dyDescent="0.2">
      <c r="A61" s="173" t="s">
        <v>180</v>
      </c>
      <c r="B61" s="174" t="s">
        <v>620</v>
      </c>
      <c r="C61" s="174" t="s">
        <v>1391</v>
      </c>
      <c r="D61" s="175" t="s">
        <v>1392</v>
      </c>
      <c r="E61" s="169"/>
      <c r="F61" s="176"/>
      <c r="G61" s="169"/>
      <c r="H61" s="169"/>
      <c r="I61" s="169"/>
      <c r="J61" s="169"/>
      <c r="K61" s="169"/>
    </row>
    <row r="62" spans="1:11" ht="15" customHeight="1" x14ac:dyDescent="0.2">
      <c r="A62" s="173" t="s">
        <v>180</v>
      </c>
      <c r="B62" s="174" t="s">
        <v>1393</v>
      </c>
      <c r="C62" s="174" t="s">
        <v>1394</v>
      </c>
      <c r="D62" s="175" t="s">
        <v>1395</v>
      </c>
      <c r="E62" s="169"/>
      <c r="F62" s="176"/>
      <c r="G62" s="169"/>
      <c r="H62" s="169"/>
      <c r="I62" s="169"/>
      <c r="J62" s="169"/>
      <c r="K62" s="169"/>
    </row>
    <row r="63" spans="1:11" ht="15" customHeight="1" x14ac:dyDescent="0.2">
      <c r="A63" s="173" t="s">
        <v>180</v>
      </c>
      <c r="B63" s="174" t="s">
        <v>1396</v>
      </c>
      <c r="C63" s="174" t="s">
        <v>1397</v>
      </c>
      <c r="D63" s="175" t="s">
        <v>1398</v>
      </c>
      <c r="E63" s="169"/>
      <c r="F63" s="176"/>
      <c r="G63" s="169"/>
      <c r="H63" s="169"/>
      <c r="I63" s="169"/>
      <c r="J63" s="169"/>
      <c r="K63" s="169"/>
    </row>
    <row r="64" spans="1:11" ht="15" customHeight="1" x14ac:dyDescent="0.2">
      <c r="A64" s="173" t="s">
        <v>180</v>
      </c>
      <c r="B64" s="174" t="s">
        <v>1399</v>
      </c>
      <c r="C64" s="174" t="s">
        <v>1400</v>
      </c>
      <c r="D64" s="175" t="s">
        <v>1401</v>
      </c>
      <c r="E64" s="169"/>
      <c r="F64" s="176"/>
      <c r="G64" s="169"/>
      <c r="H64" s="169"/>
      <c r="I64" s="169"/>
      <c r="J64" s="169"/>
      <c r="K64" s="169"/>
    </row>
    <row r="65" spans="1:11" ht="15" customHeight="1" x14ac:dyDescent="0.2">
      <c r="A65" s="173" t="s">
        <v>180</v>
      </c>
      <c r="B65" s="174" t="s">
        <v>1402</v>
      </c>
      <c r="C65" s="174" t="s">
        <v>1403</v>
      </c>
      <c r="D65" s="175" t="s">
        <v>1404</v>
      </c>
      <c r="E65" s="169"/>
      <c r="F65" s="176"/>
      <c r="G65" s="169"/>
      <c r="H65" s="169"/>
      <c r="I65" s="169"/>
      <c r="J65" s="169"/>
      <c r="K65" s="169"/>
    </row>
    <row r="66" spans="1:11" ht="15" customHeight="1" x14ac:dyDescent="0.2">
      <c r="A66" s="173" t="s">
        <v>180</v>
      </c>
      <c r="B66" s="174" t="s">
        <v>1405</v>
      </c>
      <c r="C66" s="174" t="s">
        <v>1406</v>
      </c>
      <c r="D66" s="175" t="s">
        <v>1407</v>
      </c>
      <c r="E66" s="169"/>
      <c r="F66" s="176"/>
      <c r="G66" s="169"/>
      <c r="H66" s="169"/>
      <c r="I66" s="169"/>
      <c r="J66" s="169"/>
      <c r="K66" s="169"/>
    </row>
    <row r="67" spans="1:11" ht="15" customHeight="1" x14ac:dyDescent="0.2">
      <c r="A67" s="173" t="s">
        <v>180</v>
      </c>
      <c r="B67" s="174" t="s">
        <v>1408</v>
      </c>
      <c r="C67" s="174" t="s">
        <v>1409</v>
      </c>
      <c r="D67" s="175" t="s">
        <v>1410</v>
      </c>
      <c r="E67" s="169"/>
      <c r="F67" s="176"/>
      <c r="G67" s="169"/>
      <c r="H67" s="169"/>
      <c r="I67" s="169"/>
      <c r="J67" s="169"/>
      <c r="K67" s="169"/>
    </row>
    <row r="68" spans="1:11" ht="15" customHeight="1" x14ac:dyDescent="0.2">
      <c r="A68" s="173" t="s">
        <v>180</v>
      </c>
      <c r="B68" s="174" t="s">
        <v>685</v>
      </c>
      <c r="C68" s="174" t="s">
        <v>1411</v>
      </c>
      <c r="D68" s="175" t="s">
        <v>1412</v>
      </c>
      <c r="E68" s="169"/>
      <c r="F68" s="176"/>
      <c r="G68" s="169"/>
      <c r="H68" s="169"/>
      <c r="I68" s="169"/>
      <c r="J68" s="169"/>
      <c r="K68" s="169"/>
    </row>
    <row r="69" spans="1:11" ht="15" customHeight="1" x14ac:dyDescent="0.2">
      <c r="A69" s="173" t="s">
        <v>180</v>
      </c>
      <c r="B69" s="174" t="s">
        <v>701</v>
      </c>
      <c r="C69" s="174" t="s">
        <v>1413</v>
      </c>
      <c r="D69" s="175" t="s">
        <v>1414</v>
      </c>
      <c r="E69" s="169"/>
      <c r="F69" s="176"/>
      <c r="G69" s="169"/>
      <c r="H69" s="169"/>
      <c r="I69" s="169"/>
      <c r="J69" s="169"/>
      <c r="K69" s="169"/>
    </row>
    <row r="70" spans="1:11" ht="15" customHeight="1" x14ac:dyDescent="0.2">
      <c r="A70" s="173" t="s">
        <v>180</v>
      </c>
      <c r="B70" s="174" t="s">
        <v>722</v>
      </c>
      <c r="C70" s="174" t="s">
        <v>1415</v>
      </c>
      <c r="D70" s="175" t="s">
        <v>1416</v>
      </c>
      <c r="E70" s="169"/>
      <c r="F70" s="176"/>
      <c r="G70" s="169"/>
      <c r="H70" s="169"/>
      <c r="I70" s="169"/>
      <c r="J70" s="169"/>
      <c r="K70" s="169"/>
    </row>
    <row r="71" spans="1:11" ht="15" customHeight="1" x14ac:dyDescent="0.2">
      <c r="A71" s="173" t="s">
        <v>180</v>
      </c>
      <c r="B71" s="174" t="s">
        <v>752</v>
      </c>
      <c r="C71" s="174" t="s">
        <v>1417</v>
      </c>
      <c r="D71" s="175" t="s">
        <v>1418</v>
      </c>
      <c r="E71" s="169"/>
      <c r="F71" s="176"/>
      <c r="G71" s="169"/>
      <c r="H71" s="169"/>
      <c r="I71" s="169"/>
      <c r="J71" s="169"/>
      <c r="K71" s="169"/>
    </row>
    <row r="72" spans="1:11" ht="15" customHeight="1" x14ac:dyDescent="0.2">
      <c r="A72" s="173" t="s">
        <v>180</v>
      </c>
      <c r="B72" s="174" t="s">
        <v>1419</v>
      </c>
      <c r="C72" s="174" t="s">
        <v>1420</v>
      </c>
      <c r="D72" s="175" t="s">
        <v>1421</v>
      </c>
      <c r="E72" s="169"/>
      <c r="F72" s="176"/>
      <c r="G72" s="169"/>
      <c r="H72" s="169"/>
      <c r="I72" s="169"/>
      <c r="J72" s="169"/>
      <c r="K72" s="169"/>
    </row>
    <row r="73" spans="1:11" ht="15" customHeight="1" x14ac:dyDescent="0.2">
      <c r="A73" s="173" t="s">
        <v>180</v>
      </c>
      <c r="B73" s="174" t="s">
        <v>1422</v>
      </c>
      <c r="C73" s="174" t="s">
        <v>1423</v>
      </c>
      <c r="D73" s="175" t="s">
        <v>1424</v>
      </c>
      <c r="E73" s="169"/>
      <c r="F73" s="176"/>
      <c r="G73" s="169"/>
      <c r="H73" s="169"/>
      <c r="I73" s="169"/>
      <c r="J73" s="169"/>
      <c r="K73" s="169"/>
    </row>
    <row r="74" spans="1:11" ht="15" customHeight="1" x14ac:dyDescent="0.2">
      <c r="A74" s="173" t="s">
        <v>180</v>
      </c>
      <c r="B74" s="174" t="s">
        <v>19</v>
      </c>
      <c r="C74" s="174" t="s">
        <v>1425</v>
      </c>
      <c r="D74" s="175" t="s">
        <v>1426</v>
      </c>
      <c r="E74" s="169"/>
      <c r="F74" s="176"/>
      <c r="G74" s="169"/>
      <c r="H74" s="169"/>
      <c r="I74" s="169"/>
      <c r="J74" s="169"/>
      <c r="K74" s="169"/>
    </row>
    <row r="75" spans="1:11" ht="15" customHeight="1" x14ac:dyDescent="0.2">
      <c r="A75" s="173" t="s">
        <v>180</v>
      </c>
      <c r="B75" s="174" t="s">
        <v>1427</v>
      </c>
      <c r="C75" s="174" t="s">
        <v>1428</v>
      </c>
      <c r="D75" s="175" t="s">
        <v>1429</v>
      </c>
      <c r="E75" s="169"/>
      <c r="F75" s="176"/>
      <c r="G75" s="169"/>
      <c r="H75" s="169"/>
      <c r="I75" s="169"/>
      <c r="J75" s="169"/>
      <c r="K75" s="169"/>
    </row>
    <row r="76" spans="1:11" ht="15" customHeight="1" x14ac:dyDescent="0.2">
      <c r="A76" s="173" t="s">
        <v>180</v>
      </c>
      <c r="B76" s="174" t="s">
        <v>1430</v>
      </c>
      <c r="C76" s="174" t="s">
        <v>1431</v>
      </c>
      <c r="D76" s="175" t="s">
        <v>1432</v>
      </c>
      <c r="E76" s="169"/>
      <c r="F76" s="176"/>
      <c r="G76" s="169"/>
      <c r="H76" s="169"/>
      <c r="I76" s="169"/>
      <c r="J76" s="169"/>
      <c r="K76" s="169"/>
    </row>
    <row r="77" spans="1:11" ht="15" customHeight="1" x14ac:dyDescent="0.2">
      <c r="A77" s="173" t="s">
        <v>180</v>
      </c>
      <c r="B77" s="174" t="s">
        <v>792</v>
      </c>
      <c r="C77" s="174" t="s">
        <v>1433</v>
      </c>
      <c r="D77" s="175" t="s">
        <v>1434</v>
      </c>
      <c r="E77" s="169"/>
      <c r="F77" s="176"/>
      <c r="G77" s="169"/>
      <c r="H77" s="169"/>
      <c r="I77" s="169"/>
      <c r="J77" s="169"/>
      <c r="K77" s="169"/>
    </row>
    <row r="78" spans="1:11" ht="15" customHeight="1" x14ac:dyDescent="0.2">
      <c r="A78" s="173" t="s">
        <v>180</v>
      </c>
      <c r="B78" s="174" t="s">
        <v>840</v>
      </c>
      <c r="C78" s="174" t="s">
        <v>1435</v>
      </c>
      <c r="D78" s="175" t="s">
        <v>1436</v>
      </c>
      <c r="E78" s="169"/>
      <c r="F78" s="176"/>
      <c r="G78" s="169"/>
      <c r="H78" s="169"/>
      <c r="I78" s="169"/>
      <c r="J78" s="169"/>
      <c r="K78" s="169"/>
    </row>
    <row r="79" spans="1:11" ht="15" customHeight="1" x14ac:dyDescent="0.2">
      <c r="A79" s="173" t="s">
        <v>180</v>
      </c>
      <c r="B79" s="174" t="s">
        <v>841</v>
      </c>
      <c r="C79" s="174" t="s">
        <v>1437</v>
      </c>
      <c r="D79" s="175" t="s">
        <v>1438</v>
      </c>
      <c r="E79" s="169"/>
      <c r="F79" s="176"/>
      <c r="G79" s="169"/>
      <c r="H79" s="169"/>
      <c r="I79" s="169"/>
      <c r="J79" s="169"/>
      <c r="K79" s="169"/>
    </row>
    <row r="80" spans="1:11" ht="15" customHeight="1" x14ac:dyDescent="0.2">
      <c r="A80" s="173" t="s">
        <v>180</v>
      </c>
      <c r="B80" s="174" t="s">
        <v>872</v>
      </c>
      <c r="C80" s="174" t="s">
        <v>1439</v>
      </c>
      <c r="D80" s="175" t="s">
        <v>1440</v>
      </c>
      <c r="E80" s="169"/>
      <c r="F80" s="176"/>
      <c r="G80" s="169"/>
      <c r="H80" s="169"/>
      <c r="I80" s="169"/>
      <c r="J80" s="169"/>
      <c r="K80" s="169"/>
    </row>
    <row r="81" spans="1:11" ht="15" customHeight="1" x14ac:dyDescent="0.2">
      <c r="A81" s="173" t="s">
        <v>180</v>
      </c>
      <c r="B81" s="174" t="s">
        <v>1441</v>
      </c>
      <c r="C81" s="174" t="s">
        <v>1442</v>
      </c>
      <c r="D81" s="175" t="s">
        <v>1443</v>
      </c>
      <c r="E81" s="169"/>
      <c r="F81" s="176"/>
      <c r="G81" s="169"/>
      <c r="H81" s="169"/>
      <c r="I81" s="169"/>
      <c r="J81" s="169"/>
      <c r="K81" s="169"/>
    </row>
    <row r="82" spans="1:11" ht="15" customHeight="1" x14ac:dyDescent="0.2">
      <c r="A82" s="173" t="s">
        <v>180</v>
      </c>
      <c r="B82" s="174" t="s">
        <v>1444</v>
      </c>
      <c r="C82" s="174" t="s">
        <v>1445</v>
      </c>
      <c r="D82" s="175" t="s">
        <v>1446</v>
      </c>
      <c r="E82" s="169"/>
      <c r="F82" s="176"/>
      <c r="G82" s="169"/>
      <c r="H82" s="169"/>
      <c r="I82" s="169"/>
      <c r="J82" s="169"/>
      <c r="K82" s="169"/>
    </row>
    <row r="83" spans="1:11" ht="15" customHeight="1" x14ac:dyDescent="0.2">
      <c r="A83" s="173" t="s">
        <v>180</v>
      </c>
      <c r="B83" s="174" t="s">
        <v>1447</v>
      </c>
      <c r="C83" s="174" t="s">
        <v>1448</v>
      </c>
      <c r="D83" s="175" t="s">
        <v>1449</v>
      </c>
      <c r="E83" s="169"/>
      <c r="F83" s="176"/>
      <c r="G83" s="169"/>
      <c r="H83" s="169"/>
      <c r="I83" s="169"/>
      <c r="J83" s="169"/>
      <c r="K83" s="169"/>
    </row>
    <row r="84" spans="1:11" ht="15" customHeight="1" x14ac:dyDescent="0.2">
      <c r="A84" s="173" t="s">
        <v>180</v>
      </c>
      <c r="B84" s="174" t="s">
        <v>920</v>
      </c>
      <c r="C84" s="174" t="s">
        <v>1450</v>
      </c>
      <c r="D84" s="175" t="s">
        <v>1451</v>
      </c>
      <c r="E84" s="169"/>
      <c r="F84" s="176"/>
      <c r="G84" s="169"/>
      <c r="H84" s="169"/>
      <c r="I84" s="169"/>
      <c r="J84" s="169"/>
      <c r="K84" s="169"/>
    </row>
    <row r="85" spans="1:11" ht="15" customHeight="1" x14ac:dyDescent="0.2">
      <c r="A85" s="173" t="s">
        <v>180</v>
      </c>
      <c r="B85" s="174" t="s">
        <v>924</v>
      </c>
      <c r="C85" s="174" t="s">
        <v>1452</v>
      </c>
      <c r="D85" s="175" t="s">
        <v>1453</v>
      </c>
      <c r="E85" s="169"/>
      <c r="F85" s="176"/>
      <c r="G85" s="169"/>
      <c r="H85" s="169"/>
      <c r="I85" s="169"/>
      <c r="J85" s="169"/>
      <c r="K85" s="169"/>
    </row>
    <row r="86" spans="1:11" ht="15" customHeight="1" x14ac:dyDescent="0.2">
      <c r="A86" s="173" t="s">
        <v>180</v>
      </c>
      <c r="B86" s="174" t="s">
        <v>933</v>
      </c>
      <c r="C86" s="174" t="s">
        <v>1454</v>
      </c>
      <c r="D86" s="175" t="s">
        <v>1455</v>
      </c>
      <c r="E86" s="169"/>
      <c r="F86" s="176"/>
      <c r="G86" s="169"/>
      <c r="H86" s="169"/>
      <c r="I86" s="169"/>
      <c r="J86" s="169"/>
      <c r="K86" s="169"/>
    </row>
    <row r="87" spans="1:11" ht="15" customHeight="1" x14ac:dyDescent="0.2">
      <c r="A87" s="173" t="s">
        <v>180</v>
      </c>
      <c r="B87" s="174" t="s">
        <v>944</v>
      </c>
      <c r="C87" s="174" t="s">
        <v>1456</v>
      </c>
      <c r="D87" s="175" t="s">
        <v>1457</v>
      </c>
      <c r="E87" s="169"/>
      <c r="F87" s="176"/>
      <c r="G87" s="169"/>
      <c r="H87" s="169"/>
      <c r="I87" s="169"/>
      <c r="J87" s="169"/>
      <c r="K87" s="169"/>
    </row>
    <row r="88" spans="1:11" ht="15" customHeight="1" x14ac:dyDescent="0.2">
      <c r="A88" s="173" t="s">
        <v>180</v>
      </c>
      <c r="B88" s="174" t="s">
        <v>946</v>
      </c>
      <c r="C88" s="174" t="s">
        <v>1458</v>
      </c>
      <c r="D88" s="175" t="s">
        <v>1459</v>
      </c>
      <c r="E88" s="169"/>
      <c r="F88" s="176"/>
      <c r="G88" s="169"/>
      <c r="H88" s="169"/>
      <c r="I88" s="169"/>
      <c r="J88" s="169"/>
      <c r="K88" s="169"/>
    </row>
    <row r="89" spans="1:11" ht="15" customHeight="1" x14ac:dyDescent="0.2">
      <c r="A89" s="173" t="s">
        <v>180</v>
      </c>
      <c r="B89" s="174" t="s">
        <v>956</v>
      </c>
      <c r="C89" s="174" t="s">
        <v>1460</v>
      </c>
      <c r="D89" s="175" t="s">
        <v>1461</v>
      </c>
      <c r="E89" s="169"/>
      <c r="F89" s="176"/>
      <c r="G89" s="169"/>
      <c r="H89" s="169"/>
      <c r="I89" s="169"/>
      <c r="J89" s="169"/>
      <c r="K89" s="169"/>
    </row>
    <row r="90" spans="1:11" ht="15" customHeight="1" x14ac:dyDescent="0.2">
      <c r="A90" s="173" t="s">
        <v>180</v>
      </c>
      <c r="B90" s="174" t="s">
        <v>1462</v>
      </c>
      <c r="C90" s="174" t="s">
        <v>1463</v>
      </c>
      <c r="D90" s="175" t="s">
        <v>1464</v>
      </c>
      <c r="E90" s="169"/>
      <c r="F90" s="176"/>
      <c r="G90" s="169"/>
      <c r="H90" s="169"/>
      <c r="I90" s="169"/>
      <c r="J90" s="169"/>
      <c r="K90" s="169"/>
    </row>
    <row r="91" spans="1:11" ht="15" customHeight="1" x14ac:dyDescent="0.2">
      <c r="A91" s="173" t="s">
        <v>180</v>
      </c>
      <c r="B91" s="174" t="s">
        <v>1465</v>
      </c>
      <c r="C91" s="174" t="s">
        <v>1466</v>
      </c>
      <c r="D91" s="175" t="s">
        <v>1467</v>
      </c>
      <c r="E91" s="169"/>
      <c r="F91" s="176"/>
      <c r="G91" s="169"/>
      <c r="H91" s="169"/>
      <c r="I91" s="169"/>
      <c r="J91" s="169"/>
      <c r="K91" s="169"/>
    </row>
    <row r="92" spans="1:11" ht="15" customHeight="1" x14ac:dyDescent="0.2">
      <c r="A92" s="173" t="s">
        <v>180</v>
      </c>
      <c r="B92" s="174" t="s">
        <v>1468</v>
      </c>
      <c r="C92" s="174" t="s">
        <v>1469</v>
      </c>
      <c r="D92" s="175" t="s">
        <v>1470</v>
      </c>
      <c r="E92" s="169"/>
      <c r="F92" s="176"/>
      <c r="G92" s="169"/>
      <c r="H92" s="169"/>
      <c r="I92" s="169"/>
      <c r="J92" s="169"/>
      <c r="K92" s="169"/>
    </row>
    <row r="93" spans="1:11" ht="15" customHeight="1" x14ac:dyDescent="0.2">
      <c r="A93" s="173" t="s">
        <v>180</v>
      </c>
      <c r="B93" s="174" t="s">
        <v>1471</v>
      </c>
      <c r="C93" s="174" t="s">
        <v>1472</v>
      </c>
      <c r="D93" s="175" t="s">
        <v>1473</v>
      </c>
      <c r="E93" s="169"/>
      <c r="F93" s="176"/>
      <c r="G93" s="169"/>
      <c r="H93" s="169"/>
      <c r="I93" s="169"/>
      <c r="J93" s="169"/>
      <c r="K93" s="169"/>
    </row>
    <row r="94" spans="1:11" ht="15" customHeight="1" x14ac:dyDescent="0.2">
      <c r="A94" s="173" t="s">
        <v>180</v>
      </c>
      <c r="B94" s="174" t="s">
        <v>1474</v>
      </c>
      <c r="C94" s="174" t="s">
        <v>1475</v>
      </c>
      <c r="D94" s="175" t="s">
        <v>1476</v>
      </c>
      <c r="E94" s="169"/>
      <c r="F94" s="176"/>
      <c r="G94" s="169"/>
      <c r="H94" s="169"/>
      <c r="I94" s="169"/>
      <c r="J94" s="169"/>
      <c r="K94" s="169"/>
    </row>
    <row r="95" spans="1:11" ht="15" customHeight="1" x14ac:dyDescent="0.2">
      <c r="A95" s="173" t="s">
        <v>180</v>
      </c>
      <c r="B95" s="174" t="s">
        <v>1477</v>
      </c>
      <c r="C95" s="174" t="s">
        <v>1478</v>
      </c>
      <c r="D95" s="175" t="s">
        <v>1479</v>
      </c>
      <c r="E95" s="169"/>
      <c r="F95" s="176"/>
      <c r="G95" s="169"/>
      <c r="H95" s="169"/>
      <c r="I95" s="169"/>
      <c r="J95" s="169"/>
      <c r="K95" s="169"/>
    </row>
    <row r="96" spans="1:11" ht="15" customHeight="1" x14ac:dyDescent="0.2">
      <c r="A96" s="173" t="s">
        <v>180</v>
      </c>
      <c r="B96" s="174" t="s">
        <v>1480</v>
      </c>
      <c r="C96" s="174" t="s">
        <v>1481</v>
      </c>
      <c r="D96" s="175" t="s">
        <v>1482</v>
      </c>
      <c r="E96" s="169"/>
      <c r="F96" s="176"/>
      <c r="G96" s="169"/>
      <c r="H96" s="169"/>
      <c r="I96" s="169"/>
      <c r="J96" s="169"/>
      <c r="K96" s="169"/>
    </row>
    <row r="97" spans="1:11" ht="15" customHeight="1" x14ac:dyDescent="0.2">
      <c r="A97" s="173" t="s">
        <v>180</v>
      </c>
      <c r="B97" s="174" t="s">
        <v>1483</v>
      </c>
      <c r="C97" s="174" t="s">
        <v>1484</v>
      </c>
      <c r="D97" s="175" t="s">
        <v>1485</v>
      </c>
      <c r="E97" s="169"/>
      <c r="F97" s="176"/>
      <c r="G97" s="169"/>
      <c r="H97" s="169"/>
      <c r="I97" s="169"/>
      <c r="J97" s="169"/>
      <c r="K97" s="169"/>
    </row>
    <row r="98" spans="1:11" ht="15" customHeight="1" x14ac:dyDescent="0.2">
      <c r="A98" s="173" t="s">
        <v>180</v>
      </c>
      <c r="B98" s="174" t="s">
        <v>1486</v>
      </c>
      <c r="C98" s="174" t="s">
        <v>1487</v>
      </c>
      <c r="D98" s="175" t="s">
        <v>1488</v>
      </c>
      <c r="E98" s="169"/>
      <c r="F98" s="176"/>
      <c r="G98" s="169"/>
      <c r="H98" s="169"/>
      <c r="I98" s="169"/>
      <c r="J98" s="169"/>
      <c r="K98" s="169"/>
    </row>
    <row r="99" spans="1:11" ht="15" customHeight="1" x14ac:dyDescent="0.2">
      <c r="A99" s="173" t="s">
        <v>180</v>
      </c>
      <c r="B99" s="174" t="s">
        <v>1489</v>
      </c>
      <c r="C99" s="174" t="s">
        <v>1490</v>
      </c>
      <c r="D99" s="175" t="s">
        <v>1491</v>
      </c>
      <c r="E99" s="169"/>
      <c r="F99" s="176"/>
      <c r="G99" s="169"/>
      <c r="H99" s="169"/>
      <c r="I99" s="169"/>
      <c r="J99" s="169"/>
      <c r="K99" s="169"/>
    </row>
    <row r="100" spans="1:11" ht="15" customHeight="1" x14ac:dyDescent="0.2">
      <c r="A100" s="173" t="s">
        <v>180</v>
      </c>
      <c r="B100" s="174" t="s">
        <v>1492</v>
      </c>
      <c r="C100" s="174" t="s">
        <v>1493</v>
      </c>
      <c r="D100" s="175" t="s">
        <v>1494</v>
      </c>
      <c r="E100" s="169"/>
      <c r="F100" s="176"/>
      <c r="G100" s="169"/>
      <c r="H100" s="169"/>
      <c r="I100" s="169"/>
      <c r="J100" s="169"/>
      <c r="K100" s="169"/>
    </row>
    <row r="101" spans="1:11" ht="15" customHeight="1" x14ac:dyDescent="0.2">
      <c r="A101" s="173" t="s">
        <v>180</v>
      </c>
      <c r="B101" s="174" t="s">
        <v>1495</v>
      </c>
      <c r="C101" s="174" t="s">
        <v>1496</v>
      </c>
      <c r="D101" s="175" t="s">
        <v>1497</v>
      </c>
      <c r="E101" s="169"/>
      <c r="F101" s="176"/>
      <c r="G101" s="169"/>
      <c r="H101" s="169"/>
      <c r="I101" s="169"/>
      <c r="J101" s="169"/>
      <c r="K101" s="169"/>
    </row>
    <row r="102" spans="1:11" ht="15" customHeight="1" x14ac:dyDescent="0.2">
      <c r="A102" s="173" t="s">
        <v>180</v>
      </c>
      <c r="B102" s="174" t="s">
        <v>1498</v>
      </c>
      <c r="C102" s="174" t="s">
        <v>1499</v>
      </c>
      <c r="D102" s="175" t="s">
        <v>1500</v>
      </c>
      <c r="E102" s="169"/>
      <c r="F102" s="176"/>
      <c r="G102" s="169"/>
      <c r="H102" s="169"/>
      <c r="I102" s="169"/>
      <c r="J102" s="169"/>
      <c r="K102" s="169"/>
    </row>
    <row r="103" spans="1:11" ht="15" customHeight="1" x14ac:dyDescent="0.2">
      <c r="A103" s="173" t="s">
        <v>180</v>
      </c>
      <c r="B103" s="174" t="s">
        <v>1501</v>
      </c>
      <c r="C103" s="174" t="s">
        <v>1502</v>
      </c>
      <c r="D103" s="175" t="s">
        <v>1503</v>
      </c>
      <c r="E103" s="169"/>
      <c r="F103" s="176"/>
      <c r="G103" s="169"/>
      <c r="H103" s="169"/>
      <c r="I103" s="169"/>
      <c r="J103" s="169"/>
      <c r="K103" s="169"/>
    </row>
    <row r="104" spans="1:11" ht="15" customHeight="1" x14ac:dyDescent="0.2">
      <c r="A104" s="173" t="s">
        <v>180</v>
      </c>
      <c r="B104" s="174" t="s">
        <v>1504</v>
      </c>
      <c r="C104" s="174" t="s">
        <v>1505</v>
      </c>
      <c r="D104" s="175" t="s">
        <v>1506</v>
      </c>
      <c r="E104" s="169"/>
      <c r="F104" s="176"/>
      <c r="G104" s="169"/>
      <c r="H104" s="169"/>
      <c r="I104" s="169"/>
      <c r="J104" s="169"/>
      <c r="K104" s="169"/>
    </row>
    <row r="105" spans="1:11" ht="15" customHeight="1" x14ac:dyDescent="0.2">
      <c r="A105" s="173" t="s">
        <v>180</v>
      </c>
      <c r="B105" s="174" t="s">
        <v>1507</v>
      </c>
      <c r="C105" s="174" t="s">
        <v>1508</v>
      </c>
      <c r="D105" s="175" t="s">
        <v>1509</v>
      </c>
      <c r="E105" s="169"/>
      <c r="F105" s="176"/>
      <c r="G105" s="169"/>
      <c r="H105" s="169"/>
      <c r="I105" s="169"/>
      <c r="J105" s="169"/>
      <c r="K105" s="169"/>
    </row>
    <row r="106" spans="1:11" ht="15" customHeight="1" x14ac:dyDescent="0.2">
      <c r="A106" s="173" t="s">
        <v>180</v>
      </c>
      <c r="B106" s="174" t="s">
        <v>1063</v>
      </c>
      <c r="C106" s="174" t="s">
        <v>1510</v>
      </c>
      <c r="D106" s="175" t="s">
        <v>1511</v>
      </c>
      <c r="E106" s="169"/>
      <c r="F106" s="176"/>
      <c r="G106" s="169"/>
      <c r="H106" s="169"/>
      <c r="I106" s="169"/>
      <c r="J106" s="169"/>
      <c r="K106" s="169"/>
    </row>
    <row r="107" spans="1:11" ht="15" customHeight="1" x14ac:dyDescent="0.2">
      <c r="A107" s="173" t="s">
        <v>180</v>
      </c>
      <c r="B107" s="174" t="s">
        <v>1088</v>
      </c>
      <c r="C107" s="174" t="s">
        <v>1512</v>
      </c>
      <c r="D107" s="175" t="s">
        <v>1513</v>
      </c>
      <c r="E107" s="169"/>
      <c r="F107" s="176"/>
      <c r="G107" s="169"/>
      <c r="H107" s="169"/>
      <c r="I107" s="169"/>
      <c r="J107" s="169"/>
      <c r="K107" s="169"/>
    </row>
    <row r="108" spans="1:11" ht="15" customHeight="1" x14ac:dyDescent="0.2">
      <c r="A108" s="173" t="s">
        <v>180</v>
      </c>
      <c r="B108" s="174" t="s">
        <v>1514</v>
      </c>
      <c r="C108" s="174" t="s">
        <v>1515</v>
      </c>
      <c r="D108" s="175" t="s">
        <v>1516</v>
      </c>
      <c r="E108" s="169"/>
      <c r="F108" s="176"/>
      <c r="G108" s="169"/>
      <c r="H108" s="169"/>
      <c r="I108" s="169"/>
      <c r="J108" s="169"/>
      <c r="K108" s="169"/>
    </row>
    <row r="109" spans="1:11" ht="15" customHeight="1" x14ac:dyDescent="0.2">
      <c r="A109" s="173" t="s">
        <v>180</v>
      </c>
      <c r="B109" s="174" t="s">
        <v>1517</v>
      </c>
      <c r="C109" s="174" t="s">
        <v>1518</v>
      </c>
      <c r="D109" s="175" t="s">
        <v>1519</v>
      </c>
      <c r="E109" s="169"/>
      <c r="F109" s="176"/>
      <c r="G109" s="169"/>
      <c r="H109" s="169"/>
      <c r="I109" s="169"/>
      <c r="J109" s="169"/>
      <c r="K109" s="169"/>
    </row>
    <row r="110" spans="1:11" ht="15" customHeight="1" x14ac:dyDescent="0.2">
      <c r="A110" s="173" t="s">
        <v>180</v>
      </c>
      <c r="B110" s="174" t="s">
        <v>1520</v>
      </c>
      <c r="C110" s="174" t="s">
        <v>1521</v>
      </c>
      <c r="D110" s="175" t="s">
        <v>1522</v>
      </c>
      <c r="E110" s="169"/>
      <c r="F110" s="176"/>
      <c r="G110" s="169"/>
      <c r="H110" s="169"/>
      <c r="I110" s="169"/>
      <c r="J110" s="169"/>
      <c r="K110" s="169"/>
    </row>
    <row r="111" spans="1:11" ht="15" customHeight="1" x14ac:dyDescent="0.2">
      <c r="A111" s="173" t="s">
        <v>180</v>
      </c>
      <c r="B111" s="174" t="s">
        <v>1123</v>
      </c>
      <c r="C111" s="174" t="s">
        <v>1523</v>
      </c>
      <c r="D111" s="175" t="s">
        <v>1524</v>
      </c>
      <c r="E111" s="169"/>
      <c r="F111" s="176"/>
      <c r="G111" s="169"/>
      <c r="H111" s="169"/>
      <c r="I111" s="169"/>
      <c r="J111" s="169"/>
      <c r="K111" s="169"/>
    </row>
    <row r="112" spans="1:11" ht="15" customHeight="1" x14ac:dyDescent="0.2">
      <c r="A112" s="173" t="s">
        <v>180</v>
      </c>
      <c r="B112" s="174" t="s">
        <v>1525</v>
      </c>
      <c r="C112" s="174" t="s">
        <v>1526</v>
      </c>
      <c r="D112" s="175" t="s">
        <v>1527</v>
      </c>
      <c r="E112" s="169"/>
      <c r="F112" s="176"/>
      <c r="G112" s="169"/>
      <c r="H112" s="169"/>
      <c r="I112" s="169"/>
      <c r="J112" s="169"/>
      <c r="K112" s="169"/>
    </row>
    <row r="113" spans="1:11" ht="15" customHeight="1" x14ac:dyDescent="0.2">
      <c r="A113" s="173" t="s">
        <v>180</v>
      </c>
      <c r="B113" s="174" t="s">
        <v>1152</v>
      </c>
      <c r="C113" s="174" t="s">
        <v>1528</v>
      </c>
      <c r="D113" s="175" t="s">
        <v>1529</v>
      </c>
      <c r="E113" s="169"/>
      <c r="F113" s="176"/>
      <c r="G113" s="169"/>
      <c r="H113" s="169"/>
      <c r="I113" s="169"/>
      <c r="J113" s="169"/>
      <c r="K113" s="169"/>
    </row>
    <row r="114" spans="1:11" ht="15" customHeight="1" x14ac:dyDescent="0.2">
      <c r="A114" s="173" t="s">
        <v>180</v>
      </c>
      <c r="B114" s="174" t="s">
        <v>1171</v>
      </c>
      <c r="C114" s="174" t="s">
        <v>1530</v>
      </c>
      <c r="D114" s="175" t="s">
        <v>1531</v>
      </c>
      <c r="E114" s="169"/>
      <c r="F114" s="176"/>
      <c r="G114" s="169"/>
      <c r="H114" s="169"/>
      <c r="I114" s="169"/>
      <c r="J114" s="169"/>
      <c r="K114" s="169"/>
    </row>
    <row r="115" spans="1:11" ht="15" customHeight="1" x14ac:dyDescent="0.2">
      <c r="A115" s="173" t="s">
        <v>180</v>
      </c>
      <c r="B115" s="174" t="s">
        <v>1182</v>
      </c>
      <c r="C115" s="174" t="s">
        <v>1532</v>
      </c>
      <c r="D115" s="175" t="s">
        <v>1533</v>
      </c>
      <c r="E115" s="169"/>
      <c r="F115" s="176"/>
      <c r="G115" s="169"/>
      <c r="H115" s="169"/>
      <c r="I115" s="169"/>
      <c r="J115" s="169"/>
      <c r="K115" s="169"/>
    </row>
    <row r="116" spans="1:11" ht="15" customHeight="1" x14ac:dyDescent="0.2">
      <c r="A116" s="173" t="s">
        <v>180</v>
      </c>
      <c r="B116" s="174" t="s">
        <v>1185</v>
      </c>
      <c r="C116" s="174" t="s">
        <v>1534</v>
      </c>
      <c r="D116" s="175" t="s">
        <v>1535</v>
      </c>
      <c r="E116" s="169"/>
      <c r="F116" s="176"/>
      <c r="G116" s="169"/>
      <c r="H116" s="169"/>
      <c r="I116" s="169"/>
      <c r="J116" s="169"/>
      <c r="K116" s="169"/>
    </row>
    <row r="117" spans="1:11" ht="15" customHeight="1" x14ac:dyDescent="0.2">
      <c r="A117" s="173" t="s">
        <v>180</v>
      </c>
      <c r="B117" s="174" t="s">
        <v>1189</v>
      </c>
      <c r="C117" s="174" t="s">
        <v>1536</v>
      </c>
      <c r="D117" s="175" t="s">
        <v>1537</v>
      </c>
      <c r="E117" s="169"/>
      <c r="F117" s="176"/>
      <c r="G117" s="169"/>
      <c r="H117" s="169"/>
      <c r="I117" s="169"/>
      <c r="J117" s="169"/>
      <c r="K117" s="169"/>
    </row>
    <row r="118" spans="1:11" ht="15" customHeight="1" x14ac:dyDescent="0.2">
      <c r="A118" s="173" t="s">
        <v>180</v>
      </c>
      <c r="B118" s="174" t="s">
        <v>1538</v>
      </c>
      <c r="C118" s="174" t="s">
        <v>1539</v>
      </c>
      <c r="D118" s="175" t="s">
        <v>1540</v>
      </c>
      <c r="E118" s="169"/>
      <c r="F118" s="176"/>
      <c r="G118" s="169"/>
      <c r="H118" s="169"/>
      <c r="I118" s="169"/>
      <c r="J118" s="169"/>
      <c r="K118" s="169"/>
    </row>
    <row r="119" spans="1:11" ht="15" customHeight="1" x14ac:dyDescent="0.2">
      <c r="A119" s="173" t="s">
        <v>180</v>
      </c>
      <c r="B119" s="174" t="s">
        <v>1541</v>
      </c>
      <c r="C119" s="174" t="s">
        <v>1542</v>
      </c>
      <c r="D119" s="175" t="s">
        <v>1543</v>
      </c>
      <c r="E119" s="169"/>
      <c r="F119" s="176"/>
      <c r="G119" s="169"/>
      <c r="H119" s="169"/>
      <c r="I119" s="169"/>
      <c r="J119" s="169"/>
      <c r="K119" s="169"/>
    </row>
    <row r="120" spans="1:11" ht="15" customHeight="1" x14ac:dyDescent="0.2">
      <c r="A120" s="173" t="s">
        <v>180</v>
      </c>
      <c r="B120" s="174" t="s">
        <v>1200</v>
      </c>
      <c r="C120" s="174" t="s">
        <v>1544</v>
      </c>
      <c r="D120" s="175" t="s">
        <v>1545</v>
      </c>
      <c r="E120" s="169"/>
      <c r="F120" s="176"/>
      <c r="G120" s="169"/>
      <c r="H120" s="169"/>
      <c r="I120" s="169"/>
      <c r="J120" s="169"/>
      <c r="K120" s="169"/>
    </row>
    <row r="121" spans="1:11" ht="15" customHeight="1" x14ac:dyDescent="0.2">
      <c r="A121" s="173" t="s">
        <v>180</v>
      </c>
      <c r="B121" s="174" t="s">
        <v>1546</v>
      </c>
      <c r="C121" s="174" t="s">
        <v>1547</v>
      </c>
      <c r="D121" s="175" t="s">
        <v>1548</v>
      </c>
      <c r="E121" s="169"/>
      <c r="F121" s="176"/>
      <c r="G121" s="169"/>
      <c r="H121" s="169"/>
      <c r="I121" s="169"/>
      <c r="J121" s="169"/>
      <c r="K121" s="169"/>
    </row>
    <row r="122" spans="1:11" ht="15" customHeight="1" x14ac:dyDescent="0.2">
      <c r="A122" s="173" t="s">
        <v>180</v>
      </c>
      <c r="B122" s="174" t="s">
        <v>1549</v>
      </c>
      <c r="C122" s="174" t="s">
        <v>1550</v>
      </c>
      <c r="D122" s="175" t="s">
        <v>1551</v>
      </c>
      <c r="E122" s="169"/>
      <c r="F122" s="176"/>
      <c r="G122" s="169"/>
      <c r="H122" s="169"/>
      <c r="I122" s="169"/>
      <c r="J122" s="169"/>
      <c r="K122" s="169"/>
    </row>
    <row r="123" spans="1:11" ht="15" customHeight="1" x14ac:dyDescent="0.2">
      <c r="A123" s="173" t="s">
        <v>180</v>
      </c>
      <c r="B123" s="174" t="s">
        <v>1232</v>
      </c>
      <c r="C123" s="174" t="s">
        <v>1552</v>
      </c>
      <c r="D123" s="175" t="s">
        <v>1553</v>
      </c>
      <c r="E123" s="169"/>
      <c r="F123" s="176"/>
      <c r="G123" s="169"/>
      <c r="H123" s="169"/>
      <c r="I123" s="169"/>
      <c r="J123" s="169"/>
      <c r="K123" s="169"/>
    </row>
    <row r="124" spans="1:11" ht="15" customHeight="1" x14ac:dyDescent="0.2">
      <c r="A124" s="173" t="s">
        <v>180</v>
      </c>
      <c r="B124" s="174" t="s">
        <v>1554</v>
      </c>
      <c r="C124" s="174" t="s">
        <v>1555</v>
      </c>
      <c r="D124" s="175" t="s">
        <v>1556</v>
      </c>
      <c r="E124" s="169"/>
      <c r="F124" s="176"/>
      <c r="G124" s="169"/>
      <c r="H124" s="169"/>
      <c r="I124" s="169"/>
      <c r="J124" s="169"/>
      <c r="K124" s="169"/>
    </row>
    <row r="125" spans="1:11" ht="15" customHeight="1" x14ac:dyDescent="0.2">
      <c r="A125" s="173" t="s">
        <v>180</v>
      </c>
      <c r="B125" s="174" t="s">
        <v>1557</v>
      </c>
      <c r="C125" s="174" t="s">
        <v>1558</v>
      </c>
      <c r="D125" s="175" t="s">
        <v>1559</v>
      </c>
      <c r="E125" s="169"/>
      <c r="F125" s="176"/>
      <c r="G125" s="169"/>
      <c r="H125" s="169"/>
      <c r="I125" s="169"/>
      <c r="J125" s="169"/>
      <c r="K125" s="169"/>
    </row>
    <row r="126" spans="1:11" ht="15" customHeight="1" x14ac:dyDescent="0.2">
      <c r="A126" s="173" t="s">
        <v>180</v>
      </c>
      <c r="B126" s="174" t="s">
        <v>1242</v>
      </c>
      <c r="C126" s="174" t="s">
        <v>1560</v>
      </c>
      <c r="D126" s="175" t="s">
        <v>1561</v>
      </c>
      <c r="E126" s="169"/>
      <c r="F126" s="176"/>
      <c r="G126" s="169"/>
      <c r="H126" s="169"/>
      <c r="I126" s="169"/>
      <c r="J126" s="169"/>
      <c r="K126" s="169"/>
    </row>
    <row r="127" spans="1:11" ht="15" customHeight="1" x14ac:dyDescent="0.2">
      <c r="A127" s="173" t="s">
        <v>186</v>
      </c>
      <c r="B127" s="174" t="s">
        <v>292</v>
      </c>
      <c r="C127" s="174" t="s">
        <v>1562</v>
      </c>
      <c r="D127" s="175" t="s">
        <v>1563</v>
      </c>
      <c r="E127" s="169"/>
      <c r="F127" s="176"/>
      <c r="G127" s="169"/>
      <c r="H127" s="169"/>
      <c r="I127" s="169"/>
      <c r="J127" s="169"/>
      <c r="K127" s="169"/>
    </row>
    <row r="128" spans="1:11" ht="15" customHeight="1" x14ac:dyDescent="0.2">
      <c r="A128" s="173" t="s">
        <v>186</v>
      </c>
      <c r="B128" s="174" t="s">
        <v>282</v>
      </c>
      <c r="C128" s="174" t="s">
        <v>1564</v>
      </c>
      <c r="D128" s="175" t="s">
        <v>1565</v>
      </c>
      <c r="E128" s="169"/>
      <c r="F128" s="176"/>
      <c r="G128" s="169"/>
      <c r="H128" s="169"/>
      <c r="I128" s="169"/>
      <c r="J128" s="169"/>
      <c r="K128" s="169"/>
    </row>
    <row r="129" spans="1:11" ht="15" customHeight="1" x14ac:dyDescent="0.2">
      <c r="A129" s="173" t="s">
        <v>186</v>
      </c>
      <c r="B129" s="174" t="s">
        <v>1566</v>
      </c>
      <c r="C129" s="174" t="s">
        <v>1567</v>
      </c>
      <c r="D129" s="175" t="s">
        <v>1568</v>
      </c>
      <c r="E129" s="169"/>
      <c r="F129" s="176"/>
      <c r="G129" s="169"/>
      <c r="H129" s="169"/>
      <c r="I129" s="169"/>
      <c r="J129" s="169"/>
      <c r="K129" s="169"/>
    </row>
    <row r="130" spans="1:11" ht="15" customHeight="1" x14ac:dyDescent="0.2">
      <c r="A130" s="173" t="s">
        <v>186</v>
      </c>
      <c r="B130" s="174" t="s">
        <v>350</v>
      </c>
      <c r="C130" s="174" t="s">
        <v>1569</v>
      </c>
      <c r="D130" s="175" t="s">
        <v>1570</v>
      </c>
      <c r="E130" s="169"/>
      <c r="F130" s="176"/>
      <c r="G130" s="169"/>
      <c r="H130" s="169"/>
      <c r="I130" s="169"/>
      <c r="J130" s="169"/>
      <c r="K130" s="169"/>
    </row>
    <row r="131" spans="1:11" ht="15" customHeight="1" x14ac:dyDescent="0.2">
      <c r="A131" s="173" t="s">
        <v>186</v>
      </c>
      <c r="B131" s="174" t="s">
        <v>549</v>
      </c>
      <c r="C131" s="174" t="s">
        <v>1571</v>
      </c>
      <c r="D131" s="175" t="s">
        <v>1572</v>
      </c>
      <c r="E131" s="169"/>
      <c r="F131" s="176"/>
      <c r="G131" s="169"/>
      <c r="H131" s="169"/>
      <c r="I131" s="169"/>
      <c r="J131" s="169"/>
      <c r="K131" s="169"/>
    </row>
    <row r="132" spans="1:11" ht="15" customHeight="1" x14ac:dyDescent="0.2">
      <c r="A132" s="173" t="s">
        <v>186</v>
      </c>
      <c r="B132" s="174" t="s">
        <v>1573</v>
      </c>
      <c r="C132" s="174" t="s">
        <v>1574</v>
      </c>
      <c r="D132" s="175" t="s">
        <v>1575</v>
      </c>
      <c r="E132" s="169"/>
      <c r="F132" s="176"/>
      <c r="G132" s="169"/>
      <c r="H132" s="169"/>
      <c r="I132" s="169"/>
      <c r="J132" s="169"/>
      <c r="K132" s="169"/>
    </row>
    <row r="133" spans="1:11" ht="15" customHeight="1" x14ac:dyDescent="0.2">
      <c r="A133" s="173" t="s">
        <v>186</v>
      </c>
      <c r="B133" s="174" t="s">
        <v>698</v>
      </c>
      <c r="C133" s="174" t="s">
        <v>1576</v>
      </c>
      <c r="D133" s="175" t="s">
        <v>1577</v>
      </c>
      <c r="E133" s="169"/>
      <c r="F133" s="176"/>
      <c r="G133" s="169"/>
      <c r="H133" s="169"/>
      <c r="I133" s="169"/>
      <c r="J133" s="169"/>
      <c r="K133" s="169"/>
    </row>
    <row r="134" spans="1:11" ht="15" customHeight="1" x14ac:dyDescent="0.2">
      <c r="A134" s="173" t="s">
        <v>186</v>
      </c>
      <c r="B134" s="174" t="s">
        <v>710</v>
      </c>
      <c r="C134" s="174" t="s">
        <v>1578</v>
      </c>
      <c r="D134" s="175" t="s">
        <v>1579</v>
      </c>
      <c r="E134" s="169"/>
      <c r="F134" s="176"/>
      <c r="G134" s="169"/>
      <c r="H134" s="169"/>
      <c r="I134" s="169"/>
      <c r="J134" s="169"/>
      <c r="K134" s="169"/>
    </row>
    <row r="135" spans="1:11" ht="15" customHeight="1" x14ac:dyDescent="0.2">
      <c r="A135" s="173" t="s">
        <v>186</v>
      </c>
      <c r="B135" s="174" t="s">
        <v>1580</v>
      </c>
      <c r="C135" s="174" t="s">
        <v>1581</v>
      </c>
      <c r="D135" s="175" t="s">
        <v>1582</v>
      </c>
      <c r="E135" s="169"/>
      <c r="F135" s="176"/>
      <c r="G135" s="169"/>
      <c r="H135" s="169"/>
      <c r="I135" s="169"/>
      <c r="J135" s="169"/>
      <c r="K135" s="169"/>
    </row>
    <row r="136" spans="1:11" ht="15" customHeight="1" x14ac:dyDescent="0.2">
      <c r="A136" s="173" t="s">
        <v>186</v>
      </c>
      <c r="B136" s="174" t="s">
        <v>1583</v>
      </c>
      <c r="C136" s="174" t="s">
        <v>1584</v>
      </c>
      <c r="D136" s="175" t="s">
        <v>1585</v>
      </c>
      <c r="E136" s="169"/>
      <c r="F136" s="176"/>
      <c r="G136" s="169"/>
      <c r="H136" s="169"/>
      <c r="I136" s="169"/>
      <c r="J136" s="169"/>
      <c r="K136" s="169"/>
    </row>
    <row r="137" spans="1:11" ht="15" customHeight="1" x14ac:dyDescent="0.2">
      <c r="A137" s="173" t="s">
        <v>186</v>
      </c>
      <c r="B137" s="174" t="s">
        <v>1586</v>
      </c>
      <c r="C137" s="174" t="s">
        <v>1587</v>
      </c>
      <c r="D137" s="175" t="s">
        <v>1588</v>
      </c>
      <c r="E137" s="169"/>
      <c r="F137" s="176"/>
      <c r="G137" s="169"/>
      <c r="H137" s="169"/>
      <c r="I137" s="169"/>
      <c r="J137" s="169"/>
      <c r="K137" s="169"/>
    </row>
    <row r="138" spans="1:11" ht="15" customHeight="1" x14ac:dyDescent="0.2">
      <c r="A138" s="173" t="s">
        <v>186</v>
      </c>
      <c r="B138" s="174" t="s">
        <v>861</v>
      </c>
      <c r="C138" s="174" t="s">
        <v>1589</v>
      </c>
      <c r="D138" s="175" t="s">
        <v>1590</v>
      </c>
      <c r="E138" s="169"/>
      <c r="F138" s="176"/>
      <c r="G138" s="169"/>
      <c r="H138" s="169"/>
      <c r="I138" s="169"/>
      <c r="J138" s="169"/>
      <c r="K138" s="169"/>
    </row>
    <row r="139" spans="1:11" ht="15" customHeight="1" x14ac:dyDescent="0.2">
      <c r="A139" s="173" t="s">
        <v>186</v>
      </c>
      <c r="B139" s="174" t="s">
        <v>862</v>
      </c>
      <c r="C139" s="174" t="s">
        <v>1591</v>
      </c>
      <c r="D139" s="175" t="s">
        <v>1592</v>
      </c>
      <c r="E139" s="169"/>
      <c r="F139" s="176"/>
      <c r="G139" s="169"/>
      <c r="H139" s="169"/>
      <c r="I139" s="169"/>
      <c r="J139" s="169"/>
      <c r="K139" s="169"/>
    </row>
    <row r="140" spans="1:11" ht="15" customHeight="1" x14ac:dyDescent="0.2">
      <c r="A140" s="173" t="s">
        <v>186</v>
      </c>
      <c r="B140" s="174" t="s">
        <v>1593</v>
      </c>
      <c r="C140" s="174" t="s">
        <v>1594</v>
      </c>
      <c r="D140" s="175" t="s">
        <v>1595</v>
      </c>
      <c r="E140" s="169"/>
      <c r="F140" s="176"/>
      <c r="G140" s="169"/>
      <c r="H140" s="169"/>
      <c r="I140" s="169"/>
      <c r="J140" s="169"/>
      <c r="K140" s="169"/>
    </row>
    <row r="141" spans="1:11" ht="15" customHeight="1" x14ac:dyDescent="0.2">
      <c r="A141" s="173" t="s">
        <v>186</v>
      </c>
      <c r="B141" s="174" t="s">
        <v>1596</v>
      </c>
      <c r="C141" s="174" t="s">
        <v>1597</v>
      </c>
      <c r="D141" s="175" t="s">
        <v>1598</v>
      </c>
      <c r="E141" s="169"/>
      <c r="F141" s="176"/>
      <c r="G141" s="169"/>
      <c r="H141" s="169"/>
      <c r="I141" s="169"/>
      <c r="J141" s="169"/>
      <c r="K141" s="169"/>
    </row>
    <row r="142" spans="1:11" ht="15" customHeight="1" x14ac:dyDescent="0.2">
      <c r="A142" s="173" t="s">
        <v>186</v>
      </c>
      <c r="B142" s="174" t="s">
        <v>943</v>
      </c>
      <c r="C142" s="174" t="s">
        <v>1599</v>
      </c>
      <c r="D142" s="175" t="s">
        <v>1600</v>
      </c>
      <c r="E142" s="169"/>
      <c r="F142" s="176"/>
      <c r="G142" s="169"/>
      <c r="H142" s="169"/>
      <c r="I142" s="169"/>
      <c r="J142" s="169"/>
      <c r="K142" s="169"/>
    </row>
    <row r="143" spans="1:11" ht="15" customHeight="1" x14ac:dyDescent="0.2">
      <c r="A143" s="173" t="s">
        <v>186</v>
      </c>
      <c r="B143" s="174" t="s">
        <v>944</v>
      </c>
      <c r="C143" s="174" t="s">
        <v>1601</v>
      </c>
      <c r="D143" s="175" t="s">
        <v>1602</v>
      </c>
      <c r="E143" s="169"/>
      <c r="F143" s="176"/>
      <c r="G143" s="169"/>
      <c r="H143" s="169"/>
      <c r="I143" s="169"/>
      <c r="J143" s="169"/>
      <c r="K143" s="169"/>
    </row>
    <row r="144" spans="1:11" ht="15" customHeight="1" x14ac:dyDescent="0.2">
      <c r="A144" s="173" t="s">
        <v>186</v>
      </c>
      <c r="B144" s="174" t="s">
        <v>1603</v>
      </c>
      <c r="C144" s="174" t="s">
        <v>1604</v>
      </c>
      <c r="D144" s="175" t="s">
        <v>1605</v>
      </c>
      <c r="E144" s="169"/>
      <c r="F144" s="176"/>
      <c r="G144" s="169"/>
      <c r="H144" s="169"/>
      <c r="I144" s="169"/>
      <c r="J144" s="169"/>
      <c r="K144" s="169"/>
    </row>
    <row r="145" spans="1:11" ht="15" customHeight="1" x14ac:dyDescent="0.2">
      <c r="A145" s="173" t="s">
        <v>186</v>
      </c>
      <c r="B145" s="174" t="s">
        <v>1606</v>
      </c>
      <c r="C145" s="174" t="s">
        <v>1607</v>
      </c>
      <c r="D145" s="175" t="s">
        <v>1608</v>
      </c>
      <c r="E145" s="169"/>
      <c r="F145" s="176"/>
      <c r="G145" s="169"/>
      <c r="H145" s="169"/>
      <c r="I145" s="169"/>
      <c r="J145" s="169"/>
      <c r="K145" s="169"/>
    </row>
    <row r="146" spans="1:11" ht="15" customHeight="1" x14ac:dyDescent="0.2">
      <c r="A146" s="173" t="s">
        <v>186</v>
      </c>
      <c r="B146" s="174" t="s">
        <v>1085</v>
      </c>
      <c r="C146" s="174" t="s">
        <v>1609</v>
      </c>
      <c r="D146" s="175" t="s">
        <v>1610</v>
      </c>
      <c r="E146" s="169"/>
      <c r="F146" s="176"/>
      <c r="G146" s="169"/>
      <c r="H146" s="169"/>
      <c r="I146" s="169"/>
      <c r="J146" s="169"/>
      <c r="K146" s="169"/>
    </row>
    <row r="147" spans="1:11" ht="15" customHeight="1" x14ac:dyDescent="0.2">
      <c r="A147" s="173" t="s">
        <v>186</v>
      </c>
      <c r="B147" s="174" t="s">
        <v>1097</v>
      </c>
      <c r="C147" s="174" t="s">
        <v>1611</v>
      </c>
      <c r="D147" s="175" t="s">
        <v>1612</v>
      </c>
      <c r="E147" s="169"/>
      <c r="F147" s="176"/>
      <c r="G147" s="169"/>
      <c r="H147" s="169"/>
      <c r="I147" s="169"/>
      <c r="J147" s="169"/>
      <c r="K147" s="169"/>
    </row>
    <row r="148" spans="1:11" ht="15" customHeight="1" x14ac:dyDescent="0.2">
      <c r="A148" s="173" t="s">
        <v>186</v>
      </c>
      <c r="B148" s="174" t="s">
        <v>1613</v>
      </c>
      <c r="C148" s="174" t="s">
        <v>1614</v>
      </c>
      <c r="D148" s="175" t="s">
        <v>1615</v>
      </c>
      <c r="E148" s="169"/>
      <c r="F148" s="176"/>
      <c r="G148" s="169"/>
      <c r="H148" s="169"/>
      <c r="I148" s="169"/>
      <c r="J148" s="169"/>
      <c r="K148" s="169"/>
    </row>
    <row r="149" spans="1:11" ht="15" customHeight="1" x14ac:dyDescent="0.2">
      <c r="A149" s="173" t="s">
        <v>186</v>
      </c>
      <c r="B149" s="174" t="s">
        <v>1616</v>
      </c>
      <c r="C149" s="174" t="s">
        <v>1617</v>
      </c>
      <c r="D149" s="175" t="s">
        <v>1618</v>
      </c>
      <c r="E149" s="169"/>
      <c r="F149" s="176"/>
      <c r="G149" s="169"/>
      <c r="H149" s="169"/>
      <c r="I149" s="169"/>
      <c r="J149" s="169"/>
      <c r="K149" s="169"/>
    </row>
    <row r="150" spans="1:11" ht="15" customHeight="1" x14ac:dyDescent="0.2">
      <c r="A150" s="173" t="s">
        <v>188</v>
      </c>
      <c r="B150" s="174" t="s">
        <v>188</v>
      </c>
      <c r="C150" s="174" t="s">
        <v>1619</v>
      </c>
      <c r="D150" s="175" t="s">
        <v>1620</v>
      </c>
      <c r="E150" s="169"/>
      <c r="F150" s="176"/>
      <c r="G150" s="169"/>
      <c r="H150" s="169"/>
      <c r="I150" s="169"/>
      <c r="J150" s="169"/>
      <c r="K150" s="169"/>
    </row>
    <row r="151" spans="1:11" ht="15" customHeight="1" x14ac:dyDescent="0.2">
      <c r="A151" s="173" t="s">
        <v>190</v>
      </c>
      <c r="B151" s="174" t="s">
        <v>365</v>
      </c>
      <c r="C151" s="174" t="s">
        <v>1621</v>
      </c>
      <c r="D151" s="175" t="s">
        <v>1622</v>
      </c>
      <c r="E151" s="169"/>
      <c r="F151" s="176"/>
      <c r="G151" s="169"/>
      <c r="H151" s="169"/>
      <c r="I151" s="169"/>
      <c r="J151" s="169"/>
      <c r="K151" s="169"/>
    </row>
    <row r="152" spans="1:11" ht="15" customHeight="1" x14ac:dyDescent="0.2">
      <c r="A152" s="173" t="s">
        <v>190</v>
      </c>
      <c r="B152" s="174" t="s">
        <v>1623</v>
      </c>
      <c r="C152" s="174" t="s">
        <v>1624</v>
      </c>
      <c r="D152" s="175" t="s">
        <v>1625</v>
      </c>
      <c r="E152" s="169"/>
      <c r="F152" s="176"/>
      <c r="G152" s="169"/>
      <c r="H152" s="169"/>
      <c r="I152" s="169"/>
      <c r="J152" s="169"/>
      <c r="K152" s="169"/>
    </row>
    <row r="153" spans="1:11" ht="15" customHeight="1" x14ac:dyDescent="0.2">
      <c r="A153" s="173" t="s">
        <v>190</v>
      </c>
      <c r="B153" s="174" t="s">
        <v>1626</v>
      </c>
      <c r="C153" s="174" t="s">
        <v>1627</v>
      </c>
      <c r="D153" s="175" t="s">
        <v>1628</v>
      </c>
      <c r="E153" s="169"/>
      <c r="F153" s="176"/>
      <c r="G153" s="169"/>
      <c r="H153" s="169"/>
      <c r="I153" s="169"/>
      <c r="J153" s="169"/>
      <c r="K153" s="169"/>
    </row>
    <row r="154" spans="1:11" ht="15" customHeight="1" x14ac:dyDescent="0.2">
      <c r="A154" s="173" t="s">
        <v>190</v>
      </c>
      <c r="B154" s="174" t="s">
        <v>267</v>
      </c>
      <c r="C154" s="174" t="s">
        <v>1629</v>
      </c>
      <c r="D154" s="175" t="s">
        <v>1630</v>
      </c>
      <c r="E154" s="169"/>
      <c r="F154" s="176"/>
      <c r="G154" s="169"/>
      <c r="H154" s="169"/>
      <c r="I154" s="169"/>
      <c r="J154" s="169"/>
      <c r="K154" s="169"/>
    </row>
    <row r="155" spans="1:11" ht="15" customHeight="1" x14ac:dyDescent="0.2">
      <c r="A155" s="173" t="s">
        <v>190</v>
      </c>
      <c r="B155" s="174" t="s">
        <v>270</v>
      </c>
      <c r="C155" s="174" t="s">
        <v>1631</v>
      </c>
      <c r="D155" s="175" t="s">
        <v>1632</v>
      </c>
      <c r="E155" s="169"/>
      <c r="F155" s="176"/>
      <c r="G155" s="169"/>
      <c r="H155" s="169"/>
      <c r="I155" s="169"/>
      <c r="J155" s="169"/>
      <c r="K155" s="169"/>
    </row>
    <row r="156" spans="1:11" ht="15" customHeight="1" x14ac:dyDescent="0.2">
      <c r="A156" s="173" t="s">
        <v>190</v>
      </c>
      <c r="B156" s="174" t="s">
        <v>273</v>
      </c>
      <c r="C156" s="174" t="s">
        <v>1633</v>
      </c>
      <c r="D156" s="175" t="s">
        <v>1634</v>
      </c>
      <c r="E156" s="169"/>
      <c r="F156" s="176"/>
      <c r="G156" s="169"/>
      <c r="H156" s="169"/>
      <c r="I156" s="169"/>
      <c r="J156" s="169"/>
      <c r="K156" s="169"/>
    </row>
    <row r="157" spans="1:11" ht="15" customHeight="1" x14ac:dyDescent="0.2">
      <c r="A157" s="173" t="s">
        <v>190</v>
      </c>
      <c r="B157" s="174" t="s">
        <v>1635</v>
      </c>
      <c r="C157" s="174" t="s">
        <v>1636</v>
      </c>
      <c r="D157" s="175" t="s">
        <v>1637</v>
      </c>
      <c r="E157" s="169"/>
      <c r="F157" s="176"/>
      <c r="G157" s="169"/>
      <c r="H157" s="169"/>
      <c r="I157" s="169"/>
      <c r="J157" s="169"/>
      <c r="K157" s="169"/>
    </row>
    <row r="158" spans="1:11" ht="15" customHeight="1" x14ac:dyDescent="0.2">
      <c r="A158" s="173" t="s">
        <v>190</v>
      </c>
      <c r="B158" s="174" t="s">
        <v>338</v>
      </c>
      <c r="C158" s="174" t="s">
        <v>1638</v>
      </c>
      <c r="D158" s="175" t="s">
        <v>1639</v>
      </c>
      <c r="E158" s="169"/>
      <c r="F158" s="176"/>
      <c r="G158" s="169"/>
      <c r="H158" s="169"/>
      <c r="I158" s="169"/>
      <c r="J158" s="169"/>
      <c r="K158" s="169"/>
    </row>
    <row r="159" spans="1:11" ht="15" customHeight="1" x14ac:dyDescent="0.2">
      <c r="A159" s="173" t="s">
        <v>190</v>
      </c>
      <c r="B159" s="174" t="s">
        <v>351</v>
      </c>
      <c r="C159" s="174" t="s">
        <v>1640</v>
      </c>
      <c r="D159" s="175" t="s">
        <v>1641</v>
      </c>
      <c r="E159" s="169"/>
      <c r="F159" s="176"/>
      <c r="G159" s="169"/>
      <c r="H159" s="169"/>
      <c r="I159" s="169"/>
      <c r="J159" s="169"/>
      <c r="K159" s="169"/>
    </row>
    <row r="160" spans="1:11" ht="15" customHeight="1" x14ac:dyDescent="0.2">
      <c r="A160" s="173" t="s">
        <v>190</v>
      </c>
      <c r="B160" s="174" t="s">
        <v>408</v>
      </c>
      <c r="C160" s="174" t="s">
        <v>1642</v>
      </c>
      <c r="D160" s="175" t="s">
        <v>1643</v>
      </c>
      <c r="E160" s="169"/>
      <c r="F160" s="176"/>
      <c r="G160" s="169"/>
      <c r="H160" s="169"/>
      <c r="I160" s="169"/>
      <c r="J160" s="169"/>
      <c r="K160" s="169"/>
    </row>
    <row r="161" spans="1:11" ht="15" customHeight="1" x14ac:dyDescent="0.2">
      <c r="A161" s="173" t="s">
        <v>190</v>
      </c>
      <c r="B161" s="174" t="s">
        <v>206</v>
      </c>
      <c r="C161" s="174" t="s">
        <v>1644</v>
      </c>
      <c r="D161" s="175" t="s">
        <v>1645</v>
      </c>
      <c r="E161" s="169"/>
      <c r="F161" s="176"/>
      <c r="G161" s="169"/>
      <c r="H161" s="169"/>
      <c r="I161" s="169"/>
      <c r="J161" s="169"/>
      <c r="K161" s="169"/>
    </row>
    <row r="162" spans="1:11" ht="15" customHeight="1" x14ac:dyDescent="0.2">
      <c r="A162" s="173" t="s">
        <v>190</v>
      </c>
      <c r="B162" s="174" t="s">
        <v>416</v>
      </c>
      <c r="C162" s="174" t="s">
        <v>1646</v>
      </c>
      <c r="D162" s="175" t="s">
        <v>1647</v>
      </c>
      <c r="E162" s="169"/>
      <c r="F162" s="176"/>
      <c r="G162" s="169"/>
      <c r="H162" s="169"/>
      <c r="I162" s="169"/>
      <c r="J162" s="169"/>
      <c r="K162" s="169"/>
    </row>
    <row r="163" spans="1:11" ht="15" customHeight="1" x14ac:dyDescent="0.2">
      <c r="A163" s="173" t="s">
        <v>190</v>
      </c>
      <c r="B163" s="174" t="s">
        <v>1648</v>
      </c>
      <c r="C163" s="174" t="s">
        <v>1649</v>
      </c>
      <c r="D163" s="175" t="s">
        <v>1650</v>
      </c>
      <c r="E163" s="169"/>
      <c r="F163" s="176"/>
      <c r="G163" s="169"/>
      <c r="H163" s="169"/>
      <c r="I163" s="169"/>
      <c r="J163" s="169"/>
      <c r="K163" s="169"/>
    </row>
    <row r="164" spans="1:11" ht="15" customHeight="1" x14ac:dyDescent="0.2">
      <c r="A164" s="173" t="s">
        <v>190</v>
      </c>
      <c r="B164" s="174" t="s">
        <v>1651</v>
      </c>
      <c r="C164" s="174" t="s">
        <v>1652</v>
      </c>
      <c r="D164" s="175" t="s">
        <v>1653</v>
      </c>
      <c r="E164" s="169"/>
      <c r="F164" s="176"/>
      <c r="G164" s="169"/>
      <c r="H164" s="169"/>
      <c r="I164" s="169"/>
      <c r="J164" s="169"/>
      <c r="K164" s="169"/>
    </row>
    <row r="165" spans="1:11" ht="15" customHeight="1" x14ac:dyDescent="0.2">
      <c r="A165" s="173" t="s">
        <v>190</v>
      </c>
      <c r="B165" s="174" t="s">
        <v>1654</v>
      </c>
      <c r="C165" s="174" t="s">
        <v>1655</v>
      </c>
      <c r="D165" s="175" t="s">
        <v>1656</v>
      </c>
      <c r="E165" s="169"/>
      <c r="F165" s="176"/>
      <c r="G165" s="169"/>
      <c r="H165" s="169"/>
      <c r="I165" s="169"/>
      <c r="J165" s="169"/>
      <c r="K165" s="169"/>
    </row>
    <row r="166" spans="1:11" ht="15" customHeight="1" x14ac:dyDescent="0.2">
      <c r="A166" s="173" t="s">
        <v>190</v>
      </c>
      <c r="B166" s="174" t="s">
        <v>1657</v>
      </c>
      <c r="C166" s="174" t="s">
        <v>1658</v>
      </c>
      <c r="D166" s="175" t="s">
        <v>1659</v>
      </c>
      <c r="E166" s="169"/>
      <c r="F166" s="176"/>
      <c r="G166" s="169"/>
      <c r="H166" s="169"/>
      <c r="I166" s="169"/>
      <c r="J166" s="169"/>
      <c r="K166" s="169"/>
    </row>
    <row r="167" spans="1:11" ht="15" customHeight="1" x14ac:dyDescent="0.2">
      <c r="A167" s="173" t="s">
        <v>190</v>
      </c>
      <c r="B167" s="174" t="s">
        <v>1660</v>
      </c>
      <c r="C167" s="174" t="s">
        <v>1661</v>
      </c>
      <c r="D167" s="175" t="s">
        <v>1662</v>
      </c>
      <c r="E167" s="169"/>
      <c r="F167" s="176"/>
      <c r="G167" s="169"/>
      <c r="H167" s="169"/>
      <c r="I167" s="169"/>
      <c r="J167" s="169"/>
      <c r="K167" s="169"/>
    </row>
    <row r="168" spans="1:11" ht="15" customHeight="1" x14ac:dyDescent="0.2">
      <c r="A168" s="173" t="s">
        <v>190</v>
      </c>
      <c r="B168" s="174" t="s">
        <v>706</v>
      </c>
      <c r="C168" s="174" t="s">
        <v>1663</v>
      </c>
      <c r="D168" s="175" t="s">
        <v>1664</v>
      </c>
      <c r="E168" s="169"/>
      <c r="F168" s="176"/>
      <c r="G168" s="169"/>
      <c r="H168" s="169"/>
      <c r="I168" s="169"/>
      <c r="J168" s="169"/>
      <c r="K168" s="169"/>
    </row>
    <row r="169" spans="1:11" ht="15" customHeight="1" x14ac:dyDescent="0.2">
      <c r="A169" s="173" t="s">
        <v>190</v>
      </c>
      <c r="B169" s="174" t="s">
        <v>720</v>
      </c>
      <c r="C169" s="174" t="s">
        <v>1665</v>
      </c>
      <c r="D169" s="175" t="s">
        <v>1666</v>
      </c>
      <c r="E169" s="169"/>
      <c r="F169" s="176"/>
      <c r="G169" s="169"/>
      <c r="H169" s="169"/>
      <c r="I169" s="169"/>
      <c r="J169" s="169"/>
      <c r="K169" s="169"/>
    </row>
    <row r="170" spans="1:11" ht="15" customHeight="1" x14ac:dyDescent="0.2">
      <c r="A170" s="173" t="s">
        <v>190</v>
      </c>
      <c r="B170" s="174" t="s">
        <v>1667</v>
      </c>
      <c r="C170" s="174" t="s">
        <v>1668</v>
      </c>
      <c r="D170" s="175" t="s">
        <v>1669</v>
      </c>
      <c r="E170" s="169"/>
      <c r="F170" s="176"/>
      <c r="G170" s="169"/>
      <c r="H170" s="169"/>
      <c r="I170" s="169"/>
      <c r="J170" s="169"/>
      <c r="K170" s="169"/>
    </row>
    <row r="171" spans="1:11" ht="15" customHeight="1" x14ac:dyDescent="0.2">
      <c r="A171" s="173" t="s">
        <v>190</v>
      </c>
      <c r="B171" s="174" t="s">
        <v>753</v>
      </c>
      <c r="C171" s="174" t="s">
        <v>1670</v>
      </c>
      <c r="D171" s="175" t="s">
        <v>1671</v>
      </c>
      <c r="E171" s="169"/>
      <c r="F171" s="176"/>
      <c r="G171" s="169"/>
      <c r="H171" s="169"/>
      <c r="I171" s="169"/>
      <c r="J171" s="169"/>
      <c r="K171" s="169"/>
    </row>
    <row r="172" spans="1:11" ht="15" customHeight="1" x14ac:dyDescent="0.2">
      <c r="A172" s="173" t="s">
        <v>190</v>
      </c>
      <c r="B172" s="174" t="s">
        <v>1672</v>
      </c>
      <c r="C172" s="174" t="s">
        <v>1673</v>
      </c>
      <c r="D172" s="175" t="s">
        <v>1674</v>
      </c>
      <c r="E172" s="169"/>
      <c r="F172" s="176"/>
      <c r="G172" s="169"/>
      <c r="H172" s="169"/>
      <c r="I172" s="169"/>
      <c r="J172" s="169"/>
      <c r="K172" s="169"/>
    </row>
    <row r="173" spans="1:11" ht="15" customHeight="1" x14ac:dyDescent="0.2">
      <c r="A173" s="173" t="s">
        <v>190</v>
      </c>
      <c r="B173" s="174" t="s">
        <v>759</v>
      </c>
      <c r="C173" s="174" t="s">
        <v>1675</v>
      </c>
      <c r="D173" s="175" t="s">
        <v>1676</v>
      </c>
      <c r="E173" s="169"/>
      <c r="F173" s="176"/>
      <c r="G173" s="169"/>
      <c r="H173" s="169"/>
      <c r="I173" s="169"/>
      <c r="J173" s="169"/>
      <c r="K173" s="169"/>
    </row>
    <row r="174" spans="1:11" ht="15" customHeight="1" x14ac:dyDescent="0.2">
      <c r="A174" s="173" t="s">
        <v>190</v>
      </c>
      <c r="B174" s="174" t="s">
        <v>1677</v>
      </c>
      <c r="C174" s="95" t="s">
        <v>1678</v>
      </c>
      <c r="D174" s="175" t="s">
        <v>1679</v>
      </c>
      <c r="E174" s="169"/>
      <c r="F174" s="176"/>
      <c r="G174" s="169"/>
      <c r="H174" s="169"/>
      <c r="I174" s="169"/>
      <c r="J174" s="169"/>
      <c r="K174" s="169"/>
    </row>
    <row r="175" spans="1:11" ht="15" customHeight="1" x14ac:dyDescent="0.2">
      <c r="A175" s="173" t="s">
        <v>190</v>
      </c>
      <c r="B175" s="174" t="s">
        <v>851</v>
      </c>
      <c r="C175" s="174" t="s">
        <v>1680</v>
      </c>
      <c r="D175" s="175" t="s">
        <v>1681</v>
      </c>
      <c r="E175" s="169"/>
      <c r="F175" s="176"/>
      <c r="G175" s="169"/>
      <c r="H175" s="169"/>
      <c r="I175" s="169"/>
      <c r="J175" s="169"/>
      <c r="K175" s="169"/>
    </row>
    <row r="176" spans="1:11" ht="15" customHeight="1" x14ac:dyDescent="0.2">
      <c r="A176" s="173" t="s">
        <v>190</v>
      </c>
      <c r="B176" s="174" t="s">
        <v>919</v>
      </c>
      <c r="C176" s="174" t="s">
        <v>1682</v>
      </c>
      <c r="D176" s="175" t="s">
        <v>1683</v>
      </c>
      <c r="E176" s="169"/>
      <c r="F176" s="176"/>
      <c r="G176" s="169"/>
      <c r="H176" s="169"/>
      <c r="I176" s="169"/>
      <c r="J176" s="169"/>
      <c r="K176" s="169"/>
    </row>
    <row r="177" spans="1:11" ht="15" customHeight="1" x14ac:dyDescent="0.2">
      <c r="A177" s="173" t="s">
        <v>190</v>
      </c>
      <c r="B177" s="174" t="s">
        <v>1684</v>
      </c>
      <c r="C177" s="95" t="s">
        <v>1685</v>
      </c>
      <c r="D177" s="175" t="s">
        <v>1686</v>
      </c>
      <c r="E177" s="169"/>
      <c r="F177" s="176"/>
      <c r="G177" s="169"/>
      <c r="H177" s="169"/>
      <c r="I177" s="169"/>
      <c r="J177" s="169"/>
      <c r="K177" s="169"/>
    </row>
    <row r="178" spans="1:11" ht="15" customHeight="1" x14ac:dyDescent="0.2">
      <c r="A178" s="173" t="s">
        <v>190</v>
      </c>
      <c r="B178" s="174" t="s">
        <v>1687</v>
      </c>
      <c r="C178" s="174" t="s">
        <v>1688</v>
      </c>
      <c r="D178" s="175" t="s">
        <v>1689</v>
      </c>
      <c r="E178" s="169"/>
      <c r="F178" s="176"/>
      <c r="G178" s="169"/>
      <c r="H178" s="169"/>
      <c r="I178" s="169"/>
      <c r="J178" s="169"/>
      <c r="K178" s="169"/>
    </row>
    <row r="179" spans="1:11" ht="15" customHeight="1" x14ac:dyDescent="0.2">
      <c r="A179" s="173" t="s">
        <v>190</v>
      </c>
      <c r="B179" s="174" t="s">
        <v>1690</v>
      </c>
      <c r="C179" s="174" t="s">
        <v>1691</v>
      </c>
      <c r="D179" s="175" t="s">
        <v>1692</v>
      </c>
      <c r="E179" s="169"/>
      <c r="F179" s="176"/>
      <c r="G179" s="169"/>
      <c r="H179" s="169"/>
      <c r="I179" s="169"/>
      <c r="J179" s="169"/>
      <c r="K179" s="169"/>
    </row>
    <row r="180" spans="1:11" ht="15" customHeight="1" x14ac:dyDescent="0.2">
      <c r="A180" s="173" t="s">
        <v>190</v>
      </c>
      <c r="B180" s="174" t="s">
        <v>1693</v>
      </c>
      <c r="C180" s="174" t="s">
        <v>1694</v>
      </c>
      <c r="D180" s="175" t="s">
        <v>1695</v>
      </c>
      <c r="E180" s="169"/>
      <c r="F180" s="176"/>
      <c r="G180" s="169"/>
      <c r="H180" s="169"/>
      <c r="I180" s="169"/>
      <c r="J180" s="169"/>
      <c r="K180" s="169"/>
    </row>
    <row r="181" spans="1:11" ht="15" customHeight="1" x14ac:dyDescent="0.2">
      <c r="A181" s="173" t="s">
        <v>190</v>
      </c>
      <c r="B181" s="174" t="s">
        <v>1696</v>
      </c>
      <c r="C181" s="174" t="s">
        <v>1697</v>
      </c>
      <c r="D181" s="175" t="s">
        <v>1698</v>
      </c>
      <c r="E181" s="169"/>
      <c r="F181" s="176"/>
      <c r="G181" s="169"/>
      <c r="H181" s="169"/>
      <c r="I181" s="169"/>
      <c r="J181" s="169"/>
      <c r="K181" s="169"/>
    </row>
    <row r="182" spans="1:11" ht="15" customHeight="1" x14ac:dyDescent="0.2">
      <c r="A182" s="173" t="s">
        <v>190</v>
      </c>
      <c r="B182" s="174" t="s">
        <v>1699</v>
      </c>
      <c r="C182" s="174" t="s">
        <v>1700</v>
      </c>
      <c r="D182" s="175" t="s">
        <v>1701</v>
      </c>
      <c r="E182" s="169"/>
      <c r="F182" s="176"/>
      <c r="G182" s="169"/>
      <c r="H182" s="169"/>
      <c r="I182" s="169"/>
      <c r="J182" s="169"/>
      <c r="K182" s="169"/>
    </row>
    <row r="183" spans="1:11" ht="15" customHeight="1" x14ac:dyDescent="0.2">
      <c r="A183" s="173" t="s">
        <v>190</v>
      </c>
      <c r="B183" s="174" t="s">
        <v>1702</v>
      </c>
      <c r="C183" s="174" t="s">
        <v>1703</v>
      </c>
      <c r="D183" s="175" t="s">
        <v>1704</v>
      </c>
      <c r="E183" s="169"/>
      <c r="F183" s="176"/>
      <c r="G183" s="169"/>
      <c r="H183" s="169"/>
      <c r="I183" s="169"/>
      <c r="J183" s="169"/>
      <c r="K183" s="169"/>
    </row>
    <row r="184" spans="1:11" ht="15" customHeight="1" x14ac:dyDescent="0.2">
      <c r="A184" s="173" t="s">
        <v>190</v>
      </c>
      <c r="B184" s="174" t="s">
        <v>1705</v>
      </c>
      <c r="C184" s="174" t="s">
        <v>1706</v>
      </c>
      <c r="D184" s="175" t="s">
        <v>1707</v>
      </c>
      <c r="E184" s="169"/>
      <c r="F184" s="176"/>
      <c r="G184" s="169"/>
      <c r="H184" s="169"/>
      <c r="I184" s="169"/>
      <c r="J184" s="169"/>
      <c r="K184" s="169"/>
    </row>
    <row r="185" spans="1:11" ht="15" customHeight="1" x14ac:dyDescent="0.2">
      <c r="A185" s="173" t="s">
        <v>190</v>
      </c>
      <c r="B185" s="174" t="s">
        <v>1708</v>
      </c>
      <c r="C185" s="174" t="s">
        <v>1709</v>
      </c>
      <c r="D185" s="175" t="s">
        <v>1710</v>
      </c>
      <c r="E185" s="169"/>
      <c r="F185" s="176"/>
      <c r="G185" s="169"/>
      <c r="H185" s="169"/>
      <c r="I185" s="169"/>
      <c r="J185" s="169"/>
      <c r="K185" s="169"/>
    </row>
    <row r="186" spans="1:11" ht="15" customHeight="1" x14ac:dyDescent="0.2">
      <c r="A186" s="173" t="s">
        <v>190</v>
      </c>
      <c r="B186" s="174" t="s">
        <v>1711</v>
      </c>
      <c r="C186" s="174" t="s">
        <v>1712</v>
      </c>
      <c r="D186" s="175" t="s">
        <v>1713</v>
      </c>
      <c r="E186" s="169"/>
      <c r="F186" s="176"/>
      <c r="G186" s="169"/>
      <c r="H186" s="169"/>
      <c r="I186" s="169"/>
      <c r="J186" s="169"/>
      <c r="K186" s="169"/>
    </row>
    <row r="187" spans="1:11" ht="15" customHeight="1" x14ac:dyDescent="0.2">
      <c r="A187" s="173" t="s">
        <v>190</v>
      </c>
      <c r="B187" s="174" t="s">
        <v>1714</v>
      </c>
      <c r="C187" s="174" t="s">
        <v>1715</v>
      </c>
      <c r="D187" s="175" t="s">
        <v>1716</v>
      </c>
      <c r="E187" s="169"/>
      <c r="F187" s="176"/>
      <c r="G187" s="169"/>
      <c r="H187" s="169"/>
      <c r="I187" s="169"/>
      <c r="J187" s="169"/>
      <c r="K187" s="169"/>
    </row>
    <row r="188" spans="1:11" ht="15" customHeight="1" x14ac:dyDescent="0.2">
      <c r="A188" s="173" t="s">
        <v>190</v>
      </c>
      <c r="B188" s="174" t="s">
        <v>1717</v>
      </c>
      <c r="C188" s="174" t="s">
        <v>1718</v>
      </c>
      <c r="D188" s="175" t="s">
        <v>1719</v>
      </c>
      <c r="E188" s="169"/>
      <c r="F188" s="176"/>
      <c r="G188" s="169"/>
      <c r="H188" s="169"/>
      <c r="I188" s="169"/>
      <c r="J188" s="169"/>
      <c r="K188" s="169"/>
    </row>
    <row r="189" spans="1:11" ht="15" customHeight="1" x14ac:dyDescent="0.2">
      <c r="A189" s="173" t="s">
        <v>190</v>
      </c>
      <c r="B189" s="174" t="s">
        <v>1720</v>
      </c>
      <c r="C189" s="174" t="s">
        <v>1721</v>
      </c>
      <c r="D189" s="175" t="s">
        <v>1722</v>
      </c>
      <c r="E189" s="169"/>
      <c r="F189" s="176"/>
      <c r="G189" s="169"/>
      <c r="H189" s="169"/>
      <c r="I189" s="169"/>
      <c r="J189" s="169"/>
      <c r="K189" s="169"/>
    </row>
    <row r="190" spans="1:11" ht="15" customHeight="1" x14ac:dyDescent="0.2">
      <c r="A190" s="173" t="s">
        <v>190</v>
      </c>
      <c r="B190" s="174" t="s">
        <v>1090</v>
      </c>
      <c r="C190" s="174" t="s">
        <v>1723</v>
      </c>
      <c r="D190" s="175" t="s">
        <v>1724</v>
      </c>
      <c r="E190" s="169"/>
      <c r="F190" s="176"/>
      <c r="G190" s="169"/>
      <c r="H190" s="169"/>
      <c r="I190" s="169"/>
      <c r="J190" s="169"/>
      <c r="K190" s="169"/>
    </row>
    <row r="191" spans="1:11" ht="15" customHeight="1" x14ac:dyDescent="0.2">
      <c r="A191" s="173" t="s">
        <v>190</v>
      </c>
      <c r="B191" s="174" t="s">
        <v>1725</v>
      </c>
      <c r="C191" s="174" t="s">
        <v>1726</v>
      </c>
      <c r="D191" s="175" t="s">
        <v>1727</v>
      </c>
      <c r="E191" s="169"/>
      <c r="F191" s="176"/>
      <c r="G191" s="169"/>
      <c r="H191" s="169"/>
      <c r="I191" s="169"/>
      <c r="J191" s="169"/>
      <c r="K191" s="169"/>
    </row>
    <row r="192" spans="1:11" ht="15" customHeight="1" x14ac:dyDescent="0.2">
      <c r="A192" s="173" t="s">
        <v>190</v>
      </c>
      <c r="B192" s="174" t="s">
        <v>1146</v>
      </c>
      <c r="C192" s="174" t="s">
        <v>1728</v>
      </c>
      <c r="D192" s="175" t="s">
        <v>1729</v>
      </c>
      <c r="E192" s="169"/>
      <c r="F192" s="176"/>
      <c r="G192" s="169"/>
      <c r="H192" s="169"/>
      <c r="I192" s="169"/>
      <c r="J192" s="169"/>
      <c r="K192" s="169"/>
    </row>
    <row r="193" spans="1:11" ht="15" customHeight="1" x14ac:dyDescent="0.2">
      <c r="A193" s="173" t="s">
        <v>190</v>
      </c>
      <c r="B193" s="174" t="s">
        <v>1169</v>
      </c>
      <c r="C193" s="174" t="s">
        <v>1730</v>
      </c>
      <c r="D193" s="175" t="s">
        <v>1731</v>
      </c>
      <c r="E193" s="169"/>
      <c r="F193" s="176"/>
      <c r="G193" s="169"/>
      <c r="H193" s="169"/>
      <c r="I193" s="169"/>
      <c r="J193" s="169"/>
      <c r="K193" s="169"/>
    </row>
    <row r="194" spans="1:11" ht="15" customHeight="1" x14ac:dyDescent="0.2">
      <c r="A194" s="173" t="s">
        <v>190</v>
      </c>
      <c r="B194" s="174" t="s">
        <v>1732</v>
      </c>
      <c r="C194" s="174" t="s">
        <v>1733</v>
      </c>
      <c r="D194" s="175" t="s">
        <v>1734</v>
      </c>
      <c r="E194" s="169"/>
      <c r="F194" s="176"/>
      <c r="G194" s="169"/>
      <c r="H194" s="169"/>
      <c r="I194" s="169"/>
      <c r="J194" s="169"/>
      <c r="K194" s="169"/>
    </row>
    <row r="195" spans="1:11" ht="15" customHeight="1" x14ac:dyDescent="0.2">
      <c r="A195" s="173" t="s">
        <v>190</v>
      </c>
      <c r="B195" s="174" t="s">
        <v>1218</v>
      </c>
      <c r="C195" s="174" t="s">
        <v>1735</v>
      </c>
      <c r="D195" s="175" t="s">
        <v>1736</v>
      </c>
      <c r="E195" s="169"/>
      <c r="F195" s="176"/>
      <c r="G195" s="169"/>
      <c r="H195" s="169"/>
      <c r="I195" s="169"/>
      <c r="J195" s="169"/>
      <c r="K195" s="169"/>
    </row>
    <row r="196" spans="1:11" ht="15" customHeight="1" x14ac:dyDescent="0.2">
      <c r="A196" s="173" t="s">
        <v>190</v>
      </c>
      <c r="B196" s="174" t="s">
        <v>1239</v>
      </c>
      <c r="C196" s="174" t="s">
        <v>1737</v>
      </c>
      <c r="D196" s="175" t="s">
        <v>1738</v>
      </c>
      <c r="E196" s="169"/>
      <c r="F196" s="176"/>
      <c r="G196" s="169"/>
      <c r="H196" s="169"/>
      <c r="I196" s="169"/>
      <c r="J196" s="169"/>
      <c r="K196" s="169"/>
    </row>
    <row r="197" spans="1:11" ht="15" customHeight="1" x14ac:dyDescent="0.2">
      <c r="A197" s="173" t="s">
        <v>192</v>
      </c>
      <c r="B197" s="174" t="s">
        <v>1166</v>
      </c>
      <c r="C197" s="174" t="s">
        <v>1739</v>
      </c>
      <c r="D197" s="175" t="s">
        <v>1740</v>
      </c>
      <c r="E197" s="169"/>
      <c r="F197" s="176"/>
      <c r="G197" s="169"/>
      <c r="H197" s="169"/>
      <c r="I197" s="169"/>
      <c r="J197" s="169"/>
      <c r="K197" s="169"/>
    </row>
    <row r="198" spans="1:11" ht="15" customHeight="1" x14ac:dyDescent="0.2">
      <c r="A198" s="173" t="s">
        <v>192</v>
      </c>
      <c r="B198" s="174" t="s">
        <v>227</v>
      </c>
      <c r="C198" s="174" t="s">
        <v>1741</v>
      </c>
      <c r="D198" s="175" t="s">
        <v>1742</v>
      </c>
      <c r="E198" s="169"/>
      <c r="F198" s="176"/>
      <c r="G198" s="169"/>
      <c r="H198" s="169"/>
      <c r="I198" s="169"/>
      <c r="J198" s="169"/>
      <c r="K198" s="169"/>
    </row>
    <row r="199" spans="1:11" ht="15" customHeight="1" x14ac:dyDescent="0.2">
      <c r="A199" s="173" t="s">
        <v>192</v>
      </c>
      <c r="B199" s="174" t="s">
        <v>257</v>
      </c>
      <c r="C199" s="174" t="s">
        <v>1743</v>
      </c>
      <c r="D199" s="175" t="s">
        <v>1744</v>
      </c>
      <c r="E199" s="169"/>
      <c r="F199" s="176"/>
      <c r="G199" s="169"/>
      <c r="H199" s="169"/>
      <c r="I199" s="169"/>
      <c r="J199" s="169"/>
      <c r="K199" s="169"/>
    </row>
    <row r="200" spans="1:11" ht="15" customHeight="1" x14ac:dyDescent="0.2">
      <c r="A200" s="173" t="s">
        <v>192</v>
      </c>
      <c r="B200" s="174" t="s">
        <v>266</v>
      </c>
      <c r="C200" s="174" t="s">
        <v>1745</v>
      </c>
      <c r="D200" s="175" t="s">
        <v>1746</v>
      </c>
      <c r="E200" s="169"/>
      <c r="F200" s="176"/>
      <c r="G200" s="169"/>
      <c r="H200" s="169"/>
      <c r="I200" s="169"/>
      <c r="J200" s="169"/>
      <c r="K200" s="169"/>
    </row>
    <row r="201" spans="1:11" ht="15" customHeight="1" x14ac:dyDescent="0.2">
      <c r="A201" s="173" t="s">
        <v>192</v>
      </c>
      <c r="B201" s="174" t="s">
        <v>1747</v>
      </c>
      <c r="C201" s="174" t="s">
        <v>1748</v>
      </c>
      <c r="D201" s="175" t="s">
        <v>1749</v>
      </c>
      <c r="E201" s="169"/>
      <c r="F201" s="176"/>
      <c r="G201" s="169"/>
      <c r="H201" s="169"/>
      <c r="I201" s="169"/>
      <c r="J201" s="169"/>
      <c r="K201" s="169"/>
    </row>
    <row r="202" spans="1:11" ht="15" customHeight="1" x14ac:dyDescent="0.2">
      <c r="A202" s="173" t="s">
        <v>192</v>
      </c>
      <c r="B202" s="174" t="s">
        <v>302</v>
      </c>
      <c r="C202" s="174" t="s">
        <v>1750</v>
      </c>
      <c r="D202" s="175" t="s">
        <v>1751</v>
      </c>
      <c r="E202" s="169"/>
      <c r="F202" s="176"/>
      <c r="G202" s="169"/>
      <c r="H202" s="169"/>
      <c r="I202" s="169"/>
      <c r="J202" s="169"/>
      <c r="K202" s="169"/>
    </row>
    <row r="203" spans="1:11" ht="15" customHeight="1" x14ac:dyDescent="0.2">
      <c r="A203" s="173" t="s">
        <v>192</v>
      </c>
      <c r="B203" s="174" t="s">
        <v>1752</v>
      </c>
      <c r="C203" s="174" t="s">
        <v>1753</v>
      </c>
      <c r="D203" s="175" t="s">
        <v>1754</v>
      </c>
      <c r="E203" s="169"/>
      <c r="F203" s="176"/>
      <c r="G203" s="169"/>
      <c r="H203" s="169"/>
      <c r="I203" s="169"/>
      <c r="J203" s="169"/>
      <c r="K203" s="169"/>
    </row>
    <row r="204" spans="1:11" ht="15" customHeight="1" x14ac:dyDescent="0.2">
      <c r="A204" s="173" t="s">
        <v>192</v>
      </c>
      <c r="B204" s="174" t="s">
        <v>307</v>
      </c>
      <c r="C204" s="174" t="s">
        <v>1755</v>
      </c>
      <c r="D204" s="175" t="s">
        <v>1756</v>
      </c>
      <c r="E204" s="169"/>
      <c r="F204" s="176"/>
      <c r="G204" s="169"/>
      <c r="H204" s="169"/>
      <c r="I204" s="169"/>
      <c r="J204" s="169"/>
      <c r="K204" s="169"/>
    </row>
    <row r="205" spans="1:11" ht="15" customHeight="1" x14ac:dyDescent="0.2">
      <c r="A205" s="173" t="s">
        <v>192</v>
      </c>
      <c r="B205" s="174" t="s">
        <v>192</v>
      </c>
      <c r="C205" s="174" t="s">
        <v>1757</v>
      </c>
      <c r="D205" s="175" t="s">
        <v>1758</v>
      </c>
      <c r="E205" s="169"/>
      <c r="F205" s="176"/>
      <c r="G205" s="169"/>
      <c r="H205" s="169"/>
      <c r="I205" s="169"/>
      <c r="J205" s="169"/>
      <c r="K205" s="169"/>
    </row>
    <row r="206" spans="1:11" ht="15" customHeight="1" x14ac:dyDescent="0.2">
      <c r="A206" s="173" t="s">
        <v>192</v>
      </c>
      <c r="B206" s="174" t="s">
        <v>315</v>
      </c>
      <c r="C206" s="174" t="s">
        <v>1759</v>
      </c>
      <c r="D206" s="175" t="s">
        <v>1760</v>
      </c>
      <c r="E206" s="169"/>
      <c r="F206" s="176"/>
      <c r="G206" s="169"/>
      <c r="H206" s="169"/>
      <c r="I206" s="169"/>
      <c r="J206" s="169"/>
      <c r="K206" s="169"/>
    </row>
    <row r="207" spans="1:11" ht="15" customHeight="1" x14ac:dyDescent="0.2">
      <c r="A207" s="173" t="s">
        <v>192</v>
      </c>
      <c r="B207" s="174" t="s">
        <v>319</v>
      </c>
      <c r="C207" s="174" t="s">
        <v>1761</v>
      </c>
      <c r="D207" s="175" t="s">
        <v>1762</v>
      </c>
      <c r="E207" s="169"/>
      <c r="F207" s="176"/>
      <c r="G207" s="169"/>
      <c r="H207" s="169"/>
      <c r="I207" s="169"/>
      <c r="J207" s="169"/>
      <c r="K207" s="169"/>
    </row>
    <row r="208" spans="1:11" ht="15" customHeight="1" x14ac:dyDescent="0.2">
      <c r="A208" s="173" t="s">
        <v>192</v>
      </c>
      <c r="B208" s="174" t="s">
        <v>1763</v>
      </c>
      <c r="C208" s="174" t="s">
        <v>1764</v>
      </c>
      <c r="D208" s="175" t="s">
        <v>1765</v>
      </c>
      <c r="E208" s="169"/>
      <c r="F208" s="176"/>
      <c r="G208" s="169"/>
      <c r="H208" s="169"/>
      <c r="I208" s="169"/>
      <c r="J208" s="169"/>
      <c r="K208" s="169"/>
    </row>
    <row r="209" spans="1:11" ht="15" customHeight="1" x14ac:dyDescent="0.2">
      <c r="A209" s="173" t="s">
        <v>192</v>
      </c>
      <c r="B209" s="174" t="s">
        <v>194</v>
      </c>
      <c r="C209" s="174" t="s">
        <v>1766</v>
      </c>
      <c r="D209" s="175" t="s">
        <v>1767</v>
      </c>
      <c r="E209" s="169"/>
      <c r="F209" s="176"/>
      <c r="G209" s="169"/>
      <c r="H209" s="169"/>
      <c r="I209" s="169"/>
      <c r="J209" s="169"/>
      <c r="K209" s="169"/>
    </row>
    <row r="210" spans="1:11" ht="15" customHeight="1" x14ac:dyDescent="0.2">
      <c r="A210" s="173" t="s">
        <v>192</v>
      </c>
      <c r="B210" s="174" t="s">
        <v>348</v>
      </c>
      <c r="C210" s="174" t="s">
        <v>1768</v>
      </c>
      <c r="D210" s="175" t="s">
        <v>1769</v>
      </c>
      <c r="E210" s="169"/>
      <c r="F210" s="176"/>
      <c r="G210" s="169"/>
      <c r="H210" s="169"/>
      <c r="I210" s="169"/>
      <c r="J210" s="169"/>
      <c r="K210" s="169"/>
    </row>
    <row r="211" spans="1:11" ht="15" customHeight="1" x14ac:dyDescent="0.2">
      <c r="A211" s="173" t="s">
        <v>192</v>
      </c>
      <c r="B211" s="174" t="s">
        <v>374</v>
      </c>
      <c r="C211" s="174" t="s">
        <v>1770</v>
      </c>
      <c r="D211" s="175" t="s">
        <v>1771</v>
      </c>
      <c r="E211" s="169"/>
      <c r="F211" s="176"/>
      <c r="G211" s="169"/>
      <c r="H211" s="169"/>
      <c r="I211" s="169"/>
      <c r="J211" s="169"/>
      <c r="K211" s="169"/>
    </row>
    <row r="212" spans="1:11" ht="15" customHeight="1" x14ac:dyDescent="0.2">
      <c r="A212" s="173" t="s">
        <v>192</v>
      </c>
      <c r="B212" s="174" t="s">
        <v>392</v>
      </c>
      <c r="C212" s="174" t="s">
        <v>1772</v>
      </c>
      <c r="D212" s="175" t="s">
        <v>1773</v>
      </c>
      <c r="E212" s="169"/>
      <c r="F212" s="176"/>
      <c r="G212" s="169"/>
      <c r="H212" s="169"/>
      <c r="I212" s="169"/>
      <c r="J212" s="169"/>
      <c r="K212" s="169"/>
    </row>
    <row r="213" spans="1:11" ht="15" customHeight="1" x14ac:dyDescent="0.2">
      <c r="A213" s="173" t="s">
        <v>192</v>
      </c>
      <c r="B213" s="174" t="s">
        <v>1774</v>
      </c>
      <c r="C213" s="174" t="s">
        <v>1775</v>
      </c>
      <c r="D213" s="175" t="s">
        <v>1776</v>
      </c>
      <c r="E213" s="169"/>
      <c r="F213" s="176"/>
      <c r="G213" s="169"/>
      <c r="H213" s="169"/>
      <c r="I213" s="169"/>
      <c r="J213" s="169"/>
      <c r="K213" s="169"/>
    </row>
    <row r="214" spans="1:11" ht="15" customHeight="1" x14ac:dyDescent="0.2">
      <c r="A214" s="173" t="s">
        <v>192</v>
      </c>
      <c r="B214" s="174" t="s">
        <v>400</v>
      </c>
      <c r="C214" s="174" t="s">
        <v>1777</v>
      </c>
      <c r="D214" s="175" t="s">
        <v>1778</v>
      </c>
      <c r="E214" s="169"/>
      <c r="F214" s="176"/>
      <c r="G214" s="169"/>
      <c r="H214" s="169"/>
      <c r="I214" s="169"/>
      <c r="J214" s="169"/>
      <c r="K214" s="169"/>
    </row>
    <row r="215" spans="1:11" ht="15" customHeight="1" x14ac:dyDescent="0.2">
      <c r="A215" s="173" t="s">
        <v>192</v>
      </c>
      <c r="B215" s="174" t="s">
        <v>401</v>
      </c>
      <c r="C215" s="174" t="s">
        <v>1779</v>
      </c>
      <c r="D215" s="175" t="s">
        <v>1780</v>
      </c>
      <c r="E215" s="169"/>
      <c r="F215" s="176"/>
      <c r="G215" s="169"/>
      <c r="H215" s="169"/>
      <c r="I215" s="169"/>
      <c r="J215" s="169"/>
      <c r="K215" s="169"/>
    </row>
    <row r="216" spans="1:11" ht="15" customHeight="1" x14ac:dyDescent="0.2">
      <c r="A216" s="173" t="s">
        <v>192</v>
      </c>
      <c r="B216" s="174" t="s">
        <v>403</v>
      </c>
      <c r="C216" s="174" t="s">
        <v>1781</v>
      </c>
      <c r="D216" s="175" t="s">
        <v>1782</v>
      </c>
      <c r="E216" s="169"/>
      <c r="F216" s="176"/>
      <c r="G216" s="169"/>
      <c r="H216" s="169"/>
      <c r="I216" s="169"/>
      <c r="J216" s="169"/>
      <c r="K216" s="169"/>
    </row>
    <row r="217" spans="1:11" ht="15" customHeight="1" x14ac:dyDescent="0.2">
      <c r="A217" s="173" t="s">
        <v>192</v>
      </c>
      <c r="B217" s="174" t="s">
        <v>1783</v>
      </c>
      <c r="C217" s="174" t="s">
        <v>1784</v>
      </c>
      <c r="D217" s="175" t="s">
        <v>1785</v>
      </c>
      <c r="E217" s="169"/>
      <c r="F217" s="176"/>
      <c r="G217" s="169"/>
      <c r="H217" s="169"/>
      <c r="I217" s="169"/>
      <c r="J217" s="169"/>
      <c r="K217" s="169"/>
    </row>
    <row r="218" spans="1:11" ht="15" customHeight="1" x14ac:dyDescent="0.2">
      <c r="A218" s="173" t="s">
        <v>192</v>
      </c>
      <c r="B218" s="174" t="s">
        <v>1786</v>
      </c>
      <c r="C218" s="174" t="s">
        <v>1787</v>
      </c>
      <c r="D218" s="175" t="s">
        <v>1788</v>
      </c>
      <c r="E218" s="169"/>
      <c r="F218" s="176"/>
      <c r="G218" s="169"/>
      <c r="H218" s="169"/>
      <c r="I218" s="169"/>
      <c r="J218" s="169"/>
      <c r="K218" s="169"/>
    </row>
    <row r="219" spans="1:11" ht="15" customHeight="1" x14ac:dyDescent="0.2">
      <c r="A219" s="173" t="s">
        <v>192</v>
      </c>
      <c r="B219" s="174" t="s">
        <v>1789</v>
      </c>
      <c r="C219" s="174" t="s">
        <v>1790</v>
      </c>
      <c r="D219" s="175" t="s">
        <v>1791</v>
      </c>
      <c r="E219" s="169"/>
      <c r="F219" s="176"/>
      <c r="G219" s="169"/>
      <c r="H219" s="169"/>
      <c r="I219" s="169"/>
      <c r="J219" s="169"/>
      <c r="K219" s="169"/>
    </row>
    <row r="220" spans="1:11" ht="15" customHeight="1" x14ac:dyDescent="0.2">
      <c r="A220" s="173" t="s">
        <v>192</v>
      </c>
      <c r="B220" s="174" t="s">
        <v>433</v>
      </c>
      <c r="C220" s="174" t="s">
        <v>1792</v>
      </c>
      <c r="D220" s="175" t="s">
        <v>1793</v>
      </c>
      <c r="E220" s="169"/>
      <c r="F220" s="176"/>
      <c r="G220" s="169"/>
      <c r="H220" s="169"/>
      <c r="I220" s="169"/>
      <c r="J220" s="169"/>
      <c r="K220" s="169"/>
    </row>
    <row r="221" spans="1:11" ht="15" customHeight="1" x14ac:dyDescent="0.2">
      <c r="A221" s="173" t="s">
        <v>192</v>
      </c>
      <c r="B221" s="174" t="s">
        <v>438</v>
      </c>
      <c r="C221" s="174" t="s">
        <v>1794</v>
      </c>
      <c r="D221" s="175" t="s">
        <v>1795</v>
      </c>
      <c r="E221" s="169"/>
      <c r="F221" s="176"/>
      <c r="G221" s="169"/>
      <c r="H221" s="169"/>
      <c r="I221" s="169"/>
      <c r="J221" s="169"/>
      <c r="K221" s="169"/>
    </row>
    <row r="222" spans="1:11" ht="15" customHeight="1" x14ac:dyDescent="0.2">
      <c r="A222" s="173" t="s">
        <v>192</v>
      </c>
      <c r="B222" s="174" t="s">
        <v>1796</v>
      </c>
      <c r="C222" s="174" t="s">
        <v>1797</v>
      </c>
      <c r="D222" s="175" t="s">
        <v>1798</v>
      </c>
      <c r="E222" s="169"/>
      <c r="F222" s="176"/>
      <c r="G222" s="169"/>
      <c r="H222" s="169"/>
      <c r="I222" s="169"/>
      <c r="J222" s="169"/>
      <c r="K222" s="169"/>
    </row>
    <row r="223" spans="1:11" ht="15" customHeight="1" x14ac:dyDescent="0.2">
      <c r="A223" s="173" t="s">
        <v>192</v>
      </c>
      <c r="B223" s="174" t="s">
        <v>1799</v>
      </c>
      <c r="C223" s="174" t="s">
        <v>1800</v>
      </c>
      <c r="D223" s="175" t="s">
        <v>1801</v>
      </c>
      <c r="E223" s="169"/>
      <c r="F223" s="176"/>
      <c r="G223" s="169"/>
      <c r="H223" s="169"/>
      <c r="I223" s="169"/>
      <c r="J223" s="169"/>
      <c r="K223" s="169"/>
    </row>
    <row r="224" spans="1:11" ht="15" customHeight="1" x14ac:dyDescent="0.2">
      <c r="A224" s="173" t="s">
        <v>192</v>
      </c>
      <c r="B224" s="174" t="s">
        <v>448</v>
      </c>
      <c r="C224" s="174" t="s">
        <v>1802</v>
      </c>
      <c r="D224" s="175" t="s">
        <v>1803</v>
      </c>
      <c r="E224" s="169"/>
      <c r="F224" s="176"/>
      <c r="G224" s="169"/>
      <c r="H224" s="169"/>
      <c r="I224" s="169"/>
      <c r="J224" s="169"/>
      <c r="K224" s="169"/>
    </row>
    <row r="225" spans="1:11" ht="15" customHeight="1" x14ac:dyDescent="0.2">
      <c r="A225" s="173" t="s">
        <v>192</v>
      </c>
      <c r="B225" s="174" t="s">
        <v>1804</v>
      </c>
      <c r="C225" s="174" t="s">
        <v>1805</v>
      </c>
      <c r="D225" s="175" t="s">
        <v>1806</v>
      </c>
      <c r="E225" s="169"/>
      <c r="F225" s="176"/>
      <c r="G225" s="169"/>
      <c r="H225" s="169"/>
      <c r="I225" s="169"/>
      <c r="J225" s="169"/>
      <c r="K225" s="169"/>
    </row>
    <row r="226" spans="1:11" ht="15" customHeight="1" x14ac:dyDescent="0.2">
      <c r="A226" s="173" t="s">
        <v>192</v>
      </c>
      <c r="B226" s="174" t="s">
        <v>1807</v>
      </c>
      <c r="C226" s="174" t="s">
        <v>1808</v>
      </c>
      <c r="D226" s="175" t="s">
        <v>1809</v>
      </c>
      <c r="E226" s="169"/>
      <c r="F226" s="176"/>
      <c r="G226" s="169"/>
      <c r="H226" s="169"/>
      <c r="I226" s="169"/>
      <c r="J226" s="169"/>
      <c r="K226" s="169"/>
    </row>
    <row r="227" spans="1:11" ht="15" customHeight="1" x14ac:dyDescent="0.2">
      <c r="A227" s="173" t="s">
        <v>192</v>
      </c>
      <c r="B227" s="174" t="s">
        <v>405</v>
      </c>
      <c r="C227" s="174" t="s">
        <v>1810</v>
      </c>
      <c r="D227" s="175" t="s">
        <v>1811</v>
      </c>
      <c r="E227" s="169"/>
      <c r="F227" s="176"/>
      <c r="G227" s="169"/>
      <c r="H227" s="169"/>
      <c r="I227" s="169"/>
      <c r="J227" s="169"/>
      <c r="K227" s="169"/>
    </row>
    <row r="228" spans="1:11" ht="15" customHeight="1" x14ac:dyDescent="0.2">
      <c r="A228" s="173" t="s">
        <v>192</v>
      </c>
      <c r="B228" s="174" t="s">
        <v>468</v>
      </c>
      <c r="C228" s="174" t="s">
        <v>1812</v>
      </c>
      <c r="D228" s="175" t="s">
        <v>1813</v>
      </c>
      <c r="E228" s="169"/>
      <c r="F228" s="176"/>
      <c r="G228" s="169"/>
      <c r="H228" s="169"/>
      <c r="I228" s="169"/>
      <c r="J228" s="169"/>
      <c r="K228" s="169"/>
    </row>
    <row r="229" spans="1:11" ht="15" customHeight="1" x14ac:dyDescent="0.2">
      <c r="A229" s="173" t="s">
        <v>192</v>
      </c>
      <c r="B229" s="174" t="s">
        <v>1814</v>
      </c>
      <c r="C229" s="174" t="s">
        <v>1815</v>
      </c>
      <c r="D229" s="175" t="s">
        <v>1816</v>
      </c>
      <c r="E229" s="169"/>
      <c r="F229" s="176"/>
      <c r="G229" s="169"/>
      <c r="H229" s="169"/>
      <c r="I229" s="169"/>
      <c r="J229" s="169"/>
      <c r="K229" s="169"/>
    </row>
    <row r="230" spans="1:11" ht="15" customHeight="1" x14ac:dyDescent="0.2">
      <c r="A230" s="173" t="s">
        <v>192</v>
      </c>
      <c r="B230" s="174" t="s">
        <v>1817</v>
      </c>
      <c r="C230" s="174" t="s">
        <v>1818</v>
      </c>
      <c r="D230" s="175" t="s">
        <v>1819</v>
      </c>
      <c r="E230" s="169"/>
      <c r="F230" s="176"/>
      <c r="G230" s="169"/>
      <c r="H230" s="169"/>
      <c r="I230" s="169"/>
      <c r="J230" s="169"/>
      <c r="K230" s="169"/>
    </row>
    <row r="231" spans="1:11" ht="15" customHeight="1" x14ac:dyDescent="0.2">
      <c r="A231" s="173" t="s">
        <v>192</v>
      </c>
      <c r="B231" s="174" t="s">
        <v>523</v>
      </c>
      <c r="C231" s="174" t="s">
        <v>1820</v>
      </c>
      <c r="D231" s="175" t="s">
        <v>1821</v>
      </c>
      <c r="E231" s="169"/>
      <c r="F231" s="176"/>
      <c r="G231" s="169"/>
      <c r="H231" s="169"/>
      <c r="I231" s="169"/>
      <c r="J231" s="169"/>
      <c r="K231" s="169"/>
    </row>
    <row r="232" spans="1:11" ht="15" customHeight="1" x14ac:dyDescent="0.2">
      <c r="A232" s="173" t="s">
        <v>192</v>
      </c>
      <c r="B232" s="174" t="s">
        <v>526</v>
      </c>
      <c r="C232" s="174" t="s">
        <v>1822</v>
      </c>
      <c r="D232" s="175" t="s">
        <v>1823</v>
      </c>
      <c r="E232" s="169"/>
      <c r="F232" s="176"/>
      <c r="G232" s="169"/>
      <c r="H232" s="169"/>
      <c r="I232" s="169"/>
      <c r="J232" s="169"/>
      <c r="K232" s="169"/>
    </row>
    <row r="233" spans="1:11" ht="15" customHeight="1" x14ac:dyDescent="0.2">
      <c r="A233" s="173" t="s">
        <v>192</v>
      </c>
      <c r="B233" s="174" t="s">
        <v>1824</v>
      </c>
      <c r="C233" s="174" t="s">
        <v>1825</v>
      </c>
      <c r="D233" s="175" t="s">
        <v>1826</v>
      </c>
      <c r="E233" s="169"/>
      <c r="F233" s="176"/>
      <c r="G233" s="169"/>
      <c r="H233" s="169"/>
      <c r="I233" s="169"/>
      <c r="J233" s="169"/>
      <c r="K233" s="169"/>
    </row>
    <row r="234" spans="1:11" ht="15" customHeight="1" x14ac:dyDescent="0.2">
      <c r="A234" s="173" t="s">
        <v>192</v>
      </c>
      <c r="B234" s="174" t="s">
        <v>554</v>
      </c>
      <c r="C234" s="174" t="s">
        <v>1827</v>
      </c>
      <c r="D234" s="175" t="s">
        <v>1828</v>
      </c>
      <c r="E234" s="169"/>
      <c r="F234" s="176"/>
      <c r="G234" s="169"/>
      <c r="H234" s="169"/>
      <c r="I234" s="169"/>
      <c r="J234" s="169"/>
      <c r="K234" s="169"/>
    </row>
    <row r="235" spans="1:11" ht="15" customHeight="1" x14ac:dyDescent="0.2">
      <c r="A235" s="173" t="s">
        <v>192</v>
      </c>
      <c r="B235" s="174" t="s">
        <v>555</v>
      </c>
      <c r="C235" s="174" t="s">
        <v>1829</v>
      </c>
      <c r="D235" s="175" t="s">
        <v>1830</v>
      </c>
      <c r="E235" s="169"/>
      <c r="F235" s="176"/>
      <c r="G235" s="169"/>
      <c r="H235" s="169"/>
      <c r="I235" s="169"/>
      <c r="J235" s="169"/>
      <c r="K235" s="169"/>
    </row>
    <row r="236" spans="1:11" ht="15" customHeight="1" x14ac:dyDescent="0.2">
      <c r="A236" s="173" t="s">
        <v>192</v>
      </c>
      <c r="B236" s="174" t="s">
        <v>569</v>
      </c>
      <c r="C236" s="174" t="s">
        <v>1831</v>
      </c>
      <c r="D236" s="175" t="s">
        <v>1832</v>
      </c>
      <c r="E236" s="169"/>
      <c r="F236" s="176"/>
      <c r="G236" s="169"/>
      <c r="H236" s="169"/>
      <c r="I236" s="169"/>
      <c r="J236" s="169"/>
      <c r="K236" s="169"/>
    </row>
    <row r="237" spans="1:11" ht="15" customHeight="1" x14ac:dyDescent="0.2">
      <c r="A237" s="173" t="s">
        <v>192</v>
      </c>
      <c r="B237" s="174" t="s">
        <v>589</v>
      </c>
      <c r="C237" s="174" t="s">
        <v>1833</v>
      </c>
      <c r="D237" s="175" t="s">
        <v>1834</v>
      </c>
      <c r="E237" s="169"/>
      <c r="F237" s="176"/>
      <c r="G237" s="169"/>
      <c r="H237" s="169"/>
      <c r="I237" s="169"/>
      <c r="J237" s="169"/>
      <c r="K237" s="169"/>
    </row>
    <row r="238" spans="1:11" ht="15" customHeight="1" x14ac:dyDescent="0.2">
      <c r="A238" s="173" t="s">
        <v>192</v>
      </c>
      <c r="B238" s="174" t="s">
        <v>1835</v>
      </c>
      <c r="C238" s="174" t="s">
        <v>1836</v>
      </c>
      <c r="D238" s="175" t="s">
        <v>1837</v>
      </c>
      <c r="E238" s="169"/>
      <c r="F238" s="176"/>
      <c r="G238" s="169"/>
      <c r="H238" s="169"/>
      <c r="I238" s="169"/>
      <c r="J238" s="169"/>
      <c r="K238" s="169"/>
    </row>
    <row r="239" spans="1:11" ht="15" customHeight="1" x14ac:dyDescent="0.2">
      <c r="A239" s="173" t="s">
        <v>192</v>
      </c>
      <c r="B239" s="174" t="s">
        <v>1838</v>
      </c>
      <c r="C239" s="174" t="s">
        <v>1839</v>
      </c>
      <c r="D239" s="175" t="s">
        <v>1840</v>
      </c>
      <c r="E239" s="169"/>
      <c r="F239" s="176"/>
      <c r="G239" s="169"/>
      <c r="H239" s="169"/>
      <c r="I239" s="169"/>
      <c r="J239" s="169"/>
      <c r="K239" s="169"/>
    </row>
    <row r="240" spans="1:11" ht="15" customHeight="1" x14ac:dyDescent="0.2">
      <c r="A240" s="173" t="s">
        <v>192</v>
      </c>
      <c r="B240" s="174" t="s">
        <v>621</v>
      </c>
      <c r="C240" s="174" t="s">
        <v>1841</v>
      </c>
      <c r="D240" s="175" t="s">
        <v>1842</v>
      </c>
      <c r="E240" s="169"/>
      <c r="F240" s="176"/>
      <c r="G240" s="169"/>
      <c r="H240" s="169"/>
      <c r="I240" s="169"/>
      <c r="J240" s="169"/>
      <c r="K240" s="169"/>
    </row>
    <row r="241" spans="1:11" ht="15" customHeight="1" x14ac:dyDescent="0.2">
      <c r="A241" s="173" t="s">
        <v>192</v>
      </c>
      <c r="B241" s="174" t="s">
        <v>625</v>
      </c>
      <c r="C241" s="174" t="s">
        <v>1843</v>
      </c>
      <c r="D241" s="175" t="s">
        <v>1844</v>
      </c>
      <c r="E241" s="169"/>
      <c r="F241" s="176"/>
      <c r="G241" s="169"/>
      <c r="H241" s="169"/>
      <c r="I241" s="169"/>
      <c r="J241" s="169"/>
      <c r="K241" s="169"/>
    </row>
    <row r="242" spans="1:11" ht="15" customHeight="1" x14ac:dyDescent="0.2">
      <c r="A242" s="173" t="s">
        <v>192</v>
      </c>
      <c r="B242" s="174" t="s">
        <v>1396</v>
      </c>
      <c r="C242" s="174" t="s">
        <v>1845</v>
      </c>
      <c r="D242" s="175" t="s">
        <v>1846</v>
      </c>
      <c r="E242" s="169"/>
      <c r="F242" s="176"/>
      <c r="G242" s="169"/>
      <c r="H242" s="169"/>
      <c r="I242" s="169"/>
      <c r="J242" s="169"/>
      <c r="K242" s="169"/>
    </row>
    <row r="243" spans="1:11" ht="15" customHeight="1" x14ac:dyDescent="0.2">
      <c r="A243" s="173" t="s">
        <v>192</v>
      </c>
      <c r="B243" s="174" t="s">
        <v>675</v>
      </c>
      <c r="C243" s="174" t="s">
        <v>1847</v>
      </c>
      <c r="D243" s="175" t="s">
        <v>1848</v>
      </c>
      <c r="E243" s="169"/>
      <c r="F243" s="176"/>
      <c r="G243" s="169"/>
      <c r="H243" s="169"/>
      <c r="I243" s="169"/>
      <c r="J243" s="169"/>
      <c r="K243" s="169"/>
    </row>
    <row r="244" spans="1:11" ht="15" customHeight="1" x14ac:dyDescent="0.2">
      <c r="A244" s="173" t="s">
        <v>192</v>
      </c>
      <c r="B244" s="174" t="s">
        <v>1849</v>
      </c>
      <c r="C244" s="174" t="s">
        <v>1850</v>
      </c>
      <c r="D244" s="175" t="s">
        <v>1851</v>
      </c>
      <c r="E244" s="169"/>
      <c r="F244" s="176"/>
      <c r="G244" s="169"/>
      <c r="H244" s="169"/>
      <c r="I244" s="169"/>
      <c r="J244" s="169"/>
      <c r="K244" s="169"/>
    </row>
    <row r="245" spans="1:11" ht="15" customHeight="1" x14ac:dyDescent="0.2">
      <c r="A245" s="173" t="s">
        <v>192</v>
      </c>
      <c r="B245" s="174" t="s">
        <v>1852</v>
      </c>
      <c r="C245" s="174" t="s">
        <v>1853</v>
      </c>
      <c r="D245" s="175" t="s">
        <v>1854</v>
      </c>
      <c r="E245" s="169"/>
      <c r="F245" s="176"/>
      <c r="G245" s="169"/>
      <c r="H245" s="169"/>
      <c r="I245" s="169"/>
      <c r="J245" s="169"/>
      <c r="K245" s="169"/>
    </row>
    <row r="246" spans="1:11" ht="15" customHeight="1" x14ac:dyDescent="0.2">
      <c r="A246" s="173" t="s">
        <v>192</v>
      </c>
      <c r="B246" s="174" t="s">
        <v>1855</v>
      </c>
      <c r="C246" s="174" t="s">
        <v>1856</v>
      </c>
      <c r="D246" s="175" t="s">
        <v>1857</v>
      </c>
      <c r="E246" s="169"/>
      <c r="F246" s="176"/>
      <c r="G246" s="169"/>
      <c r="H246" s="169"/>
      <c r="I246" s="169"/>
      <c r="J246" s="169"/>
      <c r="K246" s="169"/>
    </row>
    <row r="247" spans="1:11" ht="15" customHeight="1" x14ac:dyDescent="0.2">
      <c r="A247" s="173" t="s">
        <v>192</v>
      </c>
      <c r="B247" s="174" t="s">
        <v>1858</v>
      </c>
      <c r="C247" s="174" t="s">
        <v>1859</v>
      </c>
      <c r="D247" s="175" t="s">
        <v>1860</v>
      </c>
      <c r="E247" s="169"/>
      <c r="F247" s="176"/>
      <c r="G247" s="169"/>
      <c r="H247" s="169"/>
      <c r="I247" s="169"/>
      <c r="J247" s="169"/>
      <c r="K247" s="169"/>
    </row>
    <row r="248" spans="1:11" ht="15" customHeight="1" x14ac:dyDescent="0.2">
      <c r="A248" s="173" t="s">
        <v>192</v>
      </c>
      <c r="B248" s="174" t="s">
        <v>699</v>
      </c>
      <c r="C248" s="174" t="s">
        <v>1861</v>
      </c>
      <c r="D248" s="175" t="s">
        <v>1862</v>
      </c>
      <c r="E248" s="169"/>
      <c r="F248" s="176"/>
      <c r="G248" s="169"/>
      <c r="H248" s="169"/>
      <c r="I248" s="169"/>
      <c r="J248" s="169"/>
      <c r="K248" s="169"/>
    </row>
    <row r="249" spans="1:11" ht="15" customHeight="1" x14ac:dyDescent="0.2">
      <c r="A249" s="173" t="s">
        <v>192</v>
      </c>
      <c r="B249" s="174" t="s">
        <v>1863</v>
      </c>
      <c r="C249" s="174" t="s">
        <v>1864</v>
      </c>
      <c r="D249" s="175" t="s">
        <v>1865</v>
      </c>
      <c r="E249" s="169"/>
      <c r="F249" s="176"/>
      <c r="G249" s="169"/>
      <c r="H249" s="169"/>
      <c r="I249" s="169"/>
      <c r="J249" s="169"/>
      <c r="K249" s="169"/>
    </row>
    <row r="250" spans="1:11" ht="15" customHeight="1" x14ac:dyDescent="0.2">
      <c r="A250" s="173" t="s">
        <v>192</v>
      </c>
      <c r="B250" s="174" t="s">
        <v>739</v>
      </c>
      <c r="C250" s="174" t="s">
        <v>1866</v>
      </c>
      <c r="D250" s="175" t="s">
        <v>1867</v>
      </c>
      <c r="E250" s="169"/>
      <c r="F250" s="176"/>
      <c r="G250" s="169"/>
      <c r="H250" s="169"/>
      <c r="I250" s="169"/>
      <c r="J250" s="169"/>
      <c r="K250" s="169"/>
    </row>
    <row r="251" spans="1:11" ht="15" customHeight="1" x14ac:dyDescent="0.2">
      <c r="A251" s="173" t="s">
        <v>192</v>
      </c>
      <c r="B251" s="174" t="s">
        <v>749</v>
      </c>
      <c r="C251" s="174" t="s">
        <v>1868</v>
      </c>
      <c r="D251" s="175" t="s">
        <v>1869</v>
      </c>
      <c r="E251" s="169"/>
      <c r="F251" s="176"/>
      <c r="G251" s="169"/>
      <c r="H251" s="169"/>
      <c r="I251" s="169"/>
      <c r="J251" s="169"/>
      <c r="K251" s="169"/>
    </row>
    <row r="252" spans="1:11" ht="15" customHeight="1" x14ac:dyDescent="0.2">
      <c r="A252" s="173" t="s">
        <v>192</v>
      </c>
      <c r="B252" s="174" t="s">
        <v>1870</v>
      </c>
      <c r="C252" s="174" t="s">
        <v>1871</v>
      </c>
      <c r="D252" s="175" t="s">
        <v>1872</v>
      </c>
      <c r="E252" s="169"/>
      <c r="F252" s="176"/>
      <c r="G252" s="169"/>
      <c r="H252" s="169"/>
      <c r="I252" s="169"/>
      <c r="J252" s="169"/>
      <c r="K252" s="169"/>
    </row>
    <row r="253" spans="1:11" ht="15" customHeight="1" x14ac:dyDescent="0.2">
      <c r="A253" s="173" t="s">
        <v>192</v>
      </c>
      <c r="B253" s="174" t="s">
        <v>1873</v>
      </c>
      <c r="C253" s="174" t="s">
        <v>1874</v>
      </c>
      <c r="D253" s="175" t="s">
        <v>1875</v>
      </c>
      <c r="E253" s="169"/>
      <c r="F253" s="176"/>
      <c r="G253" s="169"/>
      <c r="H253" s="169"/>
      <c r="I253" s="169"/>
      <c r="J253" s="169"/>
      <c r="K253" s="169"/>
    </row>
    <row r="254" spans="1:11" ht="15" customHeight="1" x14ac:dyDescent="0.2">
      <c r="A254" s="173" t="s">
        <v>192</v>
      </c>
      <c r="B254" s="174" t="s">
        <v>764</v>
      </c>
      <c r="C254" s="174" t="s">
        <v>1876</v>
      </c>
      <c r="D254" s="175" t="s">
        <v>1877</v>
      </c>
      <c r="E254" s="169"/>
      <c r="F254" s="176"/>
      <c r="G254" s="169"/>
      <c r="H254" s="169"/>
      <c r="I254" s="169"/>
      <c r="J254" s="169"/>
      <c r="K254" s="169"/>
    </row>
    <row r="255" spans="1:11" ht="15" customHeight="1" x14ac:dyDescent="0.2">
      <c r="A255" s="173" t="s">
        <v>192</v>
      </c>
      <c r="B255" s="174" t="s">
        <v>769</v>
      </c>
      <c r="C255" s="174" t="s">
        <v>1878</v>
      </c>
      <c r="D255" s="175" t="s">
        <v>1879</v>
      </c>
      <c r="E255" s="169"/>
      <c r="F255" s="176"/>
      <c r="G255" s="169"/>
      <c r="H255" s="169"/>
      <c r="I255" s="169"/>
      <c r="J255" s="169"/>
      <c r="K255" s="169"/>
    </row>
    <row r="256" spans="1:11" ht="15" customHeight="1" x14ac:dyDescent="0.2">
      <c r="A256" s="173" t="s">
        <v>192</v>
      </c>
      <c r="B256" s="174" t="s">
        <v>779</v>
      </c>
      <c r="C256" s="174" t="s">
        <v>1880</v>
      </c>
      <c r="D256" s="175" t="s">
        <v>1881</v>
      </c>
      <c r="E256" s="169"/>
      <c r="F256" s="176"/>
      <c r="G256" s="169"/>
      <c r="H256" s="169"/>
      <c r="I256" s="169"/>
      <c r="J256" s="169"/>
      <c r="K256" s="169"/>
    </row>
    <row r="257" spans="1:11" ht="15" customHeight="1" x14ac:dyDescent="0.2">
      <c r="A257" s="173" t="s">
        <v>192</v>
      </c>
      <c r="B257" s="174" t="s">
        <v>1882</v>
      </c>
      <c r="C257" s="174" t="s">
        <v>1883</v>
      </c>
      <c r="D257" s="175" t="s">
        <v>1884</v>
      </c>
      <c r="E257" s="169"/>
      <c r="F257" s="176"/>
      <c r="G257" s="169"/>
      <c r="H257" s="169"/>
      <c r="I257" s="169"/>
      <c r="J257" s="169"/>
      <c r="K257" s="169"/>
    </row>
    <row r="258" spans="1:11" ht="15" customHeight="1" x14ac:dyDescent="0.2">
      <c r="A258" s="173" t="s">
        <v>192</v>
      </c>
      <c r="B258" s="174" t="s">
        <v>1885</v>
      </c>
      <c r="C258" s="174" t="s">
        <v>1886</v>
      </c>
      <c r="D258" s="175" t="s">
        <v>1887</v>
      </c>
      <c r="E258" s="169"/>
      <c r="F258" s="176"/>
      <c r="G258" s="169"/>
      <c r="H258" s="169"/>
      <c r="I258" s="169"/>
      <c r="J258" s="169"/>
      <c r="K258" s="169"/>
    </row>
    <row r="259" spans="1:11" ht="15" customHeight="1" x14ac:dyDescent="0.2">
      <c r="A259" s="173" t="s">
        <v>192</v>
      </c>
      <c r="B259" s="174" t="s">
        <v>800</v>
      </c>
      <c r="C259" s="174" t="s">
        <v>1888</v>
      </c>
      <c r="D259" s="175" t="s">
        <v>1889</v>
      </c>
      <c r="E259" s="169"/>
      <c r="F259" s="176"/>
      <c r="G259" s="169"/>
      <c r="H259" s="169"/>
      <c r="I259" s="169"/>
      <c r="J259" s="169"/>
      <c r="K259" s="169"/>
    </row>
    <row r="260" spans="1:11" ht="15" customHeight="1" x14ac:dyDescent="0.2">
      <c r="A260" s="173" t="s">
        <v>192</v>
      </c>
      <c r="B260" s="174" t="s">
        <v>802</v>
      </c>
      <c r="C260" s="174" t="s">
        <v>1890</v>
      </c>
      <c r="D260" s="175" t="s">
        <v>1891</v>
      </c>
      <c r="E260" s="169"/>
      <c r="F260" s="176"/>
      <c r="G260" s="169"/>
      <c r="H260" s="169"/>
      <c r="I260" s="169"/>
      <c r="J260" s="169"/>
      <c r="K260" s="169"/>
    </row>
    <row r="261" spans="1:11" ht="15" customHeight="1" x14ac:dyDescent="0.2">
      <c r="A261" s="173" t="s">
        <v>192</v>
      </c>
      <c r="B261" s="174" t="s">
        <v>807</v>
      </c>
      <c r="C261" s="174" t="s">
        <v>1892</v>
      </c>
      <c r="D261" s="175" t="s">
        <v>1893</v>
      </c>
      <c r="E261" s="169"/>
      <c r="F261" s="176"/>
      <c r="G261" s="169"/>
      <c r="H261" s="169"/>
      <c r="I261" s="169"/>
      <c r="J261" s="169"/>
      <c r="K261" s="169"/>
    </row>
    <row r="262" spans="1:11" ht="15" customHeight="1" x14ac:dyDescent="0.2">
      <c r="A262" s="173" t="s">
        <v>192</v>
      </c>
      <c r="B262" s="174" t="s">
        <v>812</v>
      </c>
      <c r="C262" s="174" t="s">
        <v>1894</v>
      </c>
      <c r="D262" s="175" t="s">
        <v>1895</v>
      </c>
      <c r="E262" s="169"/>
      <c r="F262" s="176"/>
      <c r="G262" s="169"/>
      <c r="H262" s="169"/>
      <c r="I262" s="169"/>
      <c r="J262" s="169"/>
      <c r="K262" s="169"/>
    </row>
    <row r="263" spans="1:11" ht="15" customHeight="1" x14ac:dyDescent="0.2">
      <c r="A263" s="173" t="s">
        <v>192</v>
      </c>
      <c r="B263" s="174" t="s">
        <v>813</v>
      </c>
      <c r="C263" s="174" t="s">
        <v>1896</v>
      </c>
      <c r="D263" s="175" t="s">
        <v>1897</v>
      </c>
      <c r="E263" s="169"/>
      <c r="F263" s="176"/>
      <c r="G263" s="169"/>
      <c r="H263" s="169"/>
      <c r="I263" s="169"/>
      <c r="J263" s="169"/>
      <c r="K263" s="169"/>
    </row>
    <row r="264" spans="1:11" ht="15" customHeight="1" x14ac:dyDescent="0.2">
      <c r="A264" s="173" t="s">
        <v>192</v>
      </c>
      <c r="B264" s="174" t="s">
        <v>826</v>
      </c>
      <c r="C264" s="174" t="s">
        <v>1898</v>
      </c>
      <c r="D264" s="175" t="s">
        <v>1899</v>
      </c>
      <c r="E264" s="169"/>
      <c r="F264" s="176"/>
      <c r="G264" s="169"/>
      <c r="H264" s="169"/>
      <c r="I264" s="169"/>
      <c r="J264" s="169"/>
      <c r="K264" s="169"/>
    </row>
    <row r="265" spans="1:11" ht="15" customHeight="1" x14ac:dyDescent="0.2">
      <c r="A265" s="173" t="s">
        <v>192</v>
      </c>
      <c r="B265" s="174" t="s">
        <v>833</v>
      </c>
      <c r="C265" s="174" t="s">
        <v>1900</v>
      </c>
      <c r="D265" s="175" t="s">
        <v>1901</v>
      </c>
      <c r="E265" s="169"/>
      <c r="F265" s="176"/>
      <c r="G265" s="169"/>
      <c r="H265" s="169"/>
      <c r="I265" s="169"/>
      <c r="J265" s="169"/>
      <c r="K265" s="169"/>
    </row>
    <row r="266" spans="1:11" ht="15" customHeight="1" x14ac:dyDescent="0.2">
      <c r="A266" s="173" t="s">
        <v>192</v>
      </c>
      <c r="B266" s="174" t="s">
        <v>834</v>
      </c>
      <c r="C266" s="174" t="s">
        <v>1902</v>
      </c>
      <c r="D266" s="175" t="s">
        <v>1903</v>
      </c>
      <c r="E266" s="169"/>
      <c r="F266" s="176"/>
      <c r="G266" s="169"/>
      <c r="H266" s="169"/>
      <c r="I266" s="169"/>
      <c r="J266" s="169"/>
      <c r="K266" s="169"/>
    </row>
    <row r="267" spans="1:11" ht="15" customHeight="1" x14ac:dyDescent="0.2">
      <c r="A267" s="173" t="s">
        <v>192</v>
      </c>
      <c r="B267" s="174" t="s">
        <v>1904</v>
      </c>
      <c r="C267" s="174" t="s">
        <v>1905</v>
      </c>
      <c r="D267" s="175" t="s">
        <v>1906</v>
      </c>
      <c r="E267" s="169"/>
      <c r="F267" s="176"/>
      <c r="G267" s="169"/>
      <c r="H267" s="169"/>
      <c r="I267" s="169"/>
      <c r="J267" s="169"/>
      <c r="K267" s="169"/>
    </row>
    <row r="268" spans="1:11" ht="15" customHeight="1" x14ac:dyDescent="0.2">
      <c r="A268" s="173" t="s">
        <v>192</v>
      </c>
      <c r="B268" s="174" t="s">
        <v>843</v>
      </c>
      <c r="C268" s="174" t="s">
        <v>1907</v>
      </c>
      <c r="D268" s="175" t="s">
        <v>1908</v>
      </c>
      <c r="E268" s="169"/>
      <c r="F268" s="176"/>
      <c r="G268" s="169"/>
      <c r="H268" s="169"/>
      <c r="I268" s="169"/>
      <c r="J268" s="169"/>
      <c r="K268" s="169"/>
    </row>
    <row r="269" spans="1:11" ht="15" customHeight="1" x14ac:dyDescent="0.2">
      <c r="A269" s="173" t="s">
        <v>192</v>
      </c>
      <c r="B269" s="174" t="s">
        <v>853</v>
      </c>
      <c r="C269" s="174" t="s">
        <v>1909</v>
      </c>
      <c r="D269" s="175" t="s">
        <v>1910</v>
      </c>
      <c r="E269" s="169"/>
      <c r="F269" s="176"/>
      <c r="G269" s="169"/>
      <c r="H269" s="169"/>
      <c r="I269" s="169"/>
      <c r="J269" s="169"/>
      <c r="K269" s="169"/>
    </row>
    <row r="270" spans="1:11" ht="15" customHeight="1" x14ac:dyDescent="0.2">
      <c r="A270" s="173" t="s">
        <v>192</v>
      </c>
      <c r="B270" s="174" t="s">
        <v>1911</v>
      </c>
      <c r="C270" s="174" t="s">
        <v>1912</v>
      </c>
      <c r="D270" s="175" t="s">
        <v>1913</v>
      </c>
      <c r="E270" s="169"/>
      <c r="F270" s="176"/>
      <c r="G270" s="169"/>
      <c r="H270" s="169"/>
      <c r="I270" s="169"/>
      <c r="J270" s="169"/>
      <c r="K270" s="169"/>
    </row>
    <row r="271" spans="1:11" ht="15" customHeight="1" x14ac:dyDescent="0.2">
      <c r="A271" s="173" t="s">
        <v>192</v>
      </c>
      <c r="B271" s="174" t="s">
        <v>1914</v>
      </c>
      <c r="C271" s="174" t="s">
        <v>1915</v>
      </c>
      <c r="D271" s="175" t="s">
        <v>1916</v>
      </c>
      <c r="E271" s="169"/>
      <c r="F271" s="176"/>
      <c r="G271" s="169"/>
      <c r="H271" s="169"/>
      <c r="I271" s="169"/>
      <c r="J271" s="169"/>
      <c r="K271" s="169"/>
    </row>
    <row r="272" spans="1:11" ht="15" customHeight="1" x14ac:dyDescent="0.2">
      <c r="A272" s="173" t="s">
        <v>192</v>
      </c>
      <c r="B272" s="174" t="s">
        <v>1917</v>
      </c>
      <c r="C272" s="174" t="s">
        <v>1918</v>
      </c>
      <c r="D272" s="175" t="s">
        <v>1919</v>
      </c>
      <c r="E272" s="169"/>
      <c r="F272" s="176"/>
      <c r="G272" s="169"/>
      <c r="H272" s="169"/>
      <c r="I272" s="169"/>
      <c r="J272" s="169"/>
      <c r="K272" s="169"/>
    </row>
    <row r="273" spans="1:11" ht="15" customHeight="1" x14ac:dyDescent="0.2">
      <c r="A273" s="173" t="s">
        <v>192</v>
      </c>
      <c r="B273" s="174" t="s">
        <v>1920</v>
      </c>
      <c r="C273" s="174" t="s">
        <v>1921</v>
      </c>
      <c r="D273" s="175" t="s">
        <v>1922</v>
      </c>
      <c r="E273" s="169"/>
      <c r="F273" s="176"/>
      <c r="G273" s="169"/>
      <c r="H273" s="169"/>
      <c r="I273" s="169"/>
      <c r="J273" s="169"/>
      <c r="K273" s="169"/>
    </row>
    <row r="274" spans="1:11" ht="15" customHeight="1" x14ac:dyDescent="0.2">
      <c r="A274" s="173" t="s">
        <v>192</v>
      </c>
      <c r="B274" s="174" t="s">
        <v>1923</v>
      </c>
      <c r="C274" s="174" t="s">
        <v>1924</v>
      </c>
      <c r="D274" s="175" t="s">
        <v>1925</v>
      </c>
      <c r="E274" s="169"/>
      <c r="F274" s="176"/>
      <c r="G274" s="169"/>
      <c r="H274" s="169"/>
      <c r="I274" s="169"/>
      <c r="J274" s="169"/>
      <c r="K274" s="169"/>
    </row>
    <row r="275" spans="1:11" ht="15" customHeight="1" x14ac:dyDescent="0.2">
      <c r="A275" s="173" t="s">
        <v>192</v>
      </c>
      <c r="B275" s="174" t="s">
        <v>1926</v>
      </c>
      <c r="C275" s="174" t="s">
        <v>1927</v>
      </c>
      <c r="D275" s="175" t="s">
        <v>1928</v>
      </c>
      <c r="E275" s="169"/>
      <c r="F275" s="176"/>
      <c r="G275" s="169"/>
      <c r="H275" s="169"/>
      <c r="I275" s="169"/>
      <c r="J275" s="169"/>
      <c r="K275" s="169"/>
    </row>
    <row r="276" spans="1:11" ht="15" customHeight="1" x14ac:dyDescent="0.2">
      <c r="A276" s="173" t="s">
        <v>192</v>
      </c>
      <c r="B276" s="174" t="s">
        <v>1929</v>
      </c>
      <c r="C276" s="174" t="s">
        <v>1930</v>
      </c>
      <c r="D276" s="175" t="s">
        <v>1931</v>
      </c>
      <c r="E276" s="169"/>
      <c r="F276" s="176"/>
      <c r="G276" s="169"/>
      <c r="H276" s="169"/>
      <c r="I276" s="169"/>
      <c r="J276" s="169"/>
      <c r="K276" s="169"/>
    </row>
    <row r="277" spans="1:11" ht="15" customHeight="1" x14ac:dyDescent="0.2">
      <c r="A277" s="173" t="s">
        <v>192</v>
      </c>
      <c r="B277" s="174" t="s">
        <v>1932</v>
      </c>
      <c r="C277" s="174" t="s">
        <v>1933</v>
      </c>
      <c r="D277" s="175" t="s">
        <v>1934</v>
      </c>
      <c r="E277" s="169"/>
      <c r="F277" s="176"/>
      <c r="G277" s="169"/>
      <c r="H277" s="169"/>
      <c r="I277" s="169"/>
      <c r="J277" s="169"/>
      <c r="K277" s="169"/>
    </row>
    <row r="278" spans="1:11" ht="15" customHeight="1" x14ac:dyDescent="0.2">
      <c r="A278" s="173" t="s">
        <v>192</v>
      </c>
      <c r="B278" s="174" t="s">
        <v>1935</v>
      </c>
      <c r="C278" s="174" t="s">
        <v>1936</v>
      </c>
      <c r="D278" s="175" t="s">
        <v>1937</v>
      </c>
      <c r="E278" s="169"/>
      <c r="F278" s="176"/>
      <c r="G278" s="169"/>
      <c r="H278" s="169"/>
      <c r="I278" s="169"/>
      <c r="J278" s="169"/>
      <c r="K278" s="169"/>
    </row>
    <row r="279" spans="1:11" ht="15" customHeight="1" x14ac:dyDescent="0.2">
      <c r="A279" s="173" t="s">
        <v>192</v>
      </c>
      <c r="B279" s="174" t="s">
        <v>1938</v>
      </c>
      <c r="C279" s="174" t="s">
        <v>1939</v>
      </c>
      <c r="D279" s="175" t="s">
        <v>1940</v>
      </c>
      <c r="E279" s="169"/>
      <c r="F279" s="176"/>
      <c r="G279" s="169"/>
      <c r="H279" s="169"/>
      <c r="I279" s="169"/>
      <c r="J279" s="169"/>
      <c r="K279" s="169"/>
    </row>
    <row r="280" spans="1:11" ht="15" customHeight="1" x14ac:dyDescent="0.2">
      <c r="A280" s="173" t="s">
        <v>192</v>
      </c>
      <c r="B280" s="174" t="s">
        <v>1941</v>
      </c>
      <c r="C280" s="174" t="s">
        <v>1942</v>
      </c>
      <c r="D280" s="175" t="s">
        <v>1943</v>
      </c>
      <c r="E280" s="169"/>
      <c r="F280" s="176"/>
      <c r="G280" s="169"/>
      <c r="H280" s="169"/>
      <c r="I280" s="169"/>
      <c r="J280" s="169"/>
      <c r="K280" s="169"/>
    </row>
    <row r="281" spans="1:11" ht="15" customHeight="1" x14ac:dyDescent="0.2">
      <c r="A281" s="173" t="s">
        <v>192</v>
      </c>
      <c r="B281" s="174" t="s">
        <v>1944</v>
      </c>
      <c r="C281" s="174" t="s">
        <v>1945</v>
      </c>
      <c r="D281" s="175" t="s">
        <v>1946</v>
      </c>
      <c r="E281" s="169"/>
      <c r="F281" s="176"/>
      <c r="G281" s="169"/>
      <c r="H281" s="169"/>
      <c r="I281" s="169"/>
      <c r="J281" s="169"/>
      <c r="K281" s="169"/>
    </row>
    <row r="282" spans="1:11" ht="15" customHeight="1" x14ac:dyDescent="0.2">
      <c r="A282" s="173" t="s">
        <v>192</v>
      </c>
      <c r="B282" s="174" t="s">
        <v>1947</v>
      </c>
      <c r="C282" s="174" t="s">
        <v>1948</v>
      </c>
      <c r="D282" s="175" t="s">
        <v>1949</v>
      </c>
      <c r="E282" s="169"/>
      <c r="F282" s="176"/>
      <c r="G282" s="169"/>
      <c r="H282" s="169"/>
      <c r="I282" s="169"/>
      <c r="J282" s="169"/>
      <c r="K282" s="169"/>
    </row>
    <row r="283" spans="1:11" ht="15" customHeight="1" x14ac:dyDescent="0.2">
      <c r="A283" s="173" t="s">
        <v>192</v>
      </c>
      <c r="B283" s="174" t="s">
        <v>1950</v>
      </c>
      <c r="C283" s="174" t="s">
        <v>1951</v>
      </c>
      <c r="D283" s="175" t="s">
        <v>1952</v>
      </c>
      <c r="E283" s="169"/>
      <c r="F283" s="176"/>
      <c r="G283" s="169"/>
      <c r="H283" s="169"/>
      <c r="I283" s="169"/>
      <c r="J283" s="169"/>
      <c r="K283" s="169"/>
    </row>
    <row r="284" spans="1:11" ht="15" customHeight="1" x14ac:dyDescent="0.2">
      <c r="A284" s="173" t="s">
        <v>192</v>
      </c>
      <c r="B284" s="174" t="s">
        <v>1050</v>
      </c>
      <c r="C284" s="174" t="s">
        <v>1953</v>
      </c>
      <c r="D284" s="175" t="s">
        <v>1954</v>
      </c>
      <c r="E284" s="169"/>
      <c r="F284" s="176"/>
      <c r="G284" s="169"/>
      <c r="H284" s="169"/>
      <c r="I284" s="169"/>
      <c r="J284" s="169"/>
      <c r="K284" s="169"/>
    </row>
    <row r="285" spans="1:11" ht="15" customHeight="1" x14ac:dyDescent="0.2">
      <c r="A285" s="173" t="s">
        <v>192</v>
      </c>
      <c r="B285" s="174" t="s">
        <v>1955</v>
      </c>
      <c r="C285" s="174" t="s">
        <v>1956</v>
      </c>
      <c r="D285" s="175" t="s">
        <v>1957</v>
      </c>
      <c r="E285" s="169"/>
      <c r="F285" s="176"/>
      <c r="G285" s="169"/>
      <c r="H285" s="169"/>
      <c r="I285" s="169"/>
      <c r="J285" s="169"/>
      <c r="K285" s="169"/>
    </row>
    <row r="286" spans="1:11" ht="15" customHeight="1" x14ac:dyDescent="0.2">
      <c r="A286" s="173" t="s">
        <v>192</v>
      </c>
      <c r="B286" s="174" t="s">
        <v>1958</v>
      </c>
      <c r="C286" s="174" t="s">
        <v>1959</v>
      </c>
      <c r="D286" s="175" t="s">
        <v>1960</v>
      </c>
      <c r="E286" s="169"/>
      <c r="F286" s="176"/>
      <c r="G286" s="169"/>
      <c r="H286" s="169"/>
      <c r="I286" s="169"/>
      <c r="J286" s="169"/>
      <c r="K286" s="169"/>
    </row>
    <row r="287" spans="1:11" ht="15" customHeight="1" x14ac:dyDescent="0.2">
      <c r="A287" s="173" t="s">
        <v>192</v>
      </c>
      <c r="B287" s="174" t="s">
        <v>1961</v>
      </c>
      <c r="C287" s="174" t="s">
        <v>1962</v>
      </c>
      <c r="D287" s="175" t="s">
        <v>1963</v>
      </c>
      <c r="E287" s="169"/>
      <c r="F287" s="176"/>
      <c r="G287" s="169"/>
      <c r="H287" s="169"/>
      <c r="I287" s="169"/>
      <c r="J287" s="169"/>
      <c r="K287" s="169"/>
    </row>
    <row r="288" spans="1:11" ht="15" customHeight="1" x14ac:dyDescent="0.2">
      <c r="A288" s="173" t="s">
        <v>192</v>
      </c>
      <c r="B288" s="174" t="s">
        <v>1061</v>
      </c>
      <c r="C288" s="174" t="s">
        <v>1964</v>
      </c>
      <c r="D288" s="175" t="s">
        <v>1965</v>
      </c>
      <c r="E288" s="169"/>
      <c r="F288" s="176"/>
      <c r="G288" s="169"/>
      <c r="H288" s="169"/>
      <c r="I288" s="169"/>
      <c r="J288" s="169"/>
      <c r="K288" s="169"/>
    </row>
    <row r="289" spans="1:11" ht="15" customHeight="1" x14ac:dyDescent="0.2">
      <c r="A289" s="173" t="s">
        <v>192</v>
      </c>
      <c r="B289" s="174" t="s">
        <v>1062</v>
      </c>
      <c r="C289" s="174" t="s">
        <v>1966</v>
      </c>
      <c r="D289" s="175" t="s">
        <v>1967</v>
      </c>
      <c r="E289" s="169"/>
      <c r="F289" s="176"/>
      <c r="G289" s="169"/>
      <c r="H289" s="169"/>
      <c r="I289" s="169"/>
      <c r="J289" s="169"/>
      <c r="K289" s="169"/>
    </row>
    <row r="290" spans="1:11" ht="15" customHeight="1" x14ac:dyDescent="0.2">
      <c r="A290" s="173" t="s">
        <v>192</v>
      </c>
      <c r="B290" s="174" t="s">
        <v>1066</v>
      </c>
      <c r="C290" s="174" t="s">
        <v>1968</v>
      </c>
      <c r="D290" s="175" t="s">
        <v>1969</v>
      </c>
      <c r="E290" s="169"/>
      <c r="F290" s="176"/>
      <c r="G290" s="169"/>
      <c r="H290" s="169"/>
      <c r="I290" s="169"/>
      <c r="J290" s="169"/>
      <c r="K290" s="169"/>
    </row>
    <row r="291" spans="1:11" ht="15" customHeight="1" x14ac:dyDescent="0.2">
      <c r="A291" s="173" t="s">
        <v>192</v>
      </c>
      <c r="B291" s="174" t="s">
        <v>1970</v>
      </c>
      <c r="C291" s="174" t="s">
        <v>1971</v>
      </c>
      <c r="D291" s="175" t="s">
        <v>1972</v>
      </c>
      <c r="E291" s="169"/>
      <c r="F291" s="176"/>
      <c r="G291" s="169"/>
      <c r="H291" s="169"/>
      <c r="I291" s="169"/>
      <c r="J291" s="169"/>
      <c r="K291" s="169"/>
    </row>
    <row r="292" spans="1:11" ht="15" customHeight="1" x14ac:dyDescent="0.2">
      <c r="A292" s="173" t="s">
        <v>192</v>
      </c>
      <c r="B292" s="174" t="s">
        <v>1973</v>
      </c>
      <c r="C292" s="174" t="s">
        <v>1974</v>
      </c>
      <c r="D292" s="175" t="s">
        <v>1975</v>
      </c>
      <c r="E292" s="169"/>
      <c r="F292" s="176"/>
      <c r="G292" s="169"/>
      <c r="H292" s="169"/>
      <c r="I292" s="169"/>
      <c r="J292" s="169"/>
      <c r="K292" s="169"/>
    </row>
    <row r="293" spans="1:11" ht="15" customHeight="1" x14ac:dyDescent="0.2">
      <c r="A293" s="173" t="s">
        <v>192</v>
      </c>
      <c r="B293" s="174" t="s">
        <v>1080</v>
      </c>
      <c r="C293" s="174" t="s">
        <v>1976</v>
      </c>
      <c r="D293" s="175" t="s">
        <v>1977</v>
      </c>
      <c r="E293" s="169"/>
      <c r="F293" s="176"/>
      <c r="G293" s="169"/>
      <c r="H293" s="169"/>
      <c r="I293" s="169"/>
      <c r="J293" s="169"/>
      <c r="K293" s="169"/>
    </row>
    <row r="294" spans="1:11" ht="15" customHeight="1" x14ac:dyDescent="0.2">
      <c r="A294" s="173" t="s">
        <v>192</v>
      </c>
      <c r="B294" s="174" t="s">
        <v>1083</v>
      </c>
      <c r="C294" s="174" t="s">
        <v>1978</v>
      </c>
      <c r="D294" s="175" t="s">
        <v>1979</v>
      </c>
      <c r="E294" s="169"/>
      <c r="F294" s="176"/>
      <c r="G294" s="169"/>
      <c r="H294" s="169"/>
      <c r="I294" s="169"/>
      <c r="J294" s="169"/>
      <c r="K294" s="169"/>
    </row>
    <row r="295" spans="1:11" ht="15" customHeight="1" x14ac:dyDescent="0.2">
      <c r="A295" s="173" t="s">
        <v>192</v>
      </c>
      <c r="B295" s="174" t="s">
        <v>1087</v>
      </c>
      <c r="C295" s="174" t="s">
        <v>1980</v>
      </c>
      <c r="D295" s="175" t="s">
        <v>1981</v>
      </c>
      <c r="E295" s="169"/>
      <c r="F295" s="176"/>
      <c r="G295" s="169"/>
      <c r="H295" s="169"/>
      <c r="I295" s="169"/>
      <c r="J295" s="169"/>
      <c r="K295" s="169"/>
    </row>
    <row r="296" spans="1:11" ht="15" customHeight="1" x14ac:dyDescent="0.2">
      <c r="A296" s="173" t="s">
        <v>192</v>
      </c>
      <c r="B296" s="174" t="s">
        <v>1092</v>
      </c>
      <c r="C296" s="174" t="s">
        <v>1982</v>
      </c>
      <c r="D296" s="175" t="s">
        <v>1983</v>
      </c>
      <c r="E296" s="169"/>
      <c r="F296" s="176"/>
      <c r="G296" s="169"/>
      <c r="H296" s="169"/>
      <c r="I296" s="169"/>
      <c r="J296" s="169"/>
      <c r="K296" s="169"/>
    </row>
    <row r="297" spans="1:11" ht="15" customHeight="1" x14ac:dyDescent="0.2">
      <c r="A297" s="173" t="s">
        <v>192</v>
      </c>
      <c r="B297" s="174" t="s">
        <v>1984</v>
      </c>
      <c r="C297" s="174" t="s">
        <v>1985</v>
      </c>
      <c r="D297" s="175" t="s">
        <v>1986</v>
      </c>
      <c r="E297" s="169"/>
      <c r="F297" s="176"/>
      <c r="G297" s="169"/>
      <c r="H297" s="169"/>
      <c r="I297" s="169"/>
      <c r="J297" s="169"/>
      <c r="K297" s="169"/>
    </row>
    <row r="298" spans="1:11" ht="15" customHeight="1" x14ac:dyDescent="0.2">
      <c r="A298" s="173" t="s">
        <v>192</v>
      </c>
      <c r="B298" s="174" t="s">
        <v>1987</v>
      </c>
      <c r="C298" s="174" t="s">
        <v>1988</v>
      </c>
      <c r="D298" s="175" t="s">
        <v>1989</v>
      </c>
      <c r="E298" s="169"/>
      <c r="F298" s="176"/>
      <c r="G298" s="169"/>
      <c r="H298" s="169"/>
      <c r="I298" s="169"/>
      <c r="J298" s="169"/>
      <c r="K298" s="169"/>
    </row>
    <row r="299" spans="1:11" ht="15" customHeight="1" x14ac:dyDescent="0.2">
      <c r="A299" s="173" t="s">
        <v>192</v>
      </c>
      <c r="B299" s="174" t="s">
        <v>1990</v>
      </c>
      <c r="C299" s="174" t="s">
        <v>1991</v>
      </c>
      <c r="D299" s="175" t="s">
        <v>1992</v>
      </c>
      <c r="E299" s="169"/>
      <c r="F299" s="176"/>
      <c r="G299" s="169"/>
      <c r="H299" s="169"/>
      <c r="I299" s="169"/>
      <c r="J299" s="169"/>
      <c r="K299" s="169"/>
    </row>
    <row r="300" spans="1:11" ht="15" customHeight="1" x14ac:dyDescent="0.2">
      <c r="A300" s="173" t="s">
        <v>192</v>
      </c>
      <c r="B300" s="174" t="s">
        <v>1993</v>
      </c>
      <c r="C300" s="174" t="s">
        <v>1994</v>
      </c>
      <c r="D300" s="175" t="s">
        <v>1995</v>
      </c>
      <c r="E300" s="169"/>
      <c r="F300" s="176"/>
      <c r="G300" s="169"/>
      <c r="H300" s="169"/>
      <c r="I300" s="169"/>
      <c r="J300" s="169"/>
      <c r="K300" s="169"/>
    </row>
    <row r="301" spans="1:11" ht="15" customHeight="1" x14ac:dyDescent="0.2">
      <c r="A301" s="173" t="s">
        <v>192</v>
      </c>
      <c r="B301" s="174" t="s">
        <v>1109</v>
      </c>
      <c r="C301" s="174" t="s">
        <v>1996</v>
      </c>
      <c r="D301" s="175" t="s">
        <v>1997</v>
      </c>
      <c r="E301" s="169"/>
      <c r="F301" s="176"/>
      <c r="G301" s="169"/>
      <c r="H301" s="169"/>
      <c r="I301" s="169"/>
      <c r="J301" s="169"/>
      <c r="K301" s="169"/>
    </row>
    <row r="302" spans="1:11" ht="15" customHeight="1" x14ac:dyDescent="0.2">
      <c r="A302" s="173" t="s">
        <v>192</v>
      </c>
      <c r="B302" s="174" t="s">
        <v>1124</v>
      </c>
      <c r="C302" s="174" t="s">
        <v>1998</v>
      </c>
      <c r="D302" s="175" t="s">
        <v>1999</v>
      </c>
      <c r="E302" s="169"/>
      <c r="F302" s="176"/>
      <c r="G302" s="169"/>
      <c r="H302" s="169"/>
      <c r="I302" s="169"/>
      <c r="J302" s="169"/>
      <c r="K302" s="169"/>
    </row>
    <row r="303" spans="1:11" ht="15" customHeight="1" x14ac:dyDescent="0.2">
      <c r="A303" s="173" t="s">
        <v>192</v>
      </c>
      <c r="B303" s="174" t="s">
        <v>1131</v>
      </c>
      <c r="C303" s="174" t="s">
        <v>2000</v>
      </c>
      <c r="D303" s="175" t="s">
        <v>2001</v>
      </c>
      <c r="E303" s="169"/>
      <c r="F303" s="176"/>
      <c r="G303" s="169"/>
      <c r="H303" s="169"/>
      <c r="I303" s="169"/>
      <c r="J303" s="169"/>
      <c r="K303" s="169"/>
    </row>
    <row r="304" spans="1:11" ht="15" customHeight="1" x14ac:dyDescent="0.2">
      <c r="A304" s="173" t="s">
        <v>192</v>
      </c>
      <c r="B304" s="174" t="s">
        <v>2002</v>
      </c>
      <c r="C304" s="174" t="s">
        <v>2003</v>
      </c>
      <c r="D304" s="175" t="s">
        <v>2004</v>
      </c>
      <c r="E304" s="169"/>
      <c r="F304" s="176"/>
      <c r="G304" s="169"/>
      <c r="H304" s="169"/>
      <c r="I304" s="169"/>
      <c r="J304" s="169"/>
      <c r="K304" s="169"/>
    </row>
    <row r="305" spans="1:11" ht="15" customHeight="1" x14ac:dyDescent="0.2">
      <c r="A305" s="173" t="s">
        <v>192</v>
      </c>
      <c r="B305" s="174" t="s">
        <v>1137</v>
      </c>
      <c r="C305" s="174" t="s">
        <v>2005</v>
      </c>
      <c r="D305" s="175" t="s">
        <v>2006</v>
      </c>
      <c r="E305" s="169"/>
      <c r="F305" s="176"/>
      <c r="G305" s="169"/>
      <c r="H305" s="169"/>
      <c r="I305" s="169"/>
      <c r="J305" s="169"/>
      <c r="K305" s="169"/>
    </row>
    <row r="306" spans="1:11" ht="15" customHeight="1" x14ac:dyDescent="0.2">
      <c r="A306" s="173" t="s">
        <v>192</v>
      </c>
      <c r="B306" s="174" t="s">
        <v>2007</v>
      </c>
      <c r="C306" s="174" t="s">
        <v>2008</v>
      </c>
      <c r="D306" s="175" t="s">
        <v>2009</v>
      </c>
      <c r="E306" s="169"/>
      <c r="F306" s="176"/>
      <c r="G306" s="169"/>
      <c r="H306" s="169"/>
      <c r="I306" s="169"/>
      <c r="J306" s="169"/>
      <c r="K306" s="169"/>
    </row>
    <row r="307" spans="1:11" ht="15" customHeight="1" x14ac:dyDescent="0.2">
      <c r="A307" s="173" t="s">
        <v>192</v>
      </c>
      <c r="B307" s="174" t="s">
        <v>1145</v>
      </c>
      <c r="C307" s="174" t="s">
        <v>2010</v>
      </c>
      <c r="D307" s="175" t="s">
        <v>2011</v>
      </c>
      <c r="E307" s="169"/>
      <c r="F307" s="176"/>
      <c r="G307" s="169"/>
      <c r="H307" s="169"/>
      <c r="I307" s="169"/>
      <c r="J307" s="169"/>
      <c r="K307" s="169"/>
    </row>
    <row r="308" spans="1:11" ht="15" customHeight="1" x14ac:dyDescent="0.2">
      <c r="A308" s="173" t="s">
        <v>192</v>
      </c>
      <c r="B308" s="174" t="s">
        <v>1148</v>
      </c>
      <c r="C308" s="174" t="s">
        <v>2012</v>
      </c>
      <c r="D308" s="175" t="s">
        <v>2013</v>
      </c>
      <c r="E308" s="169"/>
      <c r="F308" s="176"/>
      <c r="G308" s="169"/>
      <c r="H308" s="169"/>
      <c r="I308" s="169"/>
      <c r="J308" s="169"/>
      <c r="K308" s="169"/>
    </row>
    <row r="309" spans="1:11" ht="15" customHeight="1" x14ac:dyDescent="0.2">
      <c r="A309" s="173" t="s">
        <v>192</v>
      </c>
      <c r="B309" s="174" t="s">
        <v>2014</v>
      </c>
      <c r="C309" s="174" t="s">
        <v>2015</v>
      </c>
      <c r="D309" s="175" t="s">
        <v>2016</v>
      </c>
      <c r="E309" s="169"/>
      <c r="F309" s="176"/>
      <c r="G309" s="169"/>
      <c r="H309" s="169"/>
      <c r="I309" s="169"/>
      <c r="J309" s="169"/>
      <c r="K309" s="169"/>
    </row>
    <row r="310" spans="1:11" ht="15" customHeight="1" x14ac:dyDescent="0.2">
      <c r="A310" s="173" t="s">
        <v>192</v>
      </c>
      <c r="B310" s="174" t="s">
        <v>2017</v>
      </c>
      <c r="C310" s="174" t="s">
        <v>2018</v>
      </c>
      <c r="D310" s="175" t="s">
        <v>2019</v>
      </c>
      <c r="E310" s="169"/>
      <c r="F310" s="176"/>
      <c r="G310" s="169"/>
      <c r="H310" s="169"/>
      <c r="I310" s="169"/>
      <c r="J310" s="169"/>
      <c r="K310" s="169"/>
    </row>
    <row r="311" spans="1:11" ht="15" customHeight="1" x14ac:dyDescent="0.2">
      <c r="A311" s="173" t="s">
        <v>192</v>
      </c>
      <c r="B311" s="174" t="s">
        <v>1159</v>
      </c>
      <c r="C311" s="174" t="s">
        <v>2020</v>
      </c>
      <c r="D311" s="175" t="s">
        <v>2021</v>
      </c>
      <c r="E311" s="169"/>
      <c r="F311" s="176"/>
      <c r="G311" s="169"/>
      <c r="H311" s="169"/>
      <c r="I311" s="169"/>
      <c r="J311" s="169"/>
      <c r="K311" s="169"/>
    </row>
    <row r="312" spans="1:11" ht="15" customHeight="1" x14ac:dyDescent="0.2">
      <c r="A312" s="173" t="s">
        <v>192</v>
      </c>
      <c r="B312" s="174" t="s">
        <v>2022</v>
      </c>
      <c r="C312" s="174" t="s">
        <v>2023</v>
      </c>
      <c r="D312" s="175" t="s">
        <v>2024</v>
      </c>
      <c r="E312" s="169"/>
      <c r="F312" s="176"/>
      <c r="G312" s="169"/>
      <c r="H312" s="169"/>
      <c r="I312" s="169"/>
      <c r="J312" s="169"/>
      <c r="K312" s="169"/>
    </row>
    <row r="313" spans="1:11" ht="15" customHeight="1" x14ac:dyDescent="0.2">
      <c r="A313" s="173" t="s">
        <v>192</v>
      </c>
      <c r="B313" s="174" t="s">
        <v>2025</v>
      </c>
      <c r="C313" s="174" t="s">
        <v>2026</v>
      </c>
      <c r="D313" s="175" t="s">
        <v>2027</v>
      </c>
      <c r="E313" s="169"/>
      <c r="F313" s="176"/>
      <c r="G313" s="169"/>
      <c r="H313" s="169"/>
      <c r="I313" s="169"/>
      <c r="J313" s="169"/>
      <c r="K313" s="169"/>
    </row>
    <row r="314" spans="1:11" ht="15" customHeight="1" x14ac:dyDescent="0.2">
      <c r="A314" s="173" t="s">
        <v>192</v>
      </c>
      <c r="B314" s="174" t="s">
        <v>1173</v>
      </c>
      <c r="C314" s="174" t="s">
        <v>2028</v>
      </c>
      <c r="D314" s="175" t="s">
        <v>2029</v>
      </c>
      <c r="E314" s="169"/>
      <c r="F314" s="176"/>
      <c r="G314" s="169"/>
      <c r="H314" s="169"/>
      <c r="I314" s="169"/>
      <c r="J314" s="169"/>
      <c r="K314" s="169"/>
    </row>
    <row r="315" spans="1:11" ht="15" customHeight="1" x14ac:dyDescent="0.2">
      <c r="A315" s="173" t="s">
        <v>192</v>
      </c>
      <c r="B315" s="174" t="s">
        <v>2030</v>
      </c>
      <c r="C315" s="174" t="s">
        <v>2031</v>
      </c>
      <c r="D315" s="175" t="s">
        <v>2032</v>
      </c>
      <c r="E315" s="169"/>
      <c r="F315" s="176"/>
      <c r="G315" s="169"/>
      <c r="H315" s="169"/>
      <c r="I315" s="169"/>
      <c r="J315" s="169"/>
      <c r="K315" s="169"/>
    </row>
    <row r="316" spans="1:11" ht="15" customHeight="1" x14ac:dyDescent="0.2">
      <c r="A316" s="173" t="s">
        <v>192</v>
      </c>
      <c r="B316" s="174" t="s">
        <v>1178</v>
      </c>
      <c r="C316" s="174" t="s">
        <v>2033</v>
      </c>
      <c r="D316" s="175" t="s">
        <v>2034</v>
      </c>
      <c r="E316" s="169"/>
      <c r="F316" s="176"/>
      <c r="G316" s="169"/>
      <c r="H316" s="169"/>
      <c r="I316" s="169"/>
      <c r="J316" s="169"/>
      <c r="K316" s="169"/>
    </row>
    <row r="317" spans="1:11" ht="15" customHeight="1" x14ac:dyDescent="0.2">
      <c r="A317" s="173" t="s">
        <v>192</v>
      </c>
      <c r="B317" s="174" t="s">
        <v>1201</v>
      </c>
      <c r="C317" s="174" t="s">
        <v>2035</v>
      </c>
      <c r="D317" s="175" t="s">
        <v>2036</v>
      </c>
      <c r="E317" s="169"/>
      <c r="F317" s="176"/>
      <c r="G317" s="169"/>
      <c r="H317" s="169"/>
      <c r="I317" s="169"/>
      <c r="J317" s="169"/>
      <c r="K317" s="169"/>
    </row>
    <row r="318" spans="1:11" ht="15" customHeight="1" x14ac:dyDescent="0.2">
      <c r="A318" s="173" t="s">
        <v>192</v>
      </c>
      <c r="B318" s="174" t="s">
        <v>2037</v>
      </c>
      <c r="C318" s="174" t="s">
        <v>2038</v>
      </c>
      <c r="D318" s="175" t="s">
        <v>2039</v>
      </c>
      <c r="E318" s="169"/>
      <c r="F318" s="176"/>
      <c r="G318" s="169"/>
      <c r="H318" s="169"/>
      <c r="I318" s="169"/>
      <c r="J318" s="169"/>
      <c r="K318" s="169"/>
    </row>
    <row r="319" spans="1:11" ht="15" customHeight="1" x14ac:dyDescent="0.2">
      <c r="A319" s="173" t="s">
        <v>192</v>
      </c>
      <c r="B319" s="174" t="s">
        <v>1244</v>
      </c>
      <c r="C319" s="174" t="s">
        <v>2040</v>
      </c>
      <c r="D319" s="175" t="s">
        <v>2041</v>
      </c>
      <c r="E319" s="169"/>
      <c r="F319" s="176"/>
      <c r="G319" s="169"/>
      <c r="H319" s="169"/>
      <c r="I319" s="169"/>
      <c r="J319" s="169"/>
      <c r="K319" s="169"/>
    </row>
    <row r="320" spans="1:11" ht="15" customHeight="1" x14ac:dyDescent="0.2">
      <c r="A320" s="173" t="s">
        <v>194</v>
      </c>
      <c r="B320" s="174" t="s">
        <v>715</v>
      </c>
      <c r="C320" s="174" t="s">
        <v>2042</v>
      </c>
      <c r="D320" s="175" t="s">
        <v>2043</v>
      </c>
      <c r="E320" s="169"/>
      <c r="F320" s="176"/>
      <c r="G320" s="169"/>
      <c r="H320" s="169"/>
      <c r="I320" s="169"/>
      <c r="J320" s="169"/>
      <c r="K320" s="169"/>
    </row>
    <row r="321" spans="1:11" ht="15" customHeight="1" x14ac:dyDescent="0.2">
      <c r="A321" s="173" t="s">
        <v>194</v>
      </c>
      <c r="B321" s="174" t="s">
        <v>201</v>
      </c>
      <c r="C321" s="174" t="s">
        <v>2044</v>
      </c>
      <c r="D321" s="175" t="s">
        <v>2045</v>
      </c>
      <c r="E321" s="169"/>
      <c r="F321" s="176"/>
      <c r="G321" s="169"/>
      <c r="H321" s="169"/>
      <c r="I321" s="169"/>
      <c r="J321" s="169"/>
      <c r="K321" s="169"/>
    </row>
    <row r="322" spans="1:11" ht="15" customHeight="1" x14ac:dyDescent="0.2">
      <c r="A322" s="173" t="s">
        <v>194</v>
      </c>
      <c r="B322" s="174" t="s">
        <v>250</v>
      </c>
      <c r="C322" s="174" t="s">
        <v>2046</v>
      </c>
      <c r="D322" s="175" t="s">
        <v>2047</v>
      </c>
      <c r="E322" s="169"/>
      <c r="F322" s="176"/>
      <c r="G322" s="169"/>
      <c r="H322" s="169"/>
      <c r="I322" s="169"/>
      <c r="J322" s="169"/>
      <c r="K322" s="169"/>
    </row>
    <row r="323" spans="1:11" ht="15" customHeight="1" x14ac:dyDescent="0.2">
      <c r="A323" s="173" t="s">
        <v>194</v>
      </c>
      <c r="B323" s="174" t="s">
        <v>259</v>
      </c>
      <c r="C323" s="174" t="s">
        <v>2048</v>
      </c>
      <c r="D323" s="175" t="s">
        <v>2049</v>
      </c>
      <c r="E323" s="169"/>
      <c r="F323" s="176"/>
      <c r="G323" s="169"/>
      <c r="H323" s="169"/>
      <c r="I323" s="169"/>
      <c r="J323" s="169"/>
      <c r="K323" s="169"/>
    </row>
    <row r="324" spans="1:11" ht="15" customHeight="1" x14ac:dyDescent="0.2">
      <c r="A324" s="173" t="s">
        <v>194</v>
      </c>
      <c r="B324" s="174" t="s">
        <v>2050</v>
      </c>
      <c r="C324" s="174" t="s">
        <v>2051</v>
      </c>
      <c r="D324" s="175" t="s">
        <v>2052</v>
      </c>
      <c r="E324" s="169"/>
      <c r="F324" s="176"/>
      <c r="G324" s="169"/>
      <c r="H324" s="169"/>
      <c r="I324" s="169"/>
      <c r="J324" s="169"/>
      <c r="K324" s="169"/>
    </row>
    <row r="325" spans="1:11" ht="15" customHeight="1" x14ac:dyDescent="0.2">
      <c r="A325" s="173" t="s">
        <v>194</v>
      </c>
      <c r="B325" s="174" t="s">
        <v>2053</v>
      </c>
      <c r="C325" s="174" t="s">
        <v>2054</v>
      </c>
      <c r="D325" s="175" t="s">
        <v>2055</v>
      </c>
      <c r="E325" s="169"/>
      <c r="F325" s="176"/>
      <c r="G325" s="169"/>
      <c r="H325" s="169"/>
      <c r="I325" s="169"/>
      <c r="J325" s="169"/>
      <c r="K325" s="169"/>
    </row>
    <row r="326" spans="1:11" ht="15" customHeight="1" x14ac:dyDescent="0.2">
      <c r="A326" s="173" t="s">
        <v>194</v>
      </c>
      <c r="B326" s="174" t="s">
        <v>521</v>
      </c>
      <c r="C326" s="174" t="s">
        <v>2056</v>
      </c>
      <c r="D326" s="175" t="s">
        <v>2057</v>
      </c>
      <c r="E326" s="169"/>
      <c r="F326" s="176"/>
      <c r="G326" s="169"/>
      <c r="H326" s="169"/>
      <c r="I326" s="169"/>
      <c r="J326" s="169"/>
      <c r="K326" s="169"/>
    </row>
    <row r="327" spans="1:11" ht="15" customHeight="1" x14ac:dyDescent="0.2">
      <c r="A327" s="173" t="s">
        <v>194</v>
      </c>
      <c r="B327" s="174" t="s">
        <v>2058</v>
      </c>
      <c r="C327" s="174" t="s">
        <v>2059</v>
      </c>
      <c r="D327" s="175" t="s">
        <v>2060</v>
      </c>
      <c r="E327" s="169"/>
      <c r="F327" s="176"/>
      <c r="G327" s="169"/>
      <c r="H327" s="169"/>
      <c r="I327" s="169"/>
      <c r="J327" s="169"/>
      <c r="K327" s="169"/>
    </row>
    <row r="328" spans="1:11" ht="15" customHeight="1" x14ac:dyDescent="0.2">
      <c r="A328" s="173" t="s">
        <v>194</v>
      </c>
      <c r="B328" s="174" t="s">
        <v>2061</v>
      </c>
      <c r="C328" s="174" t="s">
        <v>2062</v>
      </c>
      <c r="D328" s="175" t="s">
        <v>2063</v>
      </c>
      <c r="E328" s="169"/>
      <c r="F328" s="176"/>
      <c r="G328" s="169"/>
      <c r="H328" s="169"/>
      <c r="I328" s="169"/>
      <c r="J328" s="169"/>
      <c r="K328" s="169"/>
    </row>
    <row r="329" spans="1:11" ht="15" customHeight="1" x14ac:dyDescent="0.2">
      <c r="A329" s="173" t="s">
        <v>194</v>
      </c>
      <c r="B329" s="174" t="s">
        <v>717</v>
      </c>
      <c r="C329" s="174" t="s">
        <v>2064</v>
      </c>
      <c r="D329" s="175" t="s">
        <v>2065</v>
      </c>
      <c r="E329" s="169"/>
      <c r="F329" s="176"/>
      <c r="G329" s="169"/>
      <c r="H329" s="169"/>
      <c r="I329" s="169"/>
      <c r="J329" s="169"/>
      <c r="K329" s="169"/>
    </row>
    <row r="330" spans="1:11" ht="15" customHeight="1" x14ac:dyDescent="0.2">
      <c r="A330" s="173" t="s">
        <v>194</v>
      </c>
      <c r="B330" s="174" t="s">
        <v>725</v>
      </c>
      <c r="C330" s="174" t="s">
        <v>2066</v>
      </c>
      <c r="D330" s="175" t="s">
        <v>2067</v>
      </c>
      <c r="E330" s="169"/>
      <c r="F330" s="176"/>
      <c r="G330" s="169"/>
      <c r="H330" s="169"/>
      <c r="I330" s="169"/>
      <c r="J330" s="169"/>
      <c r="K330" s="169"/>
    </row>
    <row r="331" spans="1:11" ht="15" customHeight="1" x14ac:dyDescent="0.2">
      <c r="A331" s="173" t="s">
        <v>194</v>
      </c>
      <c r="B331" s="174" t="s">
        <v>726</v>
      </c>
      <c r="C331" s="174" t="s">
        <v>2068</v>
      </c>
      <c r="D331" s="175" t="s">
        <v>2069</v>
      </c>
      <c r="E331" s="169"/>
      <c r="F331" s="176"/>
      <c r="G331" s="169"/>
      <c r="H331" s="169"/>
      <c r="I331" s="169"/>
      <c r="J331" s="169"/>
      <c r="K331" s="169"/>
    </row>
    <row r="332" spans="1:11" ht="15" customHeight="1" x14ac:dyDescent="0.2">
      <c r="A332" s="173" t="s">
        <v>194</v>
      </c>
      <c r="B332" s="174" t="s">
        <v>728</v>
      </c>
      <c r="C332" s="174" t="s">
        <v>2070</v>
      </c>
      <c r="D332" s="175" t="s">
        <v>2071</v>
      </c>
      <c r="E332" s="169"/>
      <c r="F332" s="176"/>
      <c r="G332" s="169"/>
      <c r="H332" s="169"/>
      <c r="I332" s="169"/>
      <c r="J332" s="169"/>
      <c r="K332" s="169"/>
    </row>
    <row r="333" spans="1:11" ht="15" customHeight="1" x14ac:dyDescent="0.2">
      <c r="A333" s="173" t="s">
        <v>194</v>
      </c>
      <c r="B333" s="174" t="s">
        <v>774</v>
      </c>
      <c r="C333" s="174" t="s">
        <v>2072</v>
      </c>
      <c r="D333" s="175" t="s">
        <v>2073</v>
      </c>
      <c r="E333" s="169"/>
      <c r="F333" s="176"/>
      <c r="G333" s="169"/>
      <c r="H333" s="169"/>
      <c r="I333" s="169"/>
      <c r="J333" s="169"/>
      <c r="K333" s="169"/>
    </row>
    <row r="334" spans="1:11" ht="15" customHeight="1" x14ac:dyDescent="0.2">
      <c r="A334" s="173" t="s">
        <v>194</v>
      </c>
      <c r="B334" s="174" t="s">
        <v>781</v>
      </c>
      <c r="C334" s="174" t="s">
        <v>2074</v>
      </c>
      <c r="D334" s="175" t="s">
        <v>2075</v>
      </c>
      <c r="E334" s="169"/>
      <c r="F334" s="176"/>
      <c r="G334" s="169"/>
      <c r="H334" s="169"/>
      <c r="I334" s="169"/>
      <c r="J334" s="169"/>
      <c r="K334" s="169"/>
    </row>
    <row r="335" spans="1:11" ht="15" customHeight="1" x14ac:dyDescent="0.2">
      <c r="A335" s="173" t="s">
        <v>194</v>
      </c>
      <c r="B335" s="174" t="s">
        <v>2076</v>
      </c>
      <c r="C335" s="174" t="s">
        <v>2077</v>
      </c>
      <c r="D335" s="175" t="s">
        <v>2078</v>
      </c>
      <c r="E335" s="169"/>
      <c r="F335" s="176"/>
      <c r="G335" s="169"/>
      <c r="H335" s="169"/>
      <c r="I335" s="169"/>
      <c r="J335" s="169"/>
      <c r="K335" s="169"/>
    </row>
    <row r="336" spans="1:11" ht="15" customHeight="1" x14ac:dyDescent="0.2">
      <c r="A336" s="173" t="s">
        <v>194</v>
      </c>
      <c r="B336" s="174" t="s">
        <v>815</v>
      </c>
      <c r="C336" s="174" t="s">
        <v>2079</v>
      </c>
      <c r="D336" s="175" t="s">
        <v>2080</v>
      </c>
      <c r="E336" s="169"/>
      <c r="F336" s="176"/>
      <c r="G336" s="169"/>
      <c r="H336" s="169"/>
      <c r="I336" s="169"/>
      <c r="J336" s="169"/>
      <c r="K336" s="169"/>
    </row>
    <row r="337" spans="1:11" ht="15" customHeight="1" x14ac:dyDescent="0.2">
      <c r="A337" s="173" t="s">
        <v>194</v>
      </c>
      <c r="B337" s="174" t="s">
        <v>839</v>
      </c>
      <c r="C337" s="174" t="s">
        <v>2081</v>
      </c>
      <c r="D337" s="175" t="s">
        <v>2082</v>
      </c>
      <c r="E337" s="169"/>
      <c r="F337" s="176"/>
      <c r="G337" s="169"/>
      <c r="H337" s="169"/>
      <c r="I337" s="169"/>
      <c r="J337" s="169"/>
      <c r="K337" s="169"/>
    </row>
    <row r="338" spans="1:11" ht="15" customHeight="1" x14ac:dyDescent="0.2">
      <c r="A338" s="173" t="s">
        <v>194</v>
      </c>
      <c r="B338" s="174" t="s">
        <v>934</v>
      </c>
      <c r="C338" s="174" t="s">
        <v>2083</v>
      </c>
      <c r="D338" s="175" t="s">
        <v>2084</v>
      </c>
      <c r="E338" s="169"/>
      <c r="F338" s="176"/>
      <c r="G338" s="169"/>
      <c r="H338" s="169"/>
      <c r="I338" s="169"/>
      <c r="J338" s="169"/>
      <c r="K338" s="169"/>
    </row>
    <row r="339" spans="1:11" ht="15" customHeight="1" x14ac:dyDescent="0.2">
      <c r="A339" s="173" t="s">
        <v>194</v>
      </c>
      <c r="B339" s="174" t="s">
        <v>226</v>
      </c>
      <c r="C339" s="174" t="s">
        <v>2085</v>
      </c>
      <c r="D339" s="175" t="s">
        <v>2086</v>
      </c>
      <c r="E339" s="169"/>
      <c r="F339" s="176"/>
      <c r="G339" s="169"/>
      <c r="H339" s="169"/>
      <c r="I339" s="169"/>
      <c r="J339" s="169"/>
      <c r="K339" s="169"/>
    </row>
    <row r="340" spans="1:11" ht="15" customHeight="1" x14ac:dyDescent="0.2">
      <c r="A340" s="173" t="s">
        <v>194</v>
      </c>
      <c r="B340" s="174" t="s">
        <v>952</v>
      </c>
      <c r="C340" s="174" t="s">
        <v>2087</v>
      </c>
      <c r="D340" s="175" t="s">
        <v>2088</v>
      </c>
      <c r="E340" s="169"/>
      <c r="F340" s="176"/>
      <c r="G340" s="169"/>
      <c r="H340" s="169"/>
      <c r="I340" s="169"/>
      <c r="J340" s="169"/>
      <c r="K340" s="169"/>
    </row>
    <row r="341" spans="1:11" ht="15" customHeight="1" x14ac:dyDescent="0.2">
      <c r="A341" s="173" t="s">
        <v>194</v>
      </c>
      <c r="B341" s="174" t="s">
        <v>2089</v>
      </c>
      <c r="C341" s="174" t="s">
        <v>2090</v>
      </c>
      <c r="D341" s="175" t="s">
        <v>2091</v>
      </c>
      <c r="E341" s="169"/>
      <c r="F341" s="176"/>
      <c r="G341" s="169"/>
      <c r="H341" s="169"/>
      <c r="I341" s="169"/>
      <c r="J341" s="169"/>
      <c r="K341" s="169"/>
    </row>
    <row r="342" spans="1:11" ht="15" customHeight="1" x14ac:dyDescent="0.2">
      <c r="A342" s="173" t="s">
        <v>194</v>
      </c>
      <c r="B342" s="174" t="s">
        <v>2092</v>
      </c>
      <c r="C342" s="174" t="s">
        <v>2093</v>
      </c>
      <c r="D342" s="175" t="s">
        <v>2094</v>
      </c>
      <c r="E342" s="169"/>
      <c r="F342" s="176"/>
      <c r="G342" s="169"/>
      <c r="H342" s="169"/>
      <c r="I342" s="169"/>
      <c r="J342" s="169"/>
      <c r="K342" s="169"/>
    </row>
    <row r="343" spans="1:11" ht="15" customHeight="1" x14ac:dyDescent="0.2">
      <c r="A343" s="173" t="s">
        <v>194</v>
      </c>
      <c r="B343" s="174" t="s">
        <v>2095</v>
      </c>
      <c r="C343" s="174" t="s">
        <v>2096</v>
      </c>
      <c r="D343" s="175" t="s">
        <v>2097</v>
      </c>
      <c r="E343" s="169"/>
      <c r="F343" s="176"/>
      <c r="G343" s="169"/>
      <c r="H343" s="169"/>
      <c r="I343" s="169"/>
      <c r="J343" s="169"/>
      <c r="K343" s="169"/>
    </row>
    <row r="344" spans="1:11" ht="15" customHeight="1" x14ac:dyDescent="0.2">
      <c r="A344" s="173" t="s">
        <v>194</v>
      </c>
      <c r="B344" s="174" t="s">
        <v>1206</v>
      </c>
      <c r="C344" s="174" t="s">
        <v>2098</v>
      </c>
      <c r="D344" s="175" t="s">
        <v>2099</v>
      </c>
      <c r="E344" s="169"/>
      <c r="F344" s="176"/>
      <c r="G344" s="169"/>
      <c r="H344" s="169"/>
      <c r="I344" s="169"/>
      <c r="J344" s="169"/>
      <c r="K344" s="169"/>
    </row>
    <row r="345" spans="1:11" ht="15" customHeight="1" x14ac:dyDescent="0.2">
      <c r="A345" s="173" t="s">
        <v>194</v>
      </c>
      <c r="B345" s="174" t="s">
        <v>2100</v>
      </c>
      <c r="C345" s="174" t="s">
        <v>2101</v>
      </c>
      <c r="D345" s="175" t="s">
        <v>2102</v>
      </c>
      <c r="E345" s="169"/>
      <c r="F345" s="176"/>
      <c r="G345" s="169"/>
      <c r="H345" s="169"/>
      <c r="I345" s="169"/>
      <c r="J345" s="169"/>
      <c r="K345" s="169"/>
    </row>
    <row r="346" spans="1:11" ht="15" customHeight="1" x14ac:dyDescent="0.2">
      <c r="A346" s="173" t="s">
        <v>194</v>
      </c>
      <c r="B346" s="174" t="s">
        <v>1227</v>
      </c>
      <c r="C346" s="174" t="s">
        <v>2103</v>
      </c>
      <c r="D346" s="175" t="s">
        <v>2104</v>
      </c>
      <c r="E346" s="169"/>
      <c r="F346" s="176"/>
      <c r="G346" s="169"/>
      <c r="H346" s="169"/>
      <c r="I346" s="169"/>
      <c r="J346" s="169"/>
      <c r="K346" s="169"/>
    </row>
    <row r="347" spans="1:11" ht="15" customHeight="1" x14ac:dyDescent="0.2">
      <c r="A347" s="173" t="s">
        <v>196</v>
      </c>
      <c r="B347" s="174" t="s">
        <v>525</v>
      </c>
      <c r="C347" s="174" t="s">
        <v>2105</v>
      </c>
      <c r="D347" s="175" t="s">
        <v>2106</v>
      </c>
      <c r="E347" s="169"/>
      <c r="F347" s="176"/>
      <c r="G347" s="169"/>
      <c r="H347" s="169"/>
      <c r="I347" s="169"/>
      <c r="J347" s="169"/>
      <c r="K347" s="169"/>
    </row>
    <row r="348" spans="1:11" ht="15" customHeight="1" x14ac:dyDescent="0.2">
      <c r="A348" s="173" t="s">
        <v>196</v>
      </c>
      <c r="B348" s="174" t="s">
        <v>212</v>
      </c>
      <c r="C348" s="174" t="s">
        <v>2107</v>
      </c>
      <c r="D348" s="175" t="s">
        <v>2108</v>
      </c>
      <c r="E348" s="169"/>
      <c r="F348" s="176"/>
      <c r="G348" s="169"/>
      <c r="H348" s="169"/>
      <c r="I348" s="169"/>
      <c r="J348" s="169"/>
      <c r="K348" s="169"/>
    </row>
    <row r="349" spans="1:11" ht="15" customHeight="1" x14ac:dyDescent="0.2">
      <c r="A349" s="173" t="s">
        <v>196</v>
      </c>
      <c r="B349" s="174" t="s">
        <v>2109</v>
      </c>
      <c r="C349" s="174" t="s">
        <v>2110</v>
      </c>
      <c r="D349" s="175" t="s">
        <v>2111</v>
      </c>
      <c r="E349" s="169"/>
      <c r="F349" s="176"/>
      <c r="G349" s="169"/>
      <c r="H349" s="169"/>
      <c r="I349" s="169"/>
      <c r="J349" s="169"/>
      <c r="K349" s="169"/>
    </row>
    <row r="350" spans="1:11" ht="15" customHeight="1" x14ac:dyDescent="0.2">
      <c r="A350" s="173" t="s">
        <v>196</v>
      </c>
      <c r="B350" s="174" t="s">
        <v>2112</v>
      </c>
      <c r="C350" s="174" t="s">
        <v>2113</v>
      </c>
      <c r="D350" s="175" t="s">
        <v>2114</v>
      </c>
      <c r="E350" s="169"/>
      <c r="F350" s="176"/>
      <c r="G350" s="169"/>
      <c r="H350" s="169"/>
      <c r="I350" s="169"/>
      <c r="J350" s="169"/>
      <c r="K350" s="169"/>
    </row>
    <row r="351" spans="1:11" ht="15" customHeight="1" x14ac:dyDescent="0.2">
      <c r="A351" s="173" t="s">
        <v>196</v>
      </c>
      <c r="B351" s="174" t="s">
        <v>458</v>
      </c>
      <c r="C351" s="174" t="s">
        <v>2115</v>
      </c>
      <c r="D351" s="175" t="s">
        <v>2116</v>
      </c>
      <c r="E351" s="169"/>
      <c r="F351" s="176"/>
      <c r="G351" s="169"/>
      <c r="H351" s="169"/>
      <c r="I351" s="169"/>
      <c r="J351" s="169"/>
      <c r="K351" s="169"/>
    </row>
    <row r="352" spans="1:11" ht="15" customHeight="1" x14ac:dyDescent="0.2">
      <c r="A352" s="173" t="s">
        <v>196</v>
      </c>
      <c r="B352" s="174" t="s">
        <v>2117</v>
      </c>
      <c r="C352" s="174" t="s">
        <v>2118</v>
      </c>
      <c r="D352" s="175" t="s">
        <v>2119</v>
      </c>
      <c r="E352" s="169"/>
      <c r="F352" s="176"/>
      <c r="G352" s="169"/>
      <c r="H352" s="169"/>
      <c r="I352" s="169"/>
      <c r="J352" s="169"/>
      <c r="K352" s="169"/>
    </row>
    <row r="353" spans="1:11" ht="15" customHeight="1" x14ac:dyDescent="0.2">
      <c r="A353" s="173" t="s">
        <v>196</v>
      </c>
      <c r="B353" s="174" t="s">
        <v>2120</v>
      </c>
      <c r="C353" s="174" t="s">
        <v>2121</v>
      </c>
      <c r="D353" s="175" t="s">
        <v>2122</v>
      </c>
      <c r="E353" s="169"/>
      <c r="F353" s="176"/>
      <c r="G353" s="169"/>
      <c r="H353" s="169"/>
      <c r="I353" s="169"/>
      <c r="J353" s="169"/>
      <c r="K353" s="169"/>
    </row>
    <row r="354" spans="1:11" ht="15" customHeight="1" x14ac:dyDescent="0.2">
      <c r="A354" s="173" t="s">
        <v>196</v>
      </c>
      <c r="B354" s="174" t="s">
        <v>2123</v>
      </c>
      <c r="C354" s="174" t="s">
        <v>2124</v>
      </c>
      <c r="D354" s="175" t="s">
        <v>2125</v>
      </c>
      <c r="E354" s="169"/>
      <c r="F354" s="176"/>
      <c r="G354" s="169"/>
      <c r="H354" s="169"/>
      <c r="I354" s="169"/>
      <c r="J354" s="169"/>
      <c r="K354" s="169"/>
    </row>
    <row r="355" spans="1:11" ht="15" customHeight="1" x14ac:dyDescent="0.2">
      <c r="A355" s="173" t="s">
        <v>196</v>
      </c>
      <c r="B355" s="174" t="s">
        <v>2126</v>
      </c>
      <c r="C355" s="174" t="s">
        <v>2127</v>
      </c>
      <c r="D355" s="175" t="s">
        <v>2128</v>
      </c>
      <c r="E355" s="169"/>
      <c r="F355" s="176"/>
      <c r="G355" s="169"/>
      <c r="H355" s="169"/>
      <c r="I355" s="169"/>
      <c r="J355" s="169"/>
      <c r="K355" s="169"/>
    </row>
    <row r="356" spans="1:11" ht="15" customHeight="1" x14ac:dyDescent="0.2">
      <c r="A356" s="173" t="s">
        <v>196</v>
      </c>
      <c r="B356" s="174" t="s">
        <v>760</v>
      </c>
      <c r="C356" s="174" t="s">
        <v>2129</v>
      </c>
      <c r="D356" s="175" t="s">
        <v>2130</v>
      </c>
      <c r="E356" s="169"/>
      <c r="F356" s="176"/>
      <c r="G356" s="169"/>
      <c r="H356" s="169"/>
      <c r="I356" s="169"/>
      <c r="J356" s="169"/>
      <c r="K356" s="169"/>
    </row>
    <row r="357" spans="1:11" ht="15" customHeight="1" x14ac:dyDescent="0.2">
      <c r="A357" s="173" t="s">
        <v>196</v>
      </c>
      <c r="B357" s="174" t="s">
        <v>2131</v>
      </c>
      <c r="C357" s="174" t="s">
        <v>2132</v>
      </c>
      <c r="D357" s="175" t="s">
        <v>2133</v>
      </c>
      <c r="E357" s="169"/>
      <c r="F357" s="176"/>
      <c r="G357" s="169"/>
      <c r="H357" s="169"/>
      <c r="I357" s="169"/>
      <c r="J357" s="169"/>
      <c r="K357" s="169"/>
    </row>
    <row r="358" spans="1:11" ht="15" customHeight="1" x14ac:dyDescent="0.2">
      <c r="A358" s="173" t="s">
        <v>196</v>
      </c>
      <c r="B358" s="174" t="s">
        <v>2134</v>
      </c>
      <c r="C358" s="174" t="s">
        <v>2135</v>
      </c>
      <c r="D358" s="175" t="s">
        <v>2136</v>
      </c>
      <c r="E358" s="169"/>
      <c r="F358" s="176"/>
      <c r="G358" s="169"/>
      <c r="H358" s="169"/>
      <c r="I358" s="169"/>
      <c r="J358" s="169"/>
      <c r="K358" s="169"/>
    </row>
    <row r="359" spans="1:11" ht="15" customHeight="1" x14ac:dyDescent="0.2">
      <c r="A359" s="173" t="s">
        <v>196</v>
      </c>
      <c r="B359" s="174" t="s">
        <v>2137</v>
      </c>
      <c r="C359" s="174" t="s">
        <v>2138</v>
      </c>
      <c r="D359" s="175" t="s">
        <v>2139</v>
      </c>
      <c r="E359" s="169"/>
      <c r="F359" s="176"/>
      <c r="G359" s="169"/>
      <c r="H359" s="169"/>
      <c r="I359" s="169"/>
      <c r="J359" s="169"/>
      <c r="K359" s="169"/>
    </row>
    <row r="360" spans="1:11" ht="15" customHeight="1" x14ac:dyDescent="0.2">
      <c r="A360" s="173" t="s">
        <v>196</v>
      </c>
      <c r="B360" s="174" t="s">
        <v>1084</v>
      </c>
      <c r="C360" s="174" t="s">
        <v>2140</v>
      </c>
      <c r="D360" s="175" t="s">
        <v>2141</v>
      </c>
      <c r="E360" s="169"/>
      <c r="F360" s="176"/>
      <c r="G360" s="169"/>
      <c r="H360" s="169"/>
      <c r="I360" s="169"/>
      <c r="J360" s="169"/>
      <c r="K360" s="169"/>
    </row>
    <row r="361" spans="1:11" ht="15" customHeight="1" x14ac:dyDescent="0.2">
      <c r="A361" s="173" t="s">
        <v>196</v>
      </c>
      <c r="B361" s="174" t="s">
        <v>1086</v>
      </c>
      <c r="C361" s="174" t="s">
        <v>2142</v>
      </c>
      <c r="D361" s="175" t="s">
        <v>2143</v>
      </c>
      <c r="E361" s="169"/>
      <c r="F361" s="176"/>
      <c r="G361" s="169"/>
      <c r="H361" s="169"/>
      <c r="I361" s="169"/>
      <c r="J361" s="169"/>
      <c r="K361" s="169"/>
    </row>
    <row r="362" spans="1:11" ht="15" customHeight="1" x14ac:dyDescent="0.2">
      <c r="A362" s="173" t="s">
        <v>196</v>
      </c>
      <c r="B362" s="174" t="s">
        <v>1538</v>
      </c>
      <c r="C362" s="174" t="s">
        <v>2144</v>
      </c>
      <c r="D362" s="175" t="s">
        <v>2145</v>
      </c>
      <c r="E362" s="169"/>
      <c r="F362" s="176"/>
      <c r="G362" s="169"/>
      <c r="H362" s="169"/>
      <c r="I362" s="169"/>
      <c r="J362" s="169"/>
      <c r="K362" s="169"/>
    </row>
    <row r="363" spans="1:11" ht="15" customHeight="1" x14ac:dyDescent="0.2">
      <c r="A363" s="173" t="s">
        <v>200</v>
      </c>
      <c r="B363" s="174" t="s">
        <v>2146</v>
      </c>
      <c r="C363" s="174" t="s">
        <v>2147</v>
      </c>
      <c r="D363" s="175" t="s">
        <v>2148</v>
      </c>
      <c r="E363" s="169"/>
      <c r="F363" s="176"/>
      <c r="G363" s="169"/>
      <c r="H363" s="169"/>
      <c r="I363" s="169"/>
      <c r="J363" s="169"/>
      <c r="K363" s="169"/>
    </row>
    <row r="364" spans="1:11" ht="15" customHeight="1" x14ac:dyDescent="0.2">
      <c r="A364" s="173" t="s">
        <v>200</v>
      </c>
      <c r="B364" s="174" t="s">
        <v>225</v>
      </c>
      <c r="C364" s="174" t="s">
        <v>2149</v>
      </c>
      <c r="D364" s="175" t="s">
        <v>2150</v>
      </c>
      <c r="E364" s="169"/>
      <c r="F364" s="176"/>
      <c r="G364" s="169"/>
      <c r="H364" s="169"/>
      <c r="I364" s="169"/>
      <c r="J364" s="169"/>
      <c r="K364" s="169"/>
    </row>
    <row r="365" spans="1:11" ht="15" customHeight="1" x14ac:dyDescent="0.2">
      <c r="A365" s="173" t="s">
        <v>200</v>
      </c>
      <c r="B365" s="174" t="s">
        <v>268</v>
      </c>
      <c r="C365" s="174" t="s">
        <v>2151</v>
      </c>
      <c r="D365" s="175" t="s">
        <v>2152</v>
      </c>
      <c r="E365" s="169"/>
      <c r="F365" s="176"/>
      <c r="G365" s="169"/>
      <c r="H365" s="169"/>
      <c r="I365" s="169"/>
      <c r="J365" s="169"/>
      <c r="K365" s="169"/>
    </row>
    <row r="366" spans="1:11" ht="15" customHeight="1" x14ac:dyDescent="0.2">
      <c r="A366" s="173" t="s">
        <v>200</v>
      </c>
      <c r="B366" s="174" t="s">
        <v>281</v>
      </c>
      <c r="C366" s="174" t="s">
        <v>2153</v>
      </c>
      <c r="D366" s="175" t="s">
        <v>2154</v>
      </c>
      <c r="E366" s="169"/>
      <c r="F366" s="176"/>
      <c r="G366" s="169"/>
      <c r="H366" s="169"/>
      <c r="I366" s="169"/>
      <c r="J366" s="169"/>
      <c r="K366" s="169"/>
    </row>
    <row r="367" spans="1:11" ht="15" customHeight="1" x14ac:dyDescent="0.2">
      <c r="A367" s="173" t="s">
        <v>200</v>
      </c>
      <c r="B367" s="174" t="s">
        <v>190</v>
      </c>
      <c r="C367" s="174" t="s">
        <v>2155</v>
      </c>
      <c r="D367" s="175" t="s">
        <v>2156</v>
      </c>
      <c r="E367" s="169"/>
      <c r="F367" s="176"/>
      <c r="G367" s="169"/>
      <c r="H367" s="169"/>
      <c r="I367" s="169"/>
      <c r="J367" s="169"/>
      <c r="K367" s="169"/>
    </row>
    <row r="368" spans="1:11" ht="15" customHeight="1" x14ac:dyDescent="0.2">
      <c r="A368" s="173" t="s">
        <v>200</v>
      </c>
      <c r="B368" s="174" t="s">
        <v>2157</v>
      </c>
      <c r="C368" s="174" t="s">
        <v>2158</v>
      </c>
      <c r="D368" s="175" t="s">
        <v>2159</v>
      </c>
      <c r="E368" s="169"/>
      <c r="F368" s="176"/>
      <c r="G368" s="169"/>
      <c r="H368" s="169"/>
      <c r="I368" s="169"/>
      <c r="J368" s="169"/>
      <c r="K368" s="169"/>
    </row>
    <row r="369" spans="1:11" ht="15" customHeight="1" x14ac:dyDescent="0.2">
      <c r="A369" s="173" t="s">
        <v>200</v>
      </c>
      <c r="B369" s="174" t="s">
        <v>2160</v>
      </c>
      <c r="C369" s="174" t="s">
        <v>2161</v>
      </c>
      <c r="D369" s="175" t="s">
        <v>2162</v>
      </c>
      <c r="E369" s="169"/>
      <c r="F369" s="176"/>
      <c r="G369" s="169"/>
      <c r="H369" s="169"/>
      <c r="I369" s="169"/>
      <c r="J369" s="169"/>
      <c r="K369" s="169"/>
    </row>
    <row r="370" spans="1:11" ht="15" customHeight="1" x14ac:dyDescent="0.2">
      <c r="A370" s="173" t="s">
        <v>200</v>
      </c>
      <c r="B370" s="174" t="s">
        <v>340</v>
      </c>
      <c r="C370" s="174" t="s">
        <v>2163</v>
      </c>
      <c r="D370" s="175" t="s">
        <v>2164</v>
      </c>
      <c r="E370" s="169"/>
      <c r="F370" s="176"/>
      <c r="G370" s="169"/>
      <c r="H370" s="169"/>
      <c r="I370" s="169"/>
      <c r="J370" s="169"/>
      <c r="K370" s="169"/>
    </row>
    <row r="371" spans="1:11" ht="15" customHeight="1" x14ac:dyDescent="0.2">
      <c r="A371" s="173" t="s">
        <v>200</v>
      </c>
      <c r="B371" s="174" t="s">
        <v>344</v>
      </c>
      <c r="C371" s="95" t="s">
        <v>2165</v>
      </c>
      <c r="D371" s="175" t="s">
        <v>2166</v>
      </c>
      <c r="E371" s="169"/>
      <c r="F371" s="176"/>
      <c r="G371" s="169"/>
      <c r="H371" s="169"/>
      <c r="I371" s="169"/>
      <c r="J371" s="169"/>
      <c r="K371" s="169"/>
    </row>
    <row r="372" spans="1:11" ht="15" customHeight="1" x14ac:dyDescent="0.2">
      <c r="A372" s="173" t="s">
        <v>200</v>
      </c>
      <c r="B372" s="174" t="s">
        <v>435</v>
      </c>
      <c r="C372" s="174" t="s">
        <v>2167</v>
      </c>
      <c r="D372" s="175" t="s">
        <v>2168</v>
      </c>
      <c r="E372" s="169"/>
      <c r="F372" s="176"/>
      <c r="G372" s="169"/>
      <c r="H372" s="169"/>
      <c r="I372" s="169"/>
      <c r="J372" s="169"/>
      <c r="K372" s="169"/>
    </row>
    <row r="373" spans="1:11" ht="15" customHeight="1" x14ac:dyDescent="0.2">
      <c r="A373" s="173" t="s">
        <v>200</v>
      </c>
      <c r="B373" s="174" t="s">
        <v>2169</v>
      </c>
      <c r="C373" s="174" t="s">
        <v>2170</v>
      </c>
      <c r="D373" s="175" t="s">
        <v>2171</v>
      </c>
      <c r="E373" s="169"/>
      <c r="F373" s="176"/>
      <c r="G373" s="169"/>
      <c r="H373" s="169"/>
      <c r="I373" s="169"/>
      <c r="J373" s="169"/>
      <c r="K373" s="169"/>
    </row>
    <row r="374" spans="1:11" ht="15" customHeight="1" x14ac:dyDescent="0.2">
      <c r="A374" s="173" t="s">
        <v>200</v>
      </c>
      <c r="B374" s="174" t="s">
        <v>525</v>
      </c>
      <c r="C374" s="174" t="s">
        <v>2172</v>
      </c>
      <c r="D374" s="175" t="s">
        <v>2173</v>
      </c>
      <c r="E374" s="169"/>
      <c r="F374" s="176"/>
      <c r="G374" s="169"/>
      <c r="H374" s="169"/>
      <c r="I374" s="169"/>
      <c r="J374" s="169"/>
      <c r="K374" s="169"/>
    </row>
    <row r="375" spans="1:11" ht="15" customHeight="1" x14ac:dyDescent="0.2">
      <c r="A375" s="173" t="s">
        <v>200</v>
      </c>
      <c r="B375" s="174" t="s">
        <v>2174</v>
      </c>
      <c r="C375" s="95" t="s">
        <v>2175</v>
      </c>
      <c r="D375" s="175" t="s">
        <v>2176</v>
      </c>
      <c r="E375" s="169"/>
      <c r="F375" s="176"/>
      <c r="G375" s="169"/>
      <c r="H375" s="169"/>
      <c r="I375" s="169"/>
      <c r="J375" s="169"/>
      <c r="K375" s="169"/>
    </row>
    <row r="376" spans="1:11" ht="15" customHeight="1" x14ac:dyDescent="0.2">
      <c r="A376" s="173" t="s">
        <v>200</v>
      </c>
      <c r="B376" s="174" t="s">
        <v>581</v>
      </c>
      <c r="C376" s="174" t="s">
        <v>2177</v>
      </c>
      <c r="D376" s="175" t="s">
        <v>2178</v>
      </c>
      <c r="E376" s="169"/>
      <c r="F376" s="176"/>
      <c r="G376" s="169"/>
      <c r="H376" s="169"/>
      <c r="I376" s="169"/>
      <c r="J376" s="169"/>
      <c r="K376" s="169"/>
    </row>
    <row r="377" spans="1:11" ht="15" customHeight="1" x14ac:dyDescent="0.2">
      <c r="A377" s="173" t="s">
        <v>200</v>
      </c>
      <c r="B377" s="174" t="s">
        <v>2179</v>
      </c>
      <c r="C377" s="174" t="s">
        <v>2180</v>
      </c>
      <c r="D377" s="175" t="s">
        <v>2181</v>
      </c>
      <c r="E377" s="169"/>
      <c r="F377" s="176"/>
      <c r="G377" s="169"/>
      <c r="H377" s="169"/>
      <c r="I377" s="169"/>
      <c r="J377" s="169"/>
      <c r="K377" s="169"/>
    </row>
    <row r="378" spans="1:11" ht="15" customHeight="1" x14ac:dyDescent="0.2">
      <c r="A378" s="173" t="s">
        <v>200</v>
      </c>
      <c r="B378" s="174" t="s">
        <v>2182</v>
      </c>
      <c r="C378" s="174" t="s">
        <v>2183</v>
      </c>
      <c r="D378" s="175" t="s">
        <v>2184</v>
      </c>
      <c r="E378" s="169"/>
      <c r="F378" s="176"/>
      <c r="G378" s="169"/>
      <c r="H378" s="169"/>
      <c r="I378" s="169"/>
      <c r="J378" s="169"/>
      <c r="K378" s="169"/>
    </row>
    <row r="379" spans="1:11" ht="15" customHeight="1" x14ac:dyDescent="0.2">
      <c r="A379" s="173" t="s">
        <v>200</v>
      </c>
      <c r="B379" s="174" t="s">
        <v>2185</v>
      </c>
      <c r="C379" s="174" t="s">
        <v>2186</v>
      </c>
      <c r="D379" s="175" t="s">
        <v>2187</v>
      </c>
      <c r="E379" s="169"/>
      <c r="F379" s="176"/>
      <c r="G379" s="169"/>
      <c r="H379" s="169"/>
      <c r="I379" s="169"/>
      <c r="J379" s="169"/>
      <c r="K379" s="169"/>
    </row>
    <row r="380" spans="1:11" ht="15" customHeight="1" x14ac:dyDescent="0.2">
      <c r="A380" s="173" t="s">
        <v>200</v>
      </c>
      <c r="B380" s="174" t="s">
        <v>2188</v>
      </c>
      <c r="C380" s="174" t="s">
        <v>2189</v>
      </c>
      <c r="D380" s="175" t="s">
        <v>2190</v>
      </c>
      <c r="E380" s="169"/>
      <c r="F380" s="176"/>
      <c r="G380" s="169"/>
      <c r="H380" s="169"/>
      <c r="I380" s="169"/>
      <c r="J380" s="169"/>
      <c r="K380" s="169"/>
    </row>
    <row r="381" spans="1:11" ht="15" customHeight="1" x14ac:dyDescent="0.2">
      <c r="A381" s="173" t="s">
        <v>200</v>
      </c>
      <c r="B381" s="174" t="s">
        <v>2191</v>
      </c>
      <c r="C381" s="174" t="s">
        <v>2192</v>
      </c>
      <c r="D381" s="175" t="s">
        <v>2193</v>
      </c>
      <c r="E381" s="169"/>
      <c r="F381" s="176"/>
      <c r="G381" s="169"/>
      <c r="H381" s="169"/>
      <c r="I381" s="169"/>
      <c r="J381" s="169"/>
      <c r="K381" s="169"/>
    </row>
    <row r="382" spans="1:11" ht="15" customHeight="1" x14ac:dyDescent="0.2">
      <c r="A382" s="173" t="s">
        <v>200</v>
      </c>
      <c r="B382" s="174" t="s">
        <v>736</v>
      </c>
      <c r="C382" s="174" t="s">
        <v>2194</v>
      </c>
      <c r="D382" s="175" t="s">
        <v>2195</v>
      </c>
      <c r="E382" s="169"/>
      <c r="F382" s="176"/>
      <c r="G382" s="169"/>
      <c r="H382" s="169"/>
      <c r="I382" s="169"/>
      <c r="J382" s="169"/>
      <c r="K382" s="169"/>
    </row>
    <row r="383" spans="1:11" ht="15" customHeight="1" x14ac:dyDescent="0.2">
      <c r="A383" s="173" t="s">
        <v>200</v>
      </c>
      <c r="B383" s="174" t="s">
        <v>740</v>
      </c>
      <c r="C383" s="174" t="s">
        <v>2196</v>
      </c>
      <c r="D383" s="175" t="s">
        <v>2197</v>
      </c>
      <c r="E383" s="169"/>
      <c r="F383" s="176"/>
      <c r="G383" s="169"/>
      <c r="H383" s="169"/>
      <c r="I383" s="169"/>
      <c r="J383" s="169"/>
      <c r="K383" s="169"/>
    </row>
    <row r="384" spans="1:11" ht="15" customHeight="1" x14ac:dyDescent="0.2">
      <c r="A384" s="173" t="s">
        <v>200</v>
      </c>
      <c r="B384" s="174" t="s">
        <v>759</v>
      </c>
      <c r="C384" s="174" t="s">
        <v>2198</v>
      </c>
      <c r="D384" s="175" t="s">
        <v>2199</v>
      </c>
      <c r="E384" s="169"/>
      <c r="F384" s="176"/>
      <c r="G384" s="169"/>
      <c r="H384" s="169"/>
      <c r="I384" s="169"/>
      <c r="J384" s="169"/>
      <c r="K384" s="169"/>
    </row>
    <row r="385" spans="1:11" ht="15" customHeight="1" x14ac:dyDescent="0.2">
      <c r="A385" s="173" t="s">
        <v>200</v>
      </c>
      <c r="B385" s="174" t="s">
        <v>806</v>
      </c>
      <c r="C385" s="174" t="s">
        <v>2200</v>
      </c>
      <c r="D385" s="175" t="s">
        <v>2201</v>
      </c>
      <c r="E385" s="169"/>
      <c r="F385" s="176"/>
      <c r="G385" s="169"/>
      <c r="H385" s="169"/>
      <c r="I385" s="169"/>
      <c r="J385" s="169"/>
      <c r="K385" s="169"/>
    </row>
    <row r="386" spans="1:11" ht="15" customHeight="1" x14ac:dyDescent="0.2">
      <c r="A386" s="173" t="s">
        <v>200</v>
      </c>
      <c r="B386" s="174" t="s">
        <v>807</v>
      </c>
      <c r="C386" s="174" t="s">
        <v>2202</v>
      </c>
      <c r="D386" s="175" t="s">
        <v>2203</v>
      </c>
      <c r="E386" s="169"/>
      <c r="F386" s="176"/>
      <c r="G386" s="169"/>
      <c r="H386" s="169"/>
      <c r="I386" s="169"/>
      <c r="J386" s="169"/>
      <c r="K386" s="169"/>
    </row>
    <row r="387" spans="1:11" ht="15" customHeight="1" x14ac:dyDescent="0.2">
      <c r="A387" s="173" t="s">
        <v>200</v>
      </c>
      <c r="B387" s="174" t="s">
        <v>2204</v>
      </c>
      <c r="C387" s="174" t="s">
        <v>2205</v>
      </c>
      <c r="D387" s="175" t="s">
        <v>2206</v>
      </c>
      <c r="E387" s="169"/>
      <c r="F387" s="176"/>
      <c r="G387" s="169"/>
      <c r="H387" s="169"/>
      <c r="I387" s="169"/>
      <c r="J387" s="169"/>
      <c r="K387" s="169"/>
    </row>
    <row r="388" spans="1:11" ht="15" customHeight="1" x14ac:dyDescent="0.2">
      <c r="A388" s="173" t="s">
        <v>200</v>
      </c>
      <c r="B388" s="174" t="s">
        <v>844</v>
      </c>
      <c r="C388" s="174" t="s">
        <v>2207</v>
      </c>
      <c r="D388" s="175" t="s">
        <v>2208</v>
      </c>
      <c r="E388" s="169"/>
      <c r="F388" s="176"/>
      <c r="G388" s="169"/>
      <c r="H388" s="169"/>
      <c r="I388" s="169"/>
      <c r="J388" s="169"/>
      <c r="K388" s="169"/>
    </row>
    <row r="389" spans="1:11" ht="15" customHeight="1" x14ac:dyDescent="0.2">
      <c r="A389" s="173" t="s">
        <v>200</v>
      </c>
      <c r="B389" s="174" t="s">
        <v>2209</v>
      </c>
      <c r="C389" s="174" t="s">
        <v>2210</v>
      </c>
      <c r="D389" s="175" t="s">
        <v>2211</v>
      </c>
      <c r="E389" s="169"/>
      <c r="F389" s="176"/>
      <c r="G389" s="169"/>
      <c r="H389" s="169"/>
      <c r="I389" s="169"/>
      <c r="J389" s="169"/>
      <c r="K389" s="169"/>
    </row>
    <row r="390" spans="1:11" ht="15" customHeight="1" x14ac:dyDescent="0.2">
      <c r="A390" s="173" t="s">
        <v>200</v>
      </c>
      <c r="B390" s="174" t="s">
        <v>2212</v>
      </c>
      <c r="C390" s="174" t="s">
        <v>2213</v>
      </c>
      <c r="D390" s="175" t="s">
        <v>2214</v>
      </c>
      <c r="E390" s="169"/>
      <c r="F390" s="176"/>
      <c r="G390" s="169"/>
      <c r="H390" s="169"/>
      <c r="I390" s="169"/>
      <c r="J390" s="169"/>
      <c r="K390" s="169"/>
    </row>
    <row r="391" spans="1:11" ht="15" customHeight="1" x14ac:dyDescent="0.2">
      <c r="A391" s="173" t="s">
        <v>200</v>
      </c>
      <c r="B391" s="174" t="s">
        <v>2215</v>
      </c>
      <c r="C391" s="174" t="s">
        <v>2216</v>
      </c>
      <c r="D391" s="175" t="s">
        <v>2217</v>
      </c>
      <c r="E391" s="169"/>
      <c r="F391" s="176"/>
      <c r="G391" s="169"/>
      <c r="H391" s="169"/>
      <c r="I391" s="169"/>
      <c r="J391" s="169"/>
      <c r="K391" s="169"/>
    </row>
    <row r="392" spans="1:11" ht="15" customHeight="1" x14ac:dyDescent="0.2">
      <c r="A392" s="173" t="s">
        <v>200</v>
      </c>
      <c r="B392" s="174" t="s">
        <v>940</v>
      </c>
      <c r="C392" s="174" t="s">
        <v>2218</v>
      </c>
      <c r="D392" s="175" t="s">
        <v>2219</v>
      </c>
      <c r="E392" s="169"/>
      <c r="F392" s="176"/>
      <c r="G392" s="169"/>
      <c r="H392" s="169"/>
      <c r="I392" s="169"/>
      <c r="J392" s="169"/>
      <c r="K392" s="169"/>
    </row>
    <row r="393" spans="1:11" ht="15" customHeight="1" x14ac:dyDescent="0.2">
      <c r="A393" s="173" t="s">
        <v>200</v>
      </c>
      <c r="B393" s="174" t="s">
        <v>2220</v>
      </c>
      <c r="C393" s="174" t="s">
        <v>2221</v>
      </c>
      <c r="D393" s="175" t="s">
        <v>2222</v>
      </c>
      <c r="E393" s="169"/>
      <c r="F393" s="176"/>
      <c r="G393" s="169"/>
      <c r="H393" s="169"/>
      <c r="I393" s="169"/>
      <c r="J393" s="169"/>
      <c r="K393" s="169"/>
    </row>
    <row r="394" spans="1:11" ht="15" customHeight="1" x14ac:dyDescent="0.2">
      <c r="A394" s="173" t="s">
        <v>200</v>
      </c>
      <c r="B394" s="174" t="s">
        <v>2223</v>
      </c>
      <c r="C394" s="174" t="s">
        <v>2224</v>
      </c>
      <c r="D394" s="175" t="s">
        <v>2225</v>
      </c>
      <c r="E394" s="169"/>
      <c r="F394" s="176"/>
      <c r="G394" s="169"/>
      <c r="H394" s="169"/>
      <c r="I394" s="169"/>
      <c r="J394" s="169"/>
      <c r="K394" s="169"/>
    </row>
    <row r="395" spans="1:11" ht="15" customHeight="1" x14ac:dyDescent="0.2">
      <c r="A395" s="173" t="s">
        <v>200</v>
      </c>
      <c r="B395" s="174" t="s">
        <v>1714</v>
      </c>
      <c r="C395" s="174" t="s">
        <v>2226</v>
      </c>
      <c r="D395" s="175" t="s">
        <v>2227</v>
      </c>
      <c r="E395" s="169"/>
      <c r="F395" s="176"/>
      <c r="G395" s="169"/>
      <c r="H395" s="169"/>
      <c r="I395" s="169"/>
      <c r="J395" s="169"/>
      <c r="K395" s="169"/>
    </row>
    <row r="396" spans="1:11" ht="15" customHeight="1" x14ac:dyDescent="0.2">
      <c r="A396" s="173" t="s">
        <v>200</v>
      </c>
      <c r="B396" s="174" t="s">
        <v>1071</v>
      </c>
      <c r="C396" s="174" t="s">
        <v>2228</v>
      </c>
      <c r="D396" s="175" t="s">
        <v>2229</v>
      </c>
      <c r="E396" s="169"/>
      <c r="F396" s="176"/>
      <c r="G396" s="169"/>
      <c r="H396" s="169"/>
      <c r="I396" s="169"/>
      <c r="J396" s="169"/>
      <c r="K396" s="169"/>
    </row>
    <row r="397" spans="1:11" ht="15" customHeight="1" x14ac:dyDescent="0.2">
      <c r="A397" s="173" t="s">
        <v>200</v>
      </c>
      <c r="B397" s="174" t="s">
        <v>1095</v>
      </c>
      <c r="C397" s="174" t="s">
        <v>2230</v>
      </c>
      <c r="D397" s="175" t="s">
        <v>2231</v>
      </c>
      <c r="E397" s="169"/>
      <c r="F397" s="176"/>
      <c r="G397" s="169"/>
      <c r="H397" s="169"/>
      <c r="I397" s="169"/>
      <c r="J397" s="169"/>
      <c r="K397" s="169"/>
    </row>
    <row r="398" spans="1:11" ht="15" customHeight="1" x14ac:dyDescent="0.2">
      <c r="A398" s="173" t="s">
        <v>200</v>
      </c>
      <c r="B398" s="174" t="s">
        <v>2232</v>
      </c>
      <c r="C398" s="174" t="s">
        <v>2233</v>
      </c>
      <c r="D398" s="175" t="s">
        <v>2234</v>
      </c>
      <c r="E398" s="169"/>
      <c r="F398" s="176"/>
      <c r="G398" s="169"/>
      <c r="H398" s="169"/>
      <c r="I398" s="169"/>
      <c r="J398" s="169"/>
      <c r="K398" s="169"/>
    </row>
    <row r="399" spans="1:11" ht="15" customHeight="1" x14ac:dyDescent="0.2">
      <c r="A399" s="173" t="s">
        <v>200</v>
      </c>
      <c r="B399" s="174" t="s">
        <v>230</v>
      </c>
      <c r="C399" s="174" t="s">
        <v>2235</v>
      </c>
      <c r="D399" s="175" t="s">
        <v>2236</v>
      </c>
      <c r="E399" s="169"/>
      <c r="F399" s="176"/>
      <c r="G399" s="169"/>
      <c r="H399" s="169"/>
      <c r="I399" s="169"/>
      <c r="J399" s="169"/>
      <c r="K399" s="169"/>
    </row>
    <row r="400" spans="1:11" ht="15" customHeight="1" x14ac:dyDescent="0.2">
      <c r="A400" s="173" t="s">
        <v>200</v>
      </c>
      <c r="B400" s="174" t="s">
        <v>2237</v>
      </c>
      <c r="C400" s="174" t="s">
        <v>2238</v>
      </c>
      <c r="D400" s="175" t="s">
        <v>2239</v>
      </c>
      <c r="E400" s="169"/>
      <c r="F400" s="176"/>
      <c r="G400" s="169"/>
      <c r="H400" s="169"/>
      <c r="I400" s="169"/>
      <c r="J400" s="169"/>
      <c r="K400" s="169"/>
    </row>
    <row r="401" spans="1:11" ht="15" customHeight="1" x14ac:dyDescent="0.2">
      <c r="A401" s="173" t="s">
        <v>200</v>
      </c>
      <c r="B401" s="174" t="s">
        <v>2240</v>
      </c>
      <c r="C401" s="174" t="s">
        <v>2241</v>
      </c>
      <c r="D401" s="175" t="s">
        <v>2242</v>
      </c>
      <c r="E401" s="169"/>
      <c r="F401" s="176"/>
      <c r="G401" s="169"/>
      <c r="H401" s="169"/>
      <c r="I401" s="169"/>
      <c r="J401" s="169"/>
      <c r="K401" s="169"/>
    </row>
    <row r="402" spans="1:11" ht="15" customHeight="1" x14ac:dyDescent="0.2">
      <c r="A402" s="173" t="s">
        <v>200</v>
      </c>
      <c r="B402" s="174" t="s">
        <v>1157</v>
      </c>
      <c r="C402" s="174" t="s">
        <v>2243</v>
      </c>
      <c r="D402" s="175" t="s">
        <v>2244</v>
      </c>
      <c r="E402" s="169"/>
      <c r="F402" s="176"/>
      <c r="G402" s="169"/>
      <c r="H402" s="169"/>
      <c r="I402" s="169"/>
      <c r="J402" s="169"/>
      <c r="K402" s="169"/>
    </row>
    <row r="403" spans="1:11" ht="15" customHeight="1" x14ac:dyDescent="0.2">
      <c r="A403" s="173" t="s">
        <v>200</v>
      </c>
      <c r="B403" s="174" t="s">
        <v>2245</v>
      </c>
      <c r="C403" s="174" t="s">
        <v>2246</v>
      </c>
      <c r="D403" s="175" t="s">
        <v>2247</v>
      </c>
      <c r="E403" s="169"/>
      <c r="F403" s="176"/>
      <c r="G403" s="169"/>
      <c r="H403" s="169"/>
      <c r="I403" s="169"/>
      <c r="J403" s="169"/>
      <c r="K403" s="169"/>
    </row>
    <row r="404" spans="1:11" ht="15" customHeight="1" x14ac:dyDescent="0.2">
      <c r="A404" s="173" t="s">
        <v>200</v>
      </c>
      <c r="B404" s="174" t="s">
        <v>2248</v>
      </c>
      <c r="C404" s="174" t="s">
        <v>2249</v>
      </c>
      <c r="D404" s="175" t="s">
        <v>2250</v>
      </c>
      <c r="E404" s="169"/>
      <c r="F404" s="176"/>
      <c r="G404" s="169"/>
      <c r="H404" s="169"/>
      <c r="I404" s="169"/>
      <c r="J404" s="169"/>
      <c r="K404" s="169"/>
    </row>
    <row r="405" spans="1:11" ht="15" customHeight="1" x14ac:dyDescent="0.2">
      <c r="A405" s="173" t="s">
        <v>202</v>
      </c>
      <c r="B405" s="174" t="s">
        <v>1194</v>
      </c>
      <c r="C405" s="174" t="s">
        <v>2251</v>
      </c>
      <c r="D405" s="175" t="s">
        <v>2252</v>
      </c>
      <c r="E405" s="169"/>
      <c r="F405" s="176"/>
      <c r="G405" s="169"/>
      <c r="H405" s="169"/>
      <c r="I405" s="169"/>
      <c r="J405" s="169"/>
      <c r="K405" s="169"/>
    </row>
    <row r="406" spans="1:11" ht="15" customHeight="1" x14ac:dyDescent="0.2">
      <c r="A406" s="173" t="s">
        <v>202</v>
      </c>
      <c r="B406" s="174" t="s">
        <v>197</v>
      </c>
      <c r="C406" s="174" t="s">
        <v>2253</v>
      </c>
      <c r="D406" s="175" t="s">
        <v>2254</v>
      </c>
      <c r="E406" s="169"/>
      <c r="F406" s="176"/>
      <c r="G406" s="169"/>
      <c r="H406" s="169"/>
      <c r="I406" s="169"/>
      <c r="J406" s="169"/>
      <c r="K406" s="169"/>
    </row>
    <row r="407" spans="1:11" ht="15" customHeight="1" x14ac:dyDescent="0.2">
      <c r="A407" s="173" t="s">
        <v>202</v>
      </c>
      <c r="B407" s="174" t="s">
        <v>2255</v>
      </c>
      <c r="C407" s="174" t="s">
        <v>2256</v>
      </c>
      <c r="D407" s="175" t="s">
        <v>2257</v>
      </c>
      <c r="E407" s="169"/>
      <c r="F407" s="176"/>
      <c r="G407" s="169"/>
      <c r="H407" s="169"/>
      <c r="I407" s="169"/>
      <c r="J407" s="169"/>
      <c r="K407" s="169"/>
    </row>
    <row r="408" spans="1:11" ht="15" customHeight="1" x14ac:dyDescent="0.2">
      <c r="A408" s="173" t="s">
        <v>202</v>
      </c>
      <c r="B408" s="174" t="s">
        <v>274</v>
      </c>
      <c r="C408" s="174" t="s">
        <v>2258</v>
      </c>
      <c r="D408" s="175" t="s">
        <v>2259</v>
      </c>
      <c r="E408" s="169"/>
      <c r="F408" s="176"/>
      <c r="G408" s="169"/>
      <c r="H408" s="169"/>
      <c r="I408" s="169"/>
      <c r="J408" s="169"/>
      <c r="K408" s="169"/>
    </row>
    <row r="409" spans="1:11" ht="15" customHeight="1" x14ac:dyDescent="0.2">
      <c r="A409" s="173" t="s">
        <v>202</v>
      </c>
      <c r="B409" s="174" t="s">
        <v>293</v>
      </c>
      <c r="C409" s="174" t="s">
        <v>2260</v>
      </c>
      <c r="D409" s="175" t="s">
        <v>2261</v>
      </c>
      <c r="E409" s="169"/>
      <c r="F409" s="176"/>
      <c r="G409" s="169"/>
      <c r="H409" s="169"/>
      <c r="I409" s="169"/>
      <c r="J409" s="169"/>
      <c r="K409" s="169"/>
    </row>
    <row r="410" spans="1:11" ht="15" customHeight="1" x14ac:dyDescent="0.2">
      <c r="A410" s="173" t="s">
        <v>202</v>
      </c>
      <c r="B410" s="174" t="s">
        <v>313</v>
      </c>
      <c r="C410" s="174" t="s">
        <v>2262</v>
      </c>
      <c r="D410" s="175" t="s">
        <v>2263</v>
      </c>
      <c r="E410" s="169"/>
      <c r="F410" s="176"/>
      <c r="G410" s="169"/>
      <c r="H410" s="169"/>
      <c r="I410" s="169"/>
      <c r="J410" s="169"/>
      <c r="K410" s="169"/>
    </row>
    <row r="411" spans="1:11" ht="15" customHeight="1" x14ac:dyDescent="0.2">
      <c r="A411" s="173" t="s">
        <v>202</v>
      </c>
      <c r="B411" s="174" t="s">
        <v>390</v>
      </c>
      <c r="C411" s="174" t="s">
        <v>2264</v>
      </c>
      <c r="D411" s="175" t="s">
        <v>2265</v>
      </c>
      <c r="E411" s="169"/>
      <c r="F411" s="176"/>
      <c r="G411" s="169"/>
      <c r="H411" s="169"/>
      <c r="I411" s="169"/>
      <c r="J411" s="169"/>
      <c r="K411" s="169"/>
    </row>
    <row r="412" spans="1:11" ht="15" customHeight="1" x14ac:dyDescent="0.2">
      <c r="A412" s="173" t="s">
        <v>202</v>
      </c>
      <c r="B412" s="174" t="s">
        <v>2266</v>
      </c>
      <c r="C412" s="174" t="s">
        <v>2267</v>
      </c>
      <c r="D412" s="175" t="s">
        <v>2268</v>
      </c>
      <c r="E412" s="169"/>
      <c r="F412" s="176"/>
      <c r="G412" s="169"/>
      <c r="H412" s="169"/>
      <c r="I412" s="169"/>
      <c r="J412" s="169"/>
      <c r="K412" s="169"/>
    </row>
    <row r="413" spans="1:11" ht="15" customHeight="1" x14ac:dyDescent="0.2">
      <c r="A413" s="173" t="s">
        <v>202</v>
      </c>
      <c r="B413" s="174" t="s">
        <v>2269</v>
      </c>
      <c r="C413" s="174" t="s">
        <v>2270</v>
      </c>
      <c r="D413" s="175" t="s">
        <v>2271</v>
      </c>
      <c r="E413" s="169"/>
      <c r="F413" s="176"/>
      <c r="G413" s="169"/>
      <c r="H413" s="169"/>
      <c r="I413" s="169"/>
      <c r="J413" s="169"/>
      <c r="K413" s="169"/>
    </row>
    <row r="414" spans="1:11" ht="15" customHeight="1" x14ac:dyDescent="0.2">
      <c r="A414" s="173" t="s">
        <v>202</v>
      </c>
      <c r="B414" s="174" t="s">
        <v>2272</v>
      </c>
      <c r="C414" s="174" t="s">
        <v>2273</v>
      </c>
      <c r="D414" s="175" t="s">
        <v>2274</v>
      </c>
      <c r="E414" s="169"/>
      <c r="F414" s="176"/>
      <c r="G414" s="169"/>
      <c r="H414" s="169"/>
      <c r="I414" s="169"/>
      <c r="J414" s="169"/>
      <c r="K414" s="169"/>
    </row>
    <row r="415" spans="1:11" ht="15" customHeight="1" x14ac:dyDescent="0.2">
      <c r="A415" s="173" t="s">
        <v>202</v>
      </c>
      <c r="B415" s="174" t="s">
        <v>2275</v>
      </c>
      <c r="C415" s="174" t="s">
        <v>2276</v>
      </c>
      <c r="D415" s="175" t="s">
        <v>2277</v>
      </c>
      <c r="E415" s="169"/>
      <c r="F415" s="176"/>
      <c r="G415" s="169"/>
      <c r="H415" s="169"/>
      <c r="I415" s="169"/>
      <c r="J415" s="169"/>
      <c r="K415" s="169"/>
    </row>
    <row r="416" spans="1:11" ht="15" customHeight="1" x14ac:dyDescent="0.2">
      <c r="A416" s="173" t="s">
        <v>202</v>
      </c>
      <c r="B416" s="174" t="s">
        <v>552</v>
      </c>
      <c r="C416" s="174" t="s">
        <v>2278</v>
      </c>
      <c r="D416" s="175" t="s">
        <v>2279</v>
      </c>
      <c r="E416" s="169"/>
      <c r="F416" s="176"/>
      <c r="G416" s="169"/>
      <c r="H416" s="169"/>
      <c r="I416" s="169"/>
      <c r="J416" s="169"/>
      <c r="K416" s="169"/>
    </row>
    <row r="417" spans="1:11" ht="15" customHeight="1" x14ac:dyDescent="0.2">
      <c r="A417" s="173" t="s">
        <v>202</v>
      </c>
      <c r="B417" s="174" t="s">
        <v>2280</v>
      </c>
      <c r="C417" s="174" t="s">
        <v>2281</v>
      </c>
      <c r="D417" s="175" t="s">
        <v>2282</v>
      </c>
      <c r="E417" s="169"/>
      <c r="F417" s="176"/>
      <c r="G417" s="169"/>
      <c r="H417" s="169"/>
      <c r="I417" s="169"/>
      <c r="J417" s="169"/>
      <c r="K417" s="169"/>
    </row>
    <row r="418" spans="1:11" ht="15" customHeight="1" x14ac:dyDescent="0.2">
      <c r="A418" s="173" t="s">
        <v>202</v>
      </c>
      <c r="B418" s="174" t="s">
        <v>2283</v>
      </c>
      <c r="C418" s="174" t="s">
        <v>2284</v>
      </c>
      <c r="D418" s="175" t="s">
        <v>2285</v>
      </c>
      <c r="E418" s="169"/>
      <c r="F418" s="176"/>
      <c r="G418" s="169"/>
      <c r="H418" s="169"/>
      <c r="I418" s="169"/>
      <c r="J418" s="169"/>
      <c r="K418" s="169"/>
    </row>
    <row r="419" spans="1:11" ht="15" customHeight="1" x14ac:dyDescent="0.2">
      <c r="A419" s="173" t="s">
        <v>202</v>
      </c>
      <c r="B419" s="174" t="s">
        <v>2286</v>
      </c>
      <c r="C419" s="174" t="s">
        <v>2287</v>
      </c>
      <c r="D419" s="175" t="s">
        <v>2288</v>
      </c>
      <c r="E419" s="169"/>
      <c r="F419" s="176"/>
      <c r="G419" s="169"/>
      <c r="H419" s="169"/>
      <c r="I419" s="169"/>
      <c r="J419" s="169"/>
      <c r="K419" s="169"/>
    </row>
    <row r="420" spans="1:11" ht="15" customHeight="1" x14ac:dyDescent="0.2">
      <c r="A420" s="173" t="s">
        <v>202</v>
      </c>
      <c r="B420" s="174" t="s">
        <v>713</v>
      </c>
      <c r="C420" s="174" t="s">
        <v>2289</v>
      </c>
      <c r="D420" s="175" t="s">
        <v>2290</v>
      </c>
      <c r="E420" s="169"/>
      <c r="F420" s="176"/>
      <c r="G420" s="169"/>
      <c r="H420" s="169"/>
      <c r="I420" s="169"/>
      <c r="J420" s="169"/>
      <c r="K420" s="169"/>
    </row>
    <row r="421" spans="1:11" ht="15" customHeight="1" x14ac:dyDescent="0.2">
      <c r="A421" s="173" t="s">
        <v>202</v>
      </c>
      <c r="B421" s="174" t="s">
        <v>810</v>
      </c>
      <c r="C421" s="174" t="s">
        <v>2291</v>
      </c>
      <c r="D421" s="175" t="s">
        <v>2292</v>
      </c>
      <c r="E421" s="169"/>
      <c r="F421" s="176"/>
      <c r="G421" s="169"/>
      <c r="H421" s="169"/>
      <c r="I421" s="169"/>
      <c r="J421" s="169"/>
      <c r="K421" s="169"/>
    </row>
    <row r="422" spans="1:11" ht="15" customHeight="1" x14ac:dyDescent="0.2">
      <c r="A422" s="173" t="s">
        <v>202</v>
      </c>
      <c r="B422" s="174" t="s">
        <v>838</v>
      </c>
      <c r="C422" s="174" t="s">
        <v>2293</v>
      </c>
      <c r="D422" s="175" t="s">
        <v>2294</v>
      </c>
      <c r="E422" s="169"/>
      <c r="F422" s="176"/>
      <c r="G422" s="169"/>
      <c r="H422" s="169"/>
      <c r="I422" s="169"/>
      <c r="J422" s="169"/>
      <c r="K422" s="169"/>
    </row>
    <row r="423" spans="1:11" ht="15" customHeight="1" x14ac:dyDescent="0.2">
      <c r="A423" s="173" t="s">
        <v>202</v>
      </c>
      <c r="B423" s="174" t="s">
        <v>2295</v>
      </c>
      <c r="C423" s="174" t="s">
        <v>2296</v>
      </c>
      <c r="D423" s="175" t="s">
        <v>2297</v>
      </c>
      <c r="E423" s="169"/>
      <c r="F423" s="176"/>
      <c r="G423" s="169"/>
      <c r="H423" s="169"/>
      <c r="I423" s="169"/>
      <c r="J423" s="169"/>
      <c r="K423" s="169"/>
    </row>
    <row r="424" spans="1:11" ht="15" customHeight="1" x14ac:dyDescent="0.2">
      <c r="A424" s="173" t="s">
        <v>202</v>
      </c>
      <c r="B424" s="174" t="s">
        <v>2298</v>
      </c>
      <c r="C424" s="174" t="s">
        <v>2299</v>
      </c>
      <c r="D424" s="175" t="s">
        <v>2300</v>
      </c>
      <c r="E424" s="169"/>
      <c r="F424" s="176"/>
      <c r="G424" s="169"/>
      <c r="H424" s="169"/>
      <c r="I424" s="169"/>
      <c r="J424" s="169"/>
      <c r="K424" s="169"/>
    </row>
    <row r="425" spans="1:11" ht="15" customHeight="1" x14ac:dyDescent="0.2">
      <c r="A425" s="173" t="s">
        <v>202</v>
      </c>
      <c r="B425" s="174" t="s">
        <v>2301</v>
      </c>
      <c r="C425" s="174" t="s">
        <v>2302</v>
      </c>
      <c r="D425" s="175" t="s">
        <v>2303</v>
      </c>
      <c r="E425" s="169"/>
      <c r="F425" s="176"/>
      <c r="G425" s="169"/>
      <c r="H425" s="169"/>
      <c r="I425" s="169"/>
      <c r="J425" s="169"/>
      <c r="K425" s="169"/>
    </row>
    <row r="426" spans="1:11" ht="15" customHeight="1" x14ac:dyDescent="0.2">
      <c r="A426" s="173" t="s">
        <v>202</v>
      </c>
      <c r="B426" s="174" t="s">
        <v>2304</v>
      </c>
      <c r="C426" s="174" t="s">
        <v>2305</v>
      </c>
      <c r="D426" s="175" t="s">
        <v>2306</v>
      </c>
      <c r="E426" s="169"/>
      <c r="F426" s="176"/>
      <c r="G426" s="169"/>
      <c r="H426" s="169"/>
      <c r="I426" s="169"/>
      <c r="J426" s="169"/>
      <c r="K426" s="169"/>
    </row>
    <row r="427" spans="1:11" ht="15" customHeight="1" x14ac:dyDescent="0.2">
      <c r="A427" s="173" t="s">
        <v>202</v>
      </c>
      <c r="B427" s="174" t="s">
        <v>2307</v>
      </c>
      <c r="C427" s="174" t="s">
        <v>2308</v>
      </c>
      <c r="D427" s="175" t="s">
        <v>2309</v>
      </c>
      <c r="E427" s="169"/>
      <c r="F427" s="176"/>
      <c r="G427" s="169"/>
      <c r="H427" s="169"/>
      <c r="I427" s="169"/>
      <c r="J427" s="169"/>
      <c r="K427" s="169"/>
    </row>
    <row r="428" spans="1:11" ht="15" customHeight="1" x14ac:dyDescent="0.2">
      <c r="A428" s="173" t="s">
        <v>202</v>
      </c>
      <c r="B428" s="174" t="s">
        <v>2310</v>
      </c>
      <c r="C428" s="174" t="s">
        <v>2311</v>
      </c>
      <c r="D428" s="175" t="s">
        <v>2312</v>
      </c>
      <c r="E428" s="169"/>
      <c r="F428" s="176"/>
      <c r="G428" s="169"/>
      <c r="H428" s="169"/>
      <c r="I428" s="169"/>
      <c r="J428" s="169"/>
      <c r="K428" s="169"/>
    </row>
    <row r="429" spans="1:11" ht="15" customHeight="1" x14ac:dyDescent="0.2">
      <c r="A429" s="173" t="s">
        <v>202</v>
      </c>
      <c r="B429" s="174" t="s">
        <v>1113</v>
      </c>
      <c r="C429" s="174" t="s">
        <v>2313</v>
      </c>
      <c r="D429" s="175" t="s">
        <v>2314</v>
      </c>
      <c r="E429" s="169"/>
      <c r="F429" s="176"/>
      <c r="G429" s="169"/>
      <c r="H429" s="169"/>
      <c r="I429" s="169"/>
      <c r="J429" s="169"/>
      <c r="K429" s="169"/>
    </row>
    <row r="430" spans="1:11" ht="15" customHeight="1" x14ac:dyDescent="0.2">
      <c r="A430" s="173" t="s">
        <v>206</v>
      </c>
      <c r="B430" s="174" t="s">
        <v>2315</v>
      </c>
      <c r="C430" s="174" t="s">
        <v>2316</v>
      </c>
      <c r="D430" s="175" t="s">
        <v>2317</v>
      </c>
      <c r="E430" s="169"/>
      <c r="F430" s="176"/>
      <c r="G430" s="169"/>
      <c r="H430" s="169"/>
      <c r="I430" s="169"/>
      <c r="J430" s="169"/>
      <c r="K430" s="169"/>
    </row>
    <row r="431" spans="1:11" ht="15" customHeight="1" x14ac:dyDescent="0.2">
      <c r="A431" s="173" t="s">
        <v>206</v>
      </c>
      <c r="B431" s="174" t="s">
        <v>277</v>
      </c>
      <c r="C431" s="174" t="s">
        <v>2318</v>
      </c>
      <c r="D431" s="175" t="s">
        <v>2319</v>
      </c>
      <c r="E431" s="169"/>
      <c r="F431" s="176"/>
      <c r="G431" s="169"/>
      <c r="H431" s="169"/>
      <c r="I431" s="169"/>
      <c r="J431" s="169"/>
      <c r="K431" s="169"/>
    </row>
    <row r="432" spans="1:11" ht="15" customHeight="1" x14ac:dyDescent="0.2">
      <c r="A432" s="173" t="s">
        <v>206</v>
      </c>
      <c r="B432" s="174" t="s">
        <v>319</v>
      </c>
      <c r="C432" s="174" t="s">
        <v>2320</v>
      </c>
      <c r="D432" s="175" t="s">
        <v>2321</v>
      </c>
      <c r="E432" s="169"/>
      <c r="F432" s="176"/>
      <c r="G432" s="169"/>
      <c r="H432" s="169"/>
      <c r="I432" s="169"/>
      <c r="J432" s="169"/>
      <c r="K432" s="169"/>
    </row>
    <row r="433" spans="1:11" ht="15" customHeight="1" x14ac:dyDescent="0.2">
      <c r="A433" s="173" t="s">
        <v>206</v>
      </c>
      <c r="B433" s="174" t="s">
        <v>349</v>
      </c>
      <c r="C433" s="174" t="s">
        <v>2322</v>
      </c>
      <c r="D433" s="175" t="s">
        <v>2323</v>
      </c>
      <c r="E433" s="169"/>
      <c r="F433" s="176"/>
      <c r="G433" s="169"/>
      <c r="H433" s="169"/>
      <c r="I433" s="169"/>
      <c r="J433" s="169"/>
      <c r="K433" s="169"/>
    </row>
    <row r="434" spans="1:11" ht="15" customHeight="1" x14ac:dyDescent="0.2">
      <c r="A434" s="173" t="s">
        <v>206</v>
      </c>
      <c r="B434" s="174" t="s">
        <v>2324</v>
      </c>
      <c r="C434" s="174" t="s">
        <v>2325</v>
      </c>
      <c r="D434" s="175" t="s">
        <v>2326</v>
      </c>
      <c r="E434" s="169"/>
      <c r="F434" s="176"/>
      <c r="G434" s="169"/>
      <c r="H434" s="169"/>
      <c r="I434" s="169"/>
      <c r="J434" s="169"/>
      <c r="K434" s="169"/>
    </row>
    <row r="435" spans="1:11" ht="15" customHeight="1" x14ac:dyDescent="0.2">
      <c r="A435" s="173" t="s">
        <v>206</v>
      </c>
      <c r="B435" s="174" t="s">
        <v>388</v>
      </c>
      <c r="C435" s="174" t="s">
        <v>2327</v>
      </c>
      <c r="D435" s="175" t="s">
        <v>2328</v>
      </c>
      <c r="E435" s="169"/>
      <c r="F435" s="176"/>
      <c r="G435" s="169"/>
      <c r="H435" s="169"/>
      <c r="I435" s="169"/>
      <c r="J435" s="169"/>
      <c r="K435" s="169"/>
    </row>
    <row r="436" spans="1:11" ht="15" customHeight="1" x14ac:dyDescent="0.2">
      <c r="A436" s="173" t="s">
        <v>206</v>
      </c>
      <c r="B436" s="174" t="s">
        <v>2329</v>
      </c>
      <c r="C436" s="174" t="s">
        <v>2330</v>
      </c>
      <c r="D436" s="175" t="s">
        <v>2331</v>
      </c>
      <c r="E436" s="169"/>
      <c r="F436" s="176"/>
      <c r="G436" s="169"/>
      <c r="H436" s="169"/>
      <c r="I436" s="169"/>
      <c r="J436" s="169"/>
      <c r="K436" s="169"/>
    </row>
    <row r="437" spans="1:11" ht="15" customHeight="1" x14ac:dyDescent="0.2">
      <c r="A437" s="173" t="s">
        <v>206</v>
      </c>
      <c r="B437" s="174" t="s">
        <v>2332</v>
      </c>
      <c r="C437" s="174" t="s">
        <v>2333</v>
      </c>
      <c r="D437" s="175" t="s">
        <v>2334</v>
      </c>
      <c r="E437" s="169"/>
      <c r="F437" s="176"/>
      <c r="G437" s="169"/>
      <c r="H437" s="169"/>
      <c r="I437" s="169"/>
      <c r="J437" s="169"/>
      <c r="K437" s="169"/>
    </row>
    <row r="438" spans="1:11" ht="15" customHeight="1" x14ac:dyDescent="0.2">
      <c r="A438" s="173" t="s">
        <v>206</v>
      </c>
      <c r="B438" s="174" t="s">
        <v>440</v>
      </c>
      <c r="C438" s="174" t="s">
        <v>2335</v>
      </c>
      <c r="D438" s="175" t="s">
        <v>2336</v>
      </c>
      <c r="E438" s="169"/>
      <c r="F438" s="176"/>
      <c r="G438" s="169"/>
      <c r="H438" s="169"/>
      <c r="I438" s="169"/>
      <c r="J438" s="169"/>
      <c r="K438" s="169"/>
    </row>
    <row r="439" spans="1:11" ht="15" customHeight="1" x14ac:dyDescent="0.2">
      <c r="A439" s="173" t="s">
        <v>206</v>
      </c>
      <c r="B439" s="174" t="s">
        <v>2337</v>
      </c>
      <c r="C439" s="174" t="s">
        <v>2338</v>
      </c>
      <c r="D439" s="175" t="s">
        <v>2339</v>
      </c>
      <c r="E439" s="169"/>
      <c r="F439" s="176"/>
      <c r="G439" s="169"/>
      <c r="H439" s="169"/>
      <c r="I439" s="169"/>
      <c r="J439" s="169"/>
      <c r="K439" s="169"/>
    </row>
    <row r="440" spans="1:11" ht="15" customHeight="1" x14ac:dyDescent="0.2">
      <c r="A440" s="173" t="s">
        <v>206</v>
      </c>
      <c r="B440" s="174" t="s">
        <v>691</v>
      </c>
      <c r="C440" s="174" t="s">
        <v>2340</v>
      </c>
      <c r="D440" s="175" t="s">
        <v>2341</v>
      </c>
      <c r="E440" s="169"/>
      <c r="F440" s="176"/>
      <c r="G440" s="169"/>
      <c r="H440" s="169"/>
      <c r="I440" s="169"/>
      <c r="J440" s="169"/>
      <c r="K440" s="169"/>
    </row>
    <row r="441" spans="1:11" ht="15" customHeight="1" x14ac:dyDescent="0.2">
      <c r="A441" s="173" t="s">
        <v>206</v>
      </c>
      <c r="B441" s="174" t="s">
        <v>2342</v>
      </c>
      <c r="C441" s="174" t="s">
        <v>2343</v>
      </c>
      <c r="D441" s="175" t="s">
        <v>2344</v>
      </c>
      <c r="E441" s="169"/>
      <c r="F441" s="176"/>
      <c r="G441" s="169"/>
      <c r="H441" s="169"/>
      <c r="I441" s="169"/>
      <c r="J441" s="169"/>
      <c r="K441" s="169"/>
    </row>
    <row r="442" spans="1:11" ht="15" customHeight="1" x14ac:dyDescent="0.2">
      <c r="A442" s="173" t="s">
        <v>206</v>
      </c>
      <c r="B442" s="174" t="s">
        <v>747</v>
      </c>
      <c r="C442" s="174" t="s">
        <v>2345</v>
      </c>
      <c r="D442" s="175" t="s">
        <v>2346</v>
      </c>
      <c r="E442" s="169"/>
      <c r="F442" s="176"/>
      <c r="G442" s="169"/>
      <c r="H442" s="169"/>
      <c r="I442" s="169"/>
      <c r="J442" s="169"/>
      <c r="K442" s="169"/>
    </row>
    <row r="443" spans="1:11" ht="15" customHeight="1" x14ac:dyDescent="0.2">
      <c r="A443" s="173" t="s">
        <v>206</v>
      </c>
      <c r="B443" s="174" t="s">
        <v>2347</v>
      </c>
      <c r="C443" s="95" t="s">
        <v>2348</v>
      </c>
      <c r="D443" s="175" t="s">
        <v>2349</v>
      </c>
      <c r="E443" s="169"/>
      <c r="F443" s="176"/>
      <c r="G443" s="169"/>
      <c r="H443" s="169"/>
      <c r="I443" s="169"/>
      <c r="J443" s="169"/>
      <c r="K443" s="169"/>
    </row>
    <row r="444" spans="1:11" ht="15" customHeight="1" x14ac:dyDescent="0.2">
      <c r="A444" s="173" t="s">
        <v>206</v>
      </c>
      <c r="B444" s="174" t="s">
        <v>758</v>
      </c>
      <c r="C444" s="174" t="s">
        <v>2350</v>
      </c>
      <c r="D444" s="175" t="s">
        <v>2351</v>
      </c>
      <c r="E444" s="169"/>
      <c r="F444" s="176"/>
      <c r="G444" s="169"/>
      <c r="H444" s="169"/>
      <c r="I444" s="169"/>
      <c r="J444" s="169"/>
      <c r="K444" s="169"/>
    </row>
    <row r="445" spans="1:11" ht="15" customHeight="1" x14ac:dyDescent="0.2">
      <c r="A445" s="173" t="s">
        <v>206</v>
      </c>
      <c r="B445" s="174" t="s">
        <v>2352</v>
      </c>
      <c r="C445" s="174" t="s">
        <v>2353</v>
      </c>
      <c r="D445" s="175" t="s">
        <v>2354</v>
      </c>
      <c r="E445" s="169"/>
      <c r="F445" s="176"/>
      <c r="G445" s="169"/>
      <c r="H445" s="169"/>
      <c r="I445" s="169"/>
      <c r="J445" s="169"/>
      <c r="K445" s="169"/>
    </row>
    <row r="446" spans="1:11" ht="15" customHeight="1" x14ac:dyDescent="0.2">
      <c r="A446" s="173" t="s">
        <v>206</v>
      </c>
      <c r="B446" s="174" t="s">
        <v>2355</v>
      </c>
      <c r="C446" s="174" t="s">
        <v>2356</v>
      </c>
      <c r="D446" s="175" t="s">
        <v>2357</v>
      </c>
      <c r="E446" s="169"/>
      <c r="F446" s="176"/>
      <c r="G446" s="169"/>
      <c r="H446" s="169"/>
      <c r="I446" s="169"/>
      <c r="J446" s="169"/>
      <c r="K446" s="169"/>
    </row>
    <row r="447" spans="1:11" ht="15" customHeight="1" x14ac:dyDescent="0.2">
      <c r="A447" s="173" t="s">
        <v>206</v>
      </c>
      <c r="B447" s="174" t="s">
        <v>2358</v>
      </c>
      <c r="C447" s="174" t="s">
        <v>2359</v>
      </c>
      <c r="D447" s="175" t="s">
        <v>2360</v>
      </c>
      <c r="E447" s="169"/>
      <c r="F447" s="176"/>
      <c r="G447" s="169"/>
      <c r="H447" s="169"/>
      <c r="I447" s="169"/>
      <c r="J447" s="169"/>
      <c r="K447" s="169"/>
    </row>
    <row r="448" spans="1:11" ht="15" customHeight="1" x14ac:dyDescent="0.2">
      <c r="A448" s="173" t="s">
        <v>206</v>
      </c>
      <c r="B448" s="174" t="s">
        <v>2361</v>
      </c>
      <c r="C448" s="174" t="s">
        <v>2362</v>
      </c>
      <c r="D448" s="175" t="s">
        <v>2363</v>
      </c>
      <c r="E448" s="169"/>
      <c r="F448" s="176"/>
      <c r="G448" s="169"/>
      <c r="H448" s="169"/>
      <c r="I448" s="169"/>
      <c r="J448" s="169"/>
      <c r="K448" s="169"/>
    </row>
    <row r="449" spans="1:11" ht="15" customHeight="1" x14ac:dyDescent="0.2">
      <c r="A449" s="173" t="s">
        <v>206</v>
      </c>
      <c r="B449" s="174" t="s">
        <v>2364</v>
      </c>
      <c r="C449" s="174" t="s">
        <v>2365</v>
      </c>
      <c r="D449" s="175" t="s">
        <v>2366</v>
      </c>
      <c r="E449" s="169"/>
      <c r="F449" s="176"/>
      <c r="G449" s="169"/>
      <c r="H449" s="169"/>
      <c r="I449" s="169"/>
      <c r="J449" s="169"/>
      <c r="K449" s="169"/>
    </row>
    <row r="450" spans="1:11" ht="15" customHeight="1" x14ac:dyDescent="0.2">
      <c r="A450" s="173" t="s">
        <v>206</v>
      </c>
      <c r="B450" s="174" t="s">
        <v>2367</v>
      </c>
      <c r="C450" s="174" t="s">
        <v>2368</v>
      </c>
      <c r="D450" s="175" t="s">
        <v>2369</v>
      </c>
      <c r="E450" s="169"/>
      <c r="F450" s="176"/>
      <c r="G450" s="169"/>
      <c r="H450" s="169"/>
      <c r="I450" s="169"/>
      <c r="J450" s="169"/>
      <c r="K450" s="169"/>
    </row>
    <row r="451" spans="1:11" ht="15" customHeight="1" x14ac:dyDescent="0.2">
      <c r="A451" s="173" t="s">
        <v>206</v>
      </c>
      <c r="B451" s="174" t="s">
        <v>2370</v>
      </c>
      <c r="C451" s="95" t="s">
        <v>2371</v>
      </c>
      <c r="D451" s="175" t="s">
        <v>2372</v>
      </c>
      <c r="E451" s="169"/>
      <c r="F451" s="176"/>
      <c r="G451" s="169"/>
      <c r="H451" s="169"/>
      <c r="I451" s="169"/>
      <c r="J451" s="169"/>
      <c r="K451" s="169"/>
    </row>
    <row r="452" spans="1:11" ht="15" customHeight="1" x14ac:dyDescent="0.2">
      <c r="A452" s="173" t="s">
        <v>206</v>
      </c>
      <c r="B452" s="174" t="s">
        <v>2373</v>
      </c>
      <c r="C452" s="174" t="s">
        <v>2374</v>
      </c>
      <c r="D452" s="175" t="s">
        <v>2375</v>
      </c>
      <c r="E452" s="169"/>
      <c r="F452" s="176"/>
      <c r="G452" s="169"/>
      <c r="H452" s="169"/>
      <c r="I452" s="169"/>
      <c r="J452" s="169"/>
      <c r="K452" s="169"/>
    </row>
    <row r="453" spans="1:11" ht="15" customHeight="1" x14ac:dyDescent="0.2">
      <c r="A453" s="173" t="s">
        <v>206</v>
      </c>
      <c r="B453" s="174" t="s">
        <v>2376</v>
      </c>
      <c r="C453" s="174" t="s">
        <v>2377</v>
      </c>
      <c r="D453" s="175" t="s">
        <v>2378</v>
      </c>
      <c r="E453" s="169"/>
      <c r="F453" s="176"/>
      <c r="G453" s="169"/>
      <c r="H453" s="169"/>
      <c r="I453" s="169"/>
      <c r="J453" s="169"/>
      <c r="K453" s="169"/>
    </row>
    <row r="454" spans="1:11" ht="15" customHeight="1" x14ac:dyDescent="0.2">
      <c r="A454" s="173" t="s">
        <v>206</v>
      </c>
      <c r="B454" s="174" t="s">
        <v>1465</v>
      </c>
      <c r="C454" s="174" t="s">
        <v>2379</v>
      </c>
      <c r="D454" s="175" t="s">
        <v>2380</v>
      </c>
      <c r="E454" s="169"/>
      <c r="F454" s="176"/>
      <c r="G454" s="169"/>
      <c r="H454" s="169"/>
      <c r="I454" s="169"/>
      <c r="J454" s="169"/>
      <c r="K454" s="169"/>
    </row>
    <row r="455" spans="1:11" ht="15" customHeight="1" x14ac:dyDescent="0.2">
      <c r="A455" s="173" t="s">
        <v>206</v>
      </c>
      <c r="B455" s="174" t="s">
        <v>2381</v>
      </c>
      <c r="C455" s="95" t="s">
        <v>2382</v>
      </c>
      <c r="D455" s="175" t="s">
        <v>2383</v>
      </c>
      <c r="E455" s="169"/>
      <c r="F455" s="176"/>
      <c r="G455" s="169"/>
      <c r="H455" s="169"/>
      <c r="I455" s="169"/>
      <c r="J455" s="169"/>
      <c r="K455" s="169"/>
    </row>
    <row r="456" spans="1:11" ht="15" customHeight="1" x14ac:dyDescent="0.2">
      <c r="A456" s="173" t="s">
        <v>206</v>
      </c>
      <c r="B456" s="174" t="s">
        <v>2384</v>
      </c>
      <c r="C456" s="174" t="s">
        <v>2385</v>
      </c>
      <c r="D456" s="175" t="s">
        <v>2386</v>
      </c>
      <c r="E456" s="169"/>
      <c r="F456" s="176"/>
      <c r="G456" s="169"/>
      <c r="H456" s="169"/>
      <c r="I456" s="169"/>
      <c r="J456" s="169"/>
      <c r="K456" s="169"/>
    </row>
    <row r="457" spans="1:11" ht="15" customHeight="1" x14ac:dyDescent="0.2">
      <c r="A457" s="173" t="s">
        <v>206</v>
      </c>
      <c r="B457" s="174" t="s">
        <v>1140</v>
      </c>
      <c r="C457" s="174" t="s">
        <v>2387</v>
      </c>
      <c r="D457" s="175" t="s">
        <v>2388</v>
      </c>
      <c r="E457" s="169"/>
      <c r="F457" s="176"/>
      <c r="G457" s="169"/>
      <c r="H457" s="169"/>
      <c r="I457" s="169"/>
      <c r="J457" s="169"/>
      <c r="K457" s="169"/>
    </row>
    <row r="458" spans="1:11" ht="15" customHeight="1" x14ac:dyDescent="0.2">
      <c r="A458" s="173" t="s">
        <v>206</v>
      </c>
      <c r="B458" s="174" t="s">
        <v>2389</v>
      </c>
      <c r="C458" s="95" t="s">
        <v>2390</v>
      </c>
      <c r="D458" s="175" t="s">
        <v>2391</v>
      </c>
      <c r="E458" s="169"/>
      <c r="F458" s="176"/>
      <c r="G458" s="169"/>
      <c r="H458" s="169"/>
      <c r="I458" s="169"/>
      <c r="J458" s="169"/>
      <c r="K458" s="169"/>
    </row>
    <row r="459" spans="1:11" ht="15" customHeight="1" x14ac:dyDescent="0.2">
      <c r="A459" s="173" t="s">
        <v>206</v>
      </c>
      <c r="B459" s="174" t="s">
        <v>1190</v>
      </c>
      <c r="C459" s="174" t="s">
        <v>2392</v>
      </c>
      <c r="D459" s="175" t="s">
        <v>2393</v>
      </c>
      <c r="E459" s="169"/>
      <c r="F459" s="176"/>
      <c r="G459" s="169"/>
      <c r="H459" s="169"/>
      <c r="I459" s="169"/>
      <c r="J459" s="169"/>
      <c r="K459" s="169"/>
    </row>
    <row r="460" spans="1:11" ht="15" customHeight="1" x14ac:dyDescent="0.2">
      <c r="A460" s="173" t="s">
        <v>208</v>
      </c>
      <c r="B460" s="174" t="s">
        <v>2394</v>
      </c>
      <c r="C460" s="174" t="s">
        <v>2395</v>
      </c>
      <c r="D460" s="175" t="s">
        <v>2396</v>
      </c>
      <c r="E460" s="169"/>
      <c r="F460" s="176"/>
      <c r="G460" s="169"/>
      <c r="H460" s="169"/>
      <c r="I460" s="169"/>
      <c r="J460" s="169"/>
      <c r="K460" s="169"/>
    </row>
    <row r="461" spans="1:11" ht="15" customHeight="1" x14ac:dyDescent="0.2">
      <c r="A461" s="173" t="s">
        <v>208</v>
      </c>
      <c r="B461" s="174" t="s">
        <v>2397</v>
      </c>
      <c r="C461" s="174" t="s">
        <v>2398</v>
      </c>
      <c r="D461" s="175" t="s">
        <v>2399</v>
      </c>
      <c r="E461" s="169"/>
      <c r="F461" s="176"/>
      <c r="G461" s="169"/>
      <c r="H461" s="169"/>
      <c r="I461" s="169"/>
      <c r="J461" s="169"/>
      <c r="K461" s="169"/>
    </row>
    <row r="462" spans="1:11" ht="15" customHeight="1" x14ac:dyDescent="0.2">
      <c r="A462" s="173" t="s">
        <v>208</v>
      </c>
      <c r="B462" s="174" t="s">
        <v>242</v>
      </c>
      <c r="C462" s="174" t="s">
        <v>2400</v>
      </c>
      <c r="D462" s="175" t="s">
        <v>2401</v>
      </c>
      <c r="E462" s="169"/>
      <c r="F462" s="176"/>
      <c r="G462" s="169"/>
      <c r="H462" s="169"/>
      <c r="I462" s="169"/>
      <c r="J462" s="169"/>
      <c r="K462" s="169"/>
    </row>
    <row r="463" spans="1:11" ht="15" customHeight="1" x14ac:dyDescent="0.2">
      <c r="A463" s="173" t="s">
        <v>208</v>
      </c>
      <c r="B463" s="174" t="s">
        <v>248</v>
      </c>
      <c r="C463" s="174" t="s">
        <v>2402</v>
      </c>
      <c r="D463" s="175" t="s">
        <v>2403</v>
      </c>
      <c r="E463" s="169"/>
      <c r="F463" s="176"/>
      <c r="G463" s="169"/>
      <c r="H463" s="169"/>
      <c r="I463" s="169"/>
      <c r="J463" s="169"/>
      <c r="K463" s="169"/>
    </row>
    <row r="464" spans="1:11" ht="15" customHeight="1" x14ac:dyDescent="0.2">
      <c r="A464" s="173" t="s">
        <v>208</v>
      </c>
      <c r="B464" s="174" t="s">
        <v>2404</v>
      </c>
      <c r="C464" s="174" t="s">
        <v>2405</v>
      </c>
      <c r="D464" s="175" t="s">
        <v>2406</v>
      </c>
      <c r="E464" s="169"/>
      <c r="F464" s="176"/>
      <c r="G464" s="169"/>
      <c r="H464" s="169"/>
      <c r="I464" s="169"/>
      <c r="J464" s="169"/>
      <c r="K464" s="169"/>
    </row>
    <row r="465" spans="1:11" ht="15" customHeight="1" x14ac:dyDescent="0.2">
      <c r="A465" s="173" t="s">
        <v>208</v>
      </c>
      <c r="B465" s="174" t="s">
        <v>2407</v>
      </c>
      <c r="C465" s="174" t="s">
        <v>2408</v>
      </c>
      <c r="D465" s="175" t="s">
        <v>2409</v>
      </c>
      <c r="E465" s="169"/>
      <c r="F465" s="176"/>
      <c r="G465" s="169"/>
      <c r="H465" s="169"/>
      <c r="I465" s="169"/>
      <c r="J465" s="169"/>
      <c r="K465" s="169"/>
    </row>
    <row r="466" spans="1:11" ht="15" customHeight="1" x14ac:dyDescent="0.2">
      <c r="A466" s="173" t="s">
        <v>208</v>
      </c>
      <c r="B466" s="174" t="s">
        <v>306</v>
      </c>
      <c r="C466" s="174" t="s">
        <v>2410</v>
      </c>
      <c r="D466" s="175" t="s">
        <v>2411</v>
      </c>
      <c r="E466" s="169"/>
      <c r="F466" s="176"/>
      <c r="G466" s="169"/>
      <c r="H466" s="169"/>
      <c r="I466" s="169"/>
      <c r="J466" s="169"/>
      <c r="K466" s="169"/>
    </row>
    <row r="467" spans="1:11" ht="15" customHeight="1" x14ac:dyDescent="0.2">
      <c r="A467" s="173" t="s">
        <v>208</v>
      </c>
      <c r="B467" s="174" t="s">
        <v>2412</v>
      </c>
      <c r="C467" s="174" t="s">
        <v>2413</v>
      </c>
      <c r="D467" s="175" t="s">
        <v>2414</v>
      </c>
      <c r="E467" s="169"/>
      <c r="F467" s="176"/>
      <c r="G467" s="169"/>
      <c r="H467" s="169"/>
      <c r="I467" s="169"/>
      <c r="J467" s="169"/>
      <c r="K467" s="169"/>
    </row>
    <row r="468" spans="1:11" ht="15" customHeight="1" x14ac:dyDescent="0.2">
      <c r="A468" s="173" t="s">
        <v>208</v>
      </c>
      <c r="B468" s="174" t="s">
        <v>325</v>
      </c>
      <c r="C468" s="174" t="s">
        <v>2415</v>
      </c>
      <c r="D468" s="175" t="s">
        <v>2416</v>
      </c>
      <c r="E468" s="169"/>
      <c r="F468" s="176"/>
      <c r="G468" s="169"/>
      <c r="H468" s="169"/>
      <c r="I468" s="169"/>
      <c r="J468" s="169"/>
      <c r="K468" s="169"/>
    </row>
    <row r="469" spans="1:11" ht="15" customHeight="1" x14ac:dyDescent="0.2">
      <c r="A469" s="173" t="s">
        <v>208</v>
      </c>
      <c r="B469" s="174" t="s">
        <v>329</v>
      </c>
      <c r="C469" s="174" t="s">
        <v>2417</v>
      </c>
      <c r="D469" s="175" t="s">
        <v>2418</v>
      </c>
      <c r="E469" s="169"/>
      <c r="F469" s="176"/>
      <c r="G469" s="169"/>
      <c r="H469" s="169"/>
      <c r="I469" s="169"/>
      <c r="J469" s="169"/>
      <c r="K469" s="169"/>
    </row>
    <row r="470" spans="1:11" ht="15" customHeight="1" x14ac:dyDescent="0.2">
      <c r="A470" s="173" t="s">
        <v>208</v>
      </c>
      <c r="B470" s="174" t="s">
        <v>2419</v>
      </c>
      <c r="C470" s="174" t="s">
        <v>2420</v>
      </c>
      <c r="D470" s="175" t="s">
        <v>2421</v>
      </c>
      <c r="E470" s="169"/>
      <c r="F470" s="176"/>
      <c r="G470" s="169"/>
      <c r="H470" s="169"/>
      <c r="I470" s="169"/>
      <c r="J470" s="169"/>
      <c r="K470" s="169"/>
    </row>
    <row r="471" spans="1:11" ht="15" customHeight="1" x14ac:dyDescent="0.2">
      <c r="A471" s="173" t="s">
        <v>208</v>
      </c>
      <c r="B471" s="174" t="s">
        <v>2422</v>
      </c>
      <c r="C471" s="174" t="s">
        <v>2423</v>
      </c>
      <c r="D471" s="175" t="s">
        <v>2424</v>
      </c>
      <c r="E471" s="169"/>
      <c r="F471" s="176"/>
      <c r="G471" s="169"/>
      <c r="H471" s="169"/>
      <c r="I471" s="169"/>
      <c r="J471" s="169"/>
      <c r="K471" s="169"/>
    </row>
    <row r="472" spans="1:11" ht="15" customHeight="1" x14ac:dyDescent="0.2">
      <c r="A472" s="173" t="s">
        <v>208</v>
      </c>
      <c r="B472" s="174" t="s">
        <v>355</v>
      </c>
      <c r="C472" s="174" t="s">
        <v>2425</v>
      </c>
      <c r="D472" s="175" t="s">
        <v>2426</v>
      </c>
      <c r="E472" s="169"/>
      <c r="F472" s="176"/>
      <c r="G472" s="169"/>
      <c r="H472" s="169"/>
      <c r="I472" s="169"/>
      <c r="J472" s="169"/>
      <c r="K472" s="169"/>
    </row>
    <row r="473" spans="1:11" ht="15" customHeight="1" x14ac:dyDescent="0.2">
      <c r="A473" s="173" t="s">
        <v>208</v>
      </c>
      <c r="B473" s="174" t="s">
        <v>2427</v>
      </c>
      <c r="C473" s="174" t="s">
        <v>2428</v>
      </c>
      <c r="D473" s="175" t="s">
        <v>2429</v>
      </c>
      <c r="E473" s="169"/>
      <c r="F473" s="176"/>
      <c r="G473" s="169"/>
      <c r="H473" s="169"/>
      <c r="I473" s="169"/>
      <c r="J473" s="169"/>
      <c r="K473" s="169"/>
    </row>
    <row r="474" spans="1:11" ht="15" customHeight="1" x14ac:dyDescent="0.2">
      <c r="A474" s="173" t="s">
        <v>208</v>
      </c>
      <c r="B474" s="174" t="s">
        <v>2430</v>
      </c>
      <c r="C474" s="174" t="s">
        <v>2431</v>
      </c>
      <c r="D474" s="175" t="s">
        <v>2432</v>
      </c>
      <c r="E474" s="169"/>
      <c r="F474" s="176"/>
      <c r="G474" s="169"/>
      <c r="H474" s="169"/>
      <c r="I474" s="169"/>
      <c r="J474" s="169"/>
      <c r="K474" s="169"/>
    </row>
    <row r="475" spans="1:11" ht="15" customHeight="1" x14ac:dyDescent="0.2">
      <c r="A475" s="173" t="s">
        <v>208</v>
      </c>
      <c r="B475" s="174" t="s">
        <v>2433</v>
      </c>
      <c r="C475" s="174" t="s">
        <v>2434</v>
      </c>
      <c r="D475" s="175" t="s">
        <v>2435</v>
      </c>
      <c r="E475" s="169"/>
      <c r="F475" s="176"/>
      <c r="G475" s="169"/>
      <c r="H475" s="169"/>
      <c r="I475" s="169"/>
      <c r="J475" s="169"/>
      <c r="K475" s="169"/>
    </row>
    <row r="476" spans="1:11" ht="15" customHeight="1" x14ac:dyDescent="0.2">
      <c r="A476" s="173" t="s">
        <v>208</v>
      </c>
      <c r="B476" s="174" t="s">
        <v>395</v>
      </c>
      <c r="C476" s="174" t="s">
        <v>2436</v>
      </c>
      <c r="D476" s="175" t="s">
        <v>2437</v>
      </c>
      <c r="E476" s="169"/>
      <c r="F476" s="176"/>
      <c r="G476" s="169"/>
      <c r="H476" s="169"/>
      <c r="I476" s="169"/>
      <c r="J476" s="169"/>
      <c r="K476" s="169"/>
    </row>
    <row r="477" spans="1:11" ht="15" customHeight="1" x14ac:dyDescent="0.2">
      <c r="A477" s="173" t="s">
        <v>208</v>
      </c>
      <c r="B477" s="174" t="s">
        <v>2438</v>
      </c>
      <c r="C477" s="174" t="s">
        <v>2439</v>
      </c>
      <c r="D477" s="175" t="s">
        <v>2440</v>
      </c>
      <c r="E477" s="169"/>
      <c r="F477" s="176"/>
      <c r="G477" s="169"/>
      <c r="H477" s="169"/>
      <c r="I477" s="169"/>
      <c r="J477" s="169"/>
      <c r="K477" s="169"/>
    </row>
    <row r="478" spans="1:11" ht="15" customHeight="1" x14ac:dyDescent="0.2">
      <c r="A478" s="173" t="s">
        <v>208</v>
      </c>
      <c r="B478" s="174" t="s">
        <v>2441</v>
      </c>
      <c r="C478" s="174" t="s">
        <v>2442</v>
      </c>
      <c r="D478" s="175" t="s">
        <v>2443</v>
      </c>
      <c r="E478" s="169"/>
      <c r="F478" s="176"/>
      <c r="G478" s="169"/>
      <c r="H478" s="169"/>
      <c r="I478" s="169"/>
      <c r="J478" s="169"/>
      <c r="K478" s="169"/>
    </row>
    <row r="479" spans="1:11" ht="15" customHeight="1" x14ac:dyDescent="0.2">
      <c r="A479" s="173" t="s">
        <v>208</v>
      </c>
      <c r="B479" s="174" t="s">
        <v>419</v>
      </c>
      <c r="C479" s="174" t="s">
        <v>2444</v>
      </c>
      <c r="D479" s="175" t="s">
        <v>2445</v>
      </c>
      <c r="E479" s="169"/>
      <c r="F479" s="176"/>
      <c r="G479" s="169"/>
      <c r="H479" s="169"/>
      <c r="I479" s="169"/>
      <c r="J479" s="169"/>
      <c r="K479" s="169"/>
    </row>
    <row r="480" spans="1:11" ht="15" customHeight="1" x14ac:dyDescent="0.2">
      <c r="A480" s="173" t="s">
        <v>208</v>
      </c>
      <c r="B480" s="174" t="s">
        <v>439</v>
      </c>
      <c r="C480" s="174" t="s">
        <v>2446</v>
      </c>
      <c r="D480" s="175" t="s">
        <v>2447</v>
      </c>
      <c r="E480" s="169"/>
      <c r="F480" s="176"/>
      <c r="G480" s="169"/>
      <c r="H480" s="169"/>
      <c r="I480" s="169"/>
      <c r="J480" s="169"/>
      <c r="K480" s="169"/>
    </row>
    <row r="481" spans="1:11" ht="15" customHeight="1" x14ac:dyDescent="0.2">
      <c r="A481" s="173" t="s">
        <v>208</v>
      </c>
      <c r="B481" s="174" t="s">
        <v>2448</v>
      </c>
      <c r="C481" s="174" t="s">
        <v>2449</v>
      </c>
      <c r="D481" s="175" t="s">
        <v>2450</v>
      </c>
      <c r="E481" s="169"/>
      <c r="F481" s="176"/>
      <c r="G481" s="169"/>
      <c r="H481" s="169"/>
      <c r="I481" s="169"/>
      <c r="J481" s="169"/>
      <c r="K481" s="169"/>
    </row>
    <row r="482" spans="1:11" ht="15" customHeight="1" x14ac:dyDescent="0.2">
      <c r="A482" s="173" t="s">
        <v>208</v>
      </c>
      <c r="B482" s="174" t="s">
        <v>2451</v>
      </c>
      <c r="C482" s="174" t="s">
        <v>2452</v>
      </c>
      <c r="D482" s="175" t="s">
        <v>2453</v>
      </c>
      <c r="E482" s="169"/>
      <c r="F482" s="176"/>
      <c r="G482" s="169"/>
      <c r="H482" s="169"/>
      <c r="I482" s="169"/>
      <c r="J482" s="169"/>
      <c r="K482" s="169"/>
    </row>
    <row r="483" spans="1:11" ht="15" customHeight="1" x14ac:dyDescent="0.2">
      <c r="A483" s="173" t="s">
        <v>208</v>
      </c>
      <c r="B483" s="174" t="s">
        <v>1654</v>
      </c>
      <c r="C483" s="174" t="s">
        <v>2454</v>
      </c>
      <c r="D483" s="175" t="s">
        <v>2455</v>
      </c>
      <c r="E483" s="169"/>
      <c r="F483" s="176"/>
      <c r="G483" s="169"/>
      <c r="H483" s="169"/>
      <c r="I483" s="169"/>
      <c r="J483" s="169"/>
      <c r="K483" s="169"/>
    </row>
    <row r="484" spans="1:11" ht="15" customHeight="1" x14ac:dyDescent="0.2">
      <c r="A484" s="173" t="s">
        <v>208</v>
      </c>
      <c r="B484" s="174" t="s">
        <v>2456</v>
      </c>
      <c r="C484" s="174" t="s">
        <v>2457</v>
      </c>
      <c r="D484" s="175" t="s">
        <v>2458</v>
      </c>
      <c r="E484" s="169"/>
      <c r="F484" s="176"/>
      <c r="G484" s="169"/>
      <c r="H484" s="169"/>
      <c r="I484" s="169"/>
      <c r="J484" s="169"/>
      <c r="K484" s="169"/>
    </row>
    <row r="485" spans="1:11" ht="15" customHeight="1" x14ac:dyDescent="0.2">
      <c r="A485" s="173" t="s">
        <v>208</v>
      </c>
      <c r="B485" s="174" t="s">
        <v>2459</v>
      </c>
      <c r="C485" s="174" t="s">
        <v>2460</v>
      </c>
      <c r="D485" s="175" t="s">
        <v>2461</v>
      </c>
      <c r="E485" s="169"/>
      <c r="F485" s="176"/>
      <c r="G485" s="169"/>
      <c r="H485" s="169"/>
      <c r="I485" s="169"/>
      <c r="J485" s="169"/>
      <c r="K485" s="169"/>
    </row>
    <row r="486" spans="1:11" ht="15" customHeight="1" x14ac:dyDescent="0.2">
      <c r="A486" s="173" t="s">
        <v>208</v>
      </c>
      <c r="B486" s="174" t="s">
        <v>530</v>
      </c>
      <c r="C486" s="174" t="s">
        <v>2462</v>
      </c>
      <c r="D486" s="175" t="s">
        <v>2463</v>
      </c>
      <c r="E486" s="169"/>
      <c r="F486" s="176"/>
      <c r="G486" s="169"/>
      <c r="H486" s="169"/>
      <c r="I486" s="169"/>
      <c r="J486" s="169"/>
      <c r="K486" s="169"/>
    </row>
    <row r="487" spans="1:11" ht="15" customHeight="1" x14ac:dyDescent="0.2">
      <c r="A487" s="173" t="s">
        <v>208</v>
      </c>
      <c r="B487" s="174" t="s">
        <v>533</v>
      </c>
      <c r="C487" s="174" t="s">
        <v>2464</v>
      </c>
      <c r="D487" s="175" t="s">
        <v>2465</v>
      </c>
      <c r="E487" s="169"/>
      <c r="F487" s="176"/>
      <c r="G487" s="169"/>
      <c r="H487" s="169"/>
      <c r="I487" s="169"/>
      <c r="J487" s="169"/>
      <c r="K487" s="169"/>
    </row>
    <row r="488" spans="1:11" ht="15" customHeight="1" x14ac:dyDescent="0.2">
      <c r="A488" s="173" t="s">
        <v>208</v>
      </c>
      <c r="B488" s="174" t="s">
        <v>541</v>
      </c>
      <c r="C488" s="174" t="s">
        <v>2466</v>
      </c>
      <c r="D488" s="175" t="s">
        <v>2467</v>
      </c>
      <c r="E488" s="169"/>
      <c r="F488" s="176"/>
      <c r="G488" s="169"/>
      <c r="H488" s="169"/>
      <c r="I488" s="169"/>
      <c r="J488" s="169"/>
      <c r="K488" s="169"/>
    </row>
    <row r="489" spans="1:11" ht="15" customHeight="1" x14ac:dyDescent="0.2">
      <c r="A489" s="173" t="s">
        <v>208</v>
      </c>
      <c r="B489" s="174" t="s">
        <v>2468</v>
      </c>
      <c r="C489" s="174" t="s">
        <v>2469</v>
      </c>
      <c r="D489" s="175" t="s">
        <v>2470</v>
      </c>
      <c r="E489" s="169"/>
      <c r="F489" s="176"/>
      <c r="G489" s="169"/>
      <c r="H489" s="169"/>
      <c r="I489" s="169"/>
      <c r="J489" s="169"/>
      <c r="K489" s="169"/>
    </row>
    <row r="490" spans="1:11" ht="15" customHeight="1" x14ac:dyDescent="0.2">
      <c r="A490" s="173" t="s">
        <v>208</v>
      </c>
      <c r="B490" s="174" t="s">
        <v>2471</v>
      </c>
      <c r="C490" s="174" t="s">
        <v>2472</v>
      </c>
      <c r="D490" s="175" t="s">
        <v>2473</v>
      </c>
      <c r="E490" s="169"/>
      <c r="F490" s="176"/>
      <c r="G490" s="169"/>
      <c r="H490" s="169"/>
      <c r="I490" s="169"/>
      <c r="J490" s="169"/>
      <c r="K490" s="169"/>
    </row>
    <row r="491" spans="1:11" ht="15" customHeight="1" x14ac:dyDescent="0.2">
      <c r="A491" s="173" t="s">
        <v>208</v>
      </c>
      <c r="B491" s="174" t="s">
        <v>544</v>
      </c>
      <c r="C491" s="174" t="s">
        <v>2474</v>
      </c>
      <c r="D491" s="175" t="s">
        <v>2475</v>
      </c>
      <c r="E491" s="169"/>
      <c r="F491" s="176"/>
      <c r="G491" s="169"/>
      <c r="H491" s="169"/>
      <c r="I491" s="169"/>
      <c r="J491" s="169"/>
      <c r="K491" s="169"/>
    </row>
    <row r="492" spans="1:11" ht="15" customHeight="1" x14ac:dyDescent="0.2">
      <c r="A492" s="173" t="s">
        <v>208</v>
      </c>
      <c r="B492" s="174" t="s">
        <v>2476</v>
      </c>
      <c r="C492" s="174" t="s">
        <v>2477</v>
      </c>
      <c r="D492" s="175" t="s">
        <v>2478</v>
      </c>
      <c r="E492" s="169"/>
      <c r="F492" s="176"/>
      <c r="G492" s="169"/>
      <c r="H492" s="169"/>
      <c r="I492" s="169"/>
      <c r="J492" s="169"/>
      <c r="K492" s="169"/>
    </row>
    <row r="493" spans="1:11" ht="15" customHeight="1" x14ac:dyDescent="0.2">
      <c r="A493" s="173" t="s">
        <v>208</v>
      </c>
      <c r="B493" s="174" t="s">
        <v>2479</v>
      </c>
      <c r="C493" s="174" t="s">
        <v>2480</v>
      </c>
      <c r="D493" s="175" t="s">
        <v>2481</v>
      </c>
      <c r="E493" s="169"/>
      <c r="F493" s="176"/>
      <c r="G493" s="169"/>
      <c r="H493" s="169"/>
      <c r="I493" s="169"/>
      <c r="J493" s="169"/>
      <c r="K493" s="169"/>
    </row>
    <row r="494" spans="1:11" ht="15" customHeight="1" x14ac:dyDescent="0.2">
      <c r="A494" s="173" t="s">
        <v>208</v>
      </c>
      <c r="B494" s="174" t="s">
        <v>551</v>
      </c>
      <c r="C494" s="174" t="s">
        <v>2482</v>
      </c>
      <c r="D494" s="175" t="s">
        <v>2483</v>
      </c>
      <c r="E494" s="169"/>
      <c r="F494" s="176"/>
      <c r="G494" s="169"/>
      <c r="H494" s="169"/>
      <c r="I494" s="169"/>
      <c r="J494" s="169"/>
      <c r="K494" s="169"/>
    </row>
    <row r="495" spans="1:11" ht="15" customHeight="1" x14ac:dyDescent="0.2">
      <c r="A495" s="173" t="s">
        <v>208</v>
      </c>
      <c r="B495" s="174" t="s">
        <v>561</v>
      </c>
      <c r="C495" s="174" t="s">
        <v>2484</v>
      </c>
      <c r="D495" s="175" t="s">
        <v>2485</v>
      </c>
      <c r="E495" s="169"/>
      <c r="F495" s="176"/>
      <c r="G495" s="169"/>
      <c r="H495" s="169"/>
      <c r="I495" s="169"/>
      <c r="J495" s="169"/>
      <c r="K495" s="169"/>
    </row>
    <row r="496" spans="1:11" ht="15" customHeight="1" x14ac:dyDescent="0.2">
      <c r="A496" s="173" t="s">
        <v>208</v>
      </c>
      <c r="B496" s="174" t="s">
        <v>567</v>
      </c>
      <c r="C496" s="174" t="s">
        <v>2486</v>
      </c>
      <c r="D496" s="175" t="s">
        <v>2487</v>
      </c>
      <c r="E496" s="169"/>
      <c r="F496" s="176"/>
      <c r="G496" s="169"/>
      <c r="H496" s="169"/>
      <c r="I496" s="169"/>
      <c r="J496" s="169"/>
      <c r="K496" s="169"/>
    </row>
    <row r="497" spans="1:11" ht="15" customHeight="1" x14ac:dyDescent="0.2">
      <c r="A497" s="173" t="s">
        <v>208</v>
      </c>
      <c r="B497" s="174" t="s">
        <v>2488</v>
      </c>
      <c r="C497" s="174" t="s">
        <v>2489</v>
      </c>
      <c r="D497" s="175" t="s">
        <v>2490</v>
      </c>
      <c r="E497" s="169"/>
      <c r="F497" s="176"/>
      <c r="G497" s="169"/>
      <c r="H497" s="169"/>
      <c r="I497" s="169"/>
      <c r="J497" s="169"/>
      <c r="K497" s="169"/>
    </row>
    <row r="498" spans="1:11" ht="15" customHeight="1" x14ac:dyDescent="0.2">
      <c r="A498" s="173" t="s">
        <v>208</v>
      </c>
      <c r="B498" s="174" t="s">
        <v>576</v>
      </c>
      <c r="C498" s="174" t="s">
        <v>2491</v>
      </c>
      <c r="D498" s="175" t="s">
        <v>2492</v>
      </c>
      <c r="E498" s="169"/>
      <c r="F498" s="176"/>
      <c r="G498" s="169"/>
      <c r="H498" s="169"/>
      <c r="I498" s="169"/>
      <c r="J498" s="169"/>
      <c r="K498" s="169"/>
    </row>
    <row r="499" spans="1:11" ht="15" customHeight="1" x14ac:dyDescent="0.2">
      <c r="A499" s="173" t="s">
        <v>208</v>
      </c>
      <c r="B499" s="174" t="s">
        <v>585</v>
      </c>
      <c r="C499" s="174" t="s">
        <v>2493</v>
      </c>
      <c r="D499" s="175" t="s">
        <v>2494</v>
      </c>
      <c r="E499" s="169"/>
      <c r="F499" s="176"/>
      <c r="G499" s="169"/>
      <c r="H499" s="169"/>
      <c r="I499" s="169"/>
      <c r="J499" s="169"/>
      <c r="K499" s="169"/>
    </row>
    <row r="500" spans="1:11" ht="15" customHeight="1" x14ac:dyDescent="0.2">
      <c r="A500" s="173" t="s">
        <v>208</v>
      </c>
      <c r="B500" s="174" t="s">
        <v>2495</v>
      </c>
      <c r="C500" s="174" t="s">
        <v>2496</v>
      </c>
      <c r="D500" s="175" t="s">
        <v>2497</v>
      </c>
      <c r="E500" s="169"/>
      <c r="F500" s="176"/>
      <c r="G500" s="169"/>
      <c r="H500" s="169"/>
      <c r="I500" s="169"/>
      <c r="J500" s="169"/>
      <c r="K500" s="169"/>
    </row>
    <row r="501" spans="1:11" ht="15" customHeight="1" x14ac:dyDescent="0.2">
      <c r="A501" s="173" t="s">
        <v>208</v>
      </c>
      <c r="B501" s="174" t="s">
        <v>588</v>
      </c>
      <c r="C501" s="174" t="s">
        <v>2498</v>
      </c>
      <c r="D501" s="175" t="s">
        <v>2499</v>
      </c>
      <c r="E501" s="169"/>
      <c r="F501" s="176"/>
      <c r="G501" s="169"/>
      <c r="H501" s="169"/>
      <c r="I501" s="169"/>
      <c r="J501" s="169"/>
      <c r="K501" s="169"/>
    </row>
    <row r="502" spans="1:11" ht="15" customHeight="1" x14ac:dyDescent="0.2">
      <c r="A502" s="173" t="s">
        <v>208</v>
      </c>
      <c r="B502" s="174" t="s">
        <v>2500</v>
      </c>
      <c r="C502" s="174" t="s">
        <v>2501</v>
      </c>
      <c r="D502" s="175" t="s">
        <v>2502</v>
      </c>
      <c r="E502" s="169"/>
      <c r="F502" s="176"/>
      <c r="G502" s="169"/>
      <c r="H502" s="169"/>
      <c r="I502" s="169"/>
      <c r="J502" s="169"/>
      <c r="K502" s="169"/>
    </row>
    <row r="503" spans="1:11" ht="15" customHeight="1" x14ac:dyDescent="0.2">
      <c r="A503" s="173" t="s">
        <v>208</v>
      </c>
      <c r="B503" s="174" t="s">
        <v>593</v>
      </c>
      <c r="C503" s="174" t="s">
        <v>2503</v>
      </c>
      <c r="D503" s="175" t="s">
        <v>2504</v>
      </c>
      <c r="E503" s="169"/>
      <c r="F503" s="176"/>
      <c r="G503" s="169"/>
      <c r="H503" s="169"/>
      <c r="I503" s="169"/>
      <c r="J503" s="169"/>
      <c r="K503" s="169"/>
    </row>
    <row r="504" spans="1:11" ht="15" customHeight="1" x14ac:dyDescent="0.2">
      <c r="A504" s="173" t="s">
        <v>208</v>
      </c>
      <c r="B504" s="174" t="s">
        <v>2505</v>
      </c>
      <c r="C504" s="174" t="s">
        <v>2506</v>
      </c>
      <c r="D504" s="175" t="s">
        <v>2507</v>
      </c>
      <c r="E504" s="169"/>
      <c r="F504" s="176"/>
      <c r="G504" s="169"/>
      <c r="H504" s="169"/>
      <c r="I504" s="169"/>
      <c r="J504" s="169"/>
      <c r="K504" s="169"/>
    </row>
    <row r="505" spans="1:11" ht="15" customHeight="1" x14ac:dyDescent="0.2">
      <c r="A505" s="173" t="s">
        <v>208</v>
      </c>
      <c r="B505" s="174" t="s">
        <v>2508</v>
      </c>
      <c r="C505" s="174" t="s">
        <v>2509</v>
      </c>
      <c r="D505" s="175" t="s">
        <v>2510</v>
      </c>
      <c r="E505" s="169"/>
      <c r="F505" s="176"/>
      <c r="G505" s="169"/>
      <c r="H505" s="169"/>
      <c r="I505" s="169"/>
      <c r="J505" s="169"/>
      <c r="K505" s="169"/>
    </row>
    <row r="506" spans="1:11" ht="15" customHeight="1" x14ac:dyDescent="0.2">
      <c r="A506" s="173" t="s">
        <v>208</v>
      </c>
      <c r="B506" s="174" t="s">
        <v>2511</v>
      </c>
      <c r="C506" s="174" t="s">
        <v>2512</v>
      </c>
      <c r="D506" s="175" t="s">
        <v>2513</v>
      </c>
      <c r="E506" s="169"/>
      <c r="F506" s="176"/>
      <c r="G506" s="169"/>
      <c r="H506" s="169"/>
      <c r="I506" s="169"/>
      <c r="J506" s="169"/>
      <c r="K506" s="169"/>
    </row>
    <row r="507" spans="1:11" ht="15" customHeight="1" x14ac:dyDescent="0.2">
      <c r="A507" s="173" t="s">
        <v>208</v>
      </c>
      <c r="B507" s="174" t="s">
        <v>2514</v>
      </c>
      <c r="C507" s="174" t="s">
        <v>2515</v>
      </c>
      <c r="D507" s="175" t="s">
        <v>2516</v>
      </c>
      <c r="E507" s="169"/>
      <c r="F507" s="176"/>
      <c r="G507" s="169"/>
      <c r="H507" s="169"/>
      <c r="I507" s="169"/>
      <c r="J507" s="169"/>
      <c r="K507" s="169"/>
    </row>
    <row r="508" spans="1:11" ht="15" customHeight="1" x14ac:dyDescent="0.2">
      <c r="A508" s="173" t="s">
        <v>208</v>
      </c>
      <c r="B508" s="174" t="s">
        <v>2517</v>
      </c>
      <c r="C508" s="174" t="s">
        <v>2518</v>
      </c>
      <c r="D508" s="175" t="s">
        <v>2519</v>
      </c>
      <c r="E508" s="169"/>
      <c r="F508" s="176"/>
      <c r="G508" s="169"/>
      <c r="H508" s="169"/>
      <c r="I508" s="169"/>
      <c r="J508" s="169"/>
      <c r="K508" s="169"/>
    </row>
    <row r="509" spans="1:11" ht="15" customHeight="1" x14ac:dyDescent="0.2">
      <c r="A509" s="173" t="s">
        <v>208</v>
      </c>
      <c r="B509" s="174" t="s">
        <v>2520</v>
      </c>
      <c r="C509" s="174" t="s">
        <v>2521</v>
      </c>
      <c r="D509" s="175" t="s">
        <v>2522</v>
      </c>
      <c r="E509" s="169"/>
      <c r="F509" s="176"/>
      <c r="G509" s="169"/>
      <c r="H509" s="169"/>
      <c r="I509" s="169"/>
      <c r="J509" s="169"/>
      <c r="K509" s="169"/>
    </row>
    <row r="510" spans="1:11" ht="15" customHeight="1" x14ac:dyDescent="0.2">
      <c r="A510" s="173" t="s">
        <v>208</v>
      </c>
      <c r="B510" s="174" t="s">
        <v>2523</v>
      </c>
      <c r="C510" s="174" t="s">
        <v>2524</v>
      </c>
      <c r="D510" s="175" t="s">
        <v>2525</v>
      </c>
      <c r="E510" s="169"/>
      <c r="F510" s="176"/>
      <c r="G510" s="169"/>
      <c r="H510" s="169"/>
      <c r="I510" s="169"/>
      <c r="J510" s="169"/>
      <c r="K510" s="169"/>
    </row>
    <row r="511" spans="1:11" ht="15" customHeight="1" x14ac:dyDescent="0.2">
      <c r="A511" s="173" t="s">
        <v>208</v>
      </c>
      <c r="B511" s="174" t="s">
        <v>2188</v>
      </c>
      <c r="C511" s="174" t="s">
        <v>2526</v>
      </c>
      <c r="D511" s="175" t="s">
        <v>2527</v>
      </c>
      <c r="E511" s="169"/>
      <c r="F511" s="176"/>
      <c r="G511" s="169"/>
      <c r="H511" s="169"/>
      <c r="I511" s="169"/>
      <c r="J511" s="169"/>
      <c r="K511" s="169"/>
    </row>
    <row r="512" spans="1:11" ht="15" customHeight="1" x14ac:dyDescent="0.2">
      <c r="A512" s="173" t="s">
        <v>208</v>
      </c>
      <c r="B512" s="174" t="s">
        <v>681</v>
      </c>
      <c r="C512" s="174" t="s">
        <v>2528</v>
      </c>
      <c r="D512" s="175" t="s">
        <v>2529</v>
      </c>
      <c r="E512" s="169"/>
      <c r="F512" s="176"/>
      <c r="G512" s="169"/>
      <c r="H512" s="169"/>
      <c r="I512" s="169"/>
      <c r="J512" s="169"/>
      <c r="K512" s="169"/>
    </row>
    <row r="513" spans="1:11" ht="15" customHeight="1" x14ac:dyDescent="0.2">
      <c r="A513" s="173" t="s">
        <v>208</v>
      </c>
      <c r="B513" s="174" t="s">
        <v>702</v>
      </c>
      <c r="C513" s="174" t="s">
        <v>2530</v>
      </c>
      <c r="D513" s="175" t="s">
        <v>2531</v>
      </c>
      <c r="E513" s="169"/>
      <c r="F513" s="176"/>
      <c r="G513" s="169"/>
      <c r="H513" s="169"/>
      <c r="I513" s="169"/>
      <c r="J513" s="169"/>
      <c r="K513" s="169"/>
    </row>
    <row r="514" spans="1:11" ht="15" customHeight="1" x14ac:dyDescent="0.2">
      <c r="A514" s="173" t="s">
        <v>208</v>
      </c>
      <c r="B514" s="174" t="s">
        <v>703</v>
      </c>
      <c r="C514" s="174" t="s">
        <v>2532</v>
      </c>
      <c r="D514" s="175" t="s">
        <v>2533</v>
      </c>
      <c r="E514" s="169"/>
      <c r="F514" s="176"/>
      <c r="G514" s="169"/>
      <c r="H514" s="169"/>
      <c r="I514" s="169"/>
      <c r="J514" s="169"/>
      <c r="K514" s="169"/>
    </row>
    <row r="515" spans="1:11" ht="15" customHeight="1" x14ac:dyDescent="0.2">
      <c r="A515" s="173" t="s">
        <v>208</v>
      </c>
      <c r="B515" s="174" t="s">
        <v>716</v>
      </c>
      <c r="C515" s="174" t="s">
        <v>2534</v>
      </c>
      <c r="D515" s="175" t="s">
        <v>2535</v>
      </c>
      <c r="E515" s="169"/>
      <c r="F515" s="176"/>
      <c r="G515" s="169"/>
      <c r="H515" s="169"/>
      <c r="I515" s="169"/>
      <c r="J515" s="169"/>
      <c r="K515" s="169"/>
    </row>
    <row r="516" spans="1:11" ht="15" customHeight="1" x14ac:dyDescent="0.2">
      <c r="A516" s="173" t="s">
        <v>208</v>
      </c>
      <c r="B516" s="174" t="s">
        <v>731</v>
      </c>
      <c r="C516" s="174" t="s">
        <v>2536</v>
      </c>
      <c r="D516" s="175" t="s">
        <v>2537</v>
      </c>
      <c r="E516" s="169"/>
      <c r="F516" s="176"/>
      <c r="G516" s="169"/>
      <c r="H516" s="169"/>
      <c r="I516" s="169"/>
      <c r="J516" s="169"/>
      <c r="K516" s="169"/>
    </row>
    <row r="517" spans="1:11" ht="15" customHeight="1" x14ac:dyDescent="0.2">
      <c r="A517" s="173" t="s">
        <v>208</v>
      </c>
      <c r="B517" s="174" t="s">
        <v>763</v>
      </c>
      <c r="C517" s="174" t="s">
        <v>2538</v>
      </c>
      <c r="D517" s="175" t="s">
        <v>2539</v>
      </c>
      <c r="E517" s="169"/>
      <c r="F517" s="176"/>
      <c r="G517" s="169"/>
      <c r="H517" s="169"/>
      <c r="I517" s="169"/>
      <c r="J517" s="169"/>
      <c r="K517" s="169"/>
    </row>
    <row r="518" spans="1:11" ht="15" customHeight="1" x14ac:dyDescent="0.2">
      <c r="A518" s="173" t="s">
        <v>208</v>
      </c>
      <c r="B518" s="174" t="s">
        <v>19</v>
      </c>
      <c r="C518" s="174" t="s">
        <v>2540</v>
      </c>
      <c r="D518" s="175" t="s">
        <v>2541</v>
      </c>
      <c r="E518" s="169"/>
      <c r="F518" s="176"/>
      <c r="G518" s="169"/>
      <c r="H518" s="169"/>
      <c r="I518" s="169"/>
      <c r="J518" s="169"/>
      <c r="K518" s="169"/>
    </row>
    <row r="519" spans="1:11" ht="15" customHeight="1" x14ac:dyDescent="0.2">
      <c r="A519" s="173" t="s">
        <v>208</v>
      </c>
      <c r="B519" s="174" t="s">
        <v>2542</v>
      </c>
      <c r="C519" s="174" t="s">
        <v>2543</v>
      </c>
      <c r="D519" s="175" t="s">
        <v>2544</v>
      </c>
      <c r="E519" s="169"/>
      <c r="F519" s="176"/>
      <c r="G519" s="169"/>
      <c r="H519" s="169"/>
      <c r="I519" s="169"/>
      <c r="J519" s="169"/>
      <c r="K519" s="169"/>
    </row>
    <row r="520" spans="1:11" ht="15" customHeight="1" x14ac:dyDescent="0.2">
      <c r="A520" s="173" t="s">
        <v>208</v>
      </c>
      <c r="B520" s="174" t="s">
        <v>777</v>
      </c>
      <c r="C520" s="174" t="s">
        <v>2545</v>
      </c>
      <c r="D520" s="175" t="s">
        <v>2546</v>
      </c>
      <c r="E520" s="169"/>
      <c r="F520" s="176"/>
      <c r="G520" s="169"/>
      <c r="H520" s="169"/>
      <c r="I520" s="169"/>
      <c r="J520" s="169"/>
      <c r="K520" s="169"/>
    </row>
    <row r="521" spans="1:11" ht="15" customHeight="1" x14ac:dyDescent="0.2">
      <c r="A521" s="173" t="s">
        <v>208</v>
      </c>
      <c r="B521" s="174" t="s">
        <v>778</v>
      </c>
      <c r="C521" s="174" t="s">
        <v>2547</v>
      </c>
      <c r="D521" s="175" t="s">
        <v>2548</v>
      </c>
      <c r="E521" s="169"/>
      <c r="F521" s="176"/>
      <c r="G521" s="169"/>
      <c r="H521" s="169"/>
      <c r="I521" s="169"/>
      <c r="J521" s="169"/>
      <c r="K521" s="169"/>
    </row>
    <row r="522" spans="1:11" ht="15" customHeight="1" x14ac:dyDescent="0.2">
      <c r="A522" s="173" t="s">
        <v>208</v>
      </c>
      <c r="B522" s="174" t="s">
        <v>780</v>
      </c>
      <c r="C522" s="174" t="s">
        <v>2549</v>
      </c>
      <c r="D522" s="175" t="s">
        <v>2550</v>
      </c>
      <c r="E522" s="169"/>
      <c r="F522" s="176"/>
      <c r="G522" s="169"/>
      <c r="H522" s="169"/>
      <c r="I522" s="169"/>
      <c r="J522" s="169"/>
      <c r="K522" s="169"/>
    </row>
    <row r="523" spans="1:11" ht="15" customHeight="1" x14ac:dyDescent="0.2">
      <c r="A523" s="173" t="s">
        <v>208</v>
      </c>
      <c r="B523" s="174" t="s">
        <v>1200</v>
      </c>
      <c r="C523" s="174" t="s">
        <v>2551</v>
      </c>
      <c r="D523" s="175" t="s">
        <v>2552</v>
      </c>
      <c r="E523" s="169"/>
      <c r="F523" s="176"/>
      <c r="G523" s="169"/>
      <c r="H523" s="169"/>
      <c r="I523" s="169"/>
      <c r="J523" s="169"/>
      <c r="K523" s="169"/>
    </row>
    <row r="524" spans="1:11" ht="15" customHeight="1" x14ac:dyDescent="0.2">
      <c r="A524" s="173" t="s">
        <v>208</v>
      </c>
      <c r="B524" s="174" t="s">
        <v>803</v>
      </c>
      <c r="C524" s="174" t="s">
        <v>2553</v>
      </c>
      <c r="D524" s="175" t="s">
        <v>2554</v>
      </c>
      <c r="E524" s="169"/>
      <c r="F524" s="176"/>
      <c r="G524" s="169"/>
      <c r="H524" s="169"/>
      <c r="I524" s="169"/>
      <c r="J524" s="169"/>
      <c r="K524" s="169"/>
    </row>
    <row r="525" spans="1:11" ht="15" customHeight="1" x14ac:dyDescent="0.2">
      <c r="A525" s="173" t="s">
        <v>208</v>
      </c>
      <c r="B525" s="174" t="s">
        <v>811</v>
      </c>
      <c r="C525" s="174" t="s">
        <v>2555</v>
      </c>
      <c r="D525" s="175" t="s">
        <v>2556</v>
      </c>
      <c r="E525" s="169"/>
      <c r="F525" s="176"/>
      <c r="G525" s="169"/>
      <c r="H525" s="169"/>
      <c r="I525" s="169"/>
      <c r="J525" s="169"/>
      <c r="K525" s="169"/>
    </row>
    <row r="526" spans="1:11" ht="15" customHeight="1" x14ac:dyDescent="0.2">
      <c r="A526" s="173" t="s">
        <v>208</v>
      </c>
      <c r="B526" s="174" t="s">
        <v>825</v>
      </c>
      <c r="C526" s="174" t="s">
        <v>2557</v>
      </c>
      <c r="D526" s="175" t="s">
        <v>2558</v>
      </c>
      <c r="E526" s="169"/>
      <c r="F526" s="176"/>
      <c r="G526" s="169"/>
      <c r="H526" s="169"/>
      <c r="I526" s="169"/>
      <c r="J526" s="169"/>
      <c r="K526" s="169"/>
    </row>
    <row r="527" spans="1:11" ht="15" customHeight="1" x14ac:dyDescent="0.2">
      <c r="A527" s="173" t="s">
        <v>208</v>
      </c>
      <c r="B527" s="174" t="s">
        <v>829</v>
      </c>
      <c r="C527" s="174" t="s">
        <v>2559</v>
      </c>
      <c r="D527" s="175" t="s">
        <v>2560</v>
      </c>
      <c r="E527" s="169"/>
      <c r="F527" s="176"/>
      <c r="G527" s="169"/>
      <c r="H527" s="169"/>
      <c r="I527" s="169"/>
      <c r="J527" s="169"/>
      <c r="K527" s="169"/>
    </row>
    <row r="528" spans="1:11" ht="15" customHeight="1" x14ac:dyDescent="0.2">
      <c r="A528" s="173" t="s">
        <v>208</v>
      </c>
      <c r="B528" s="174" t="s">
        <v>830</v>
      </c>
      <c r="C528" s="174" t="s">
        <v>2561</v>
      </c>
      <c r="D528" s="175" t="s">
        <v>2562</v>
      </c>
      <c r="E528" s="169"/>
      <c r="F528" s="176"/>
      <c r="G528" s="169"/>
      <c r="H528" s="169"/>
      <c r="I528" s="169"/>
      <c r="J528" s="169"/>
      <c r="K528" s="169"/>
    </row>
    <row r="529" spans="1:11" ht="15" customHeight="1" x14ac:dyDescent="0.2">
      <c r="A529" s="173" t="s">
        <v>208</v>
      </c>
      <c r="B529" s="174" t="s">
        <v>2563</v>
      </c>
      <c r="C529" s="174" t="s">
        <v>2564</v>
      </c>
      <c r="D529" s="175" t="s">
        <v>2565</v>
      </c>
      <c r="E529" s="169"/>
      <c r="F529" s="176"/>
      <c r="G529" s="169"/>
      <c r="H529" s="169"/>
      <c r="I529" s="169"/>
      <c r="J529" s="169"/>
      <c r="K529" s="169"/>
    </row>
    <row r="530" spans="1:11" ht="15" customHeight="1" x14ac:dyDescent="0.2">
      <c r="A530" s="173" t="s">
        <v>208</v>
      </c>
      <c r="B530" s="174" t="s">
        <v>2566</v>
      </c>
      <c r="C530" s="174" t="s">
        <v>2567</v>
      </c>
      <c r="D530" s="175" t="s">
        <v>2568</v>
      </c>
      <c r="E530" s="169"/>
      <c r="F530" s="176"/>
      <c r="G530" s="169"/>
      <c r="H530" s="169"/>
      <c r="I530" s="169"/>
      <c r="J530" s="169"/>
      <c r="K530" s="169"/>
    </row>
    <row r="531" spans="1:11" ht="15" customHeight="1" x14ac:dyDescent="0.2">
      <c r="A531" s="173" t="s">
        <v>208</v>
      </c>
      <c r="B531" s="174" t="s">
        <v>908</v>
      </c>
      <c r="C531" s="174" t="s">
        <v>2569</v>
      </c>
      <c r="D531" s="175" t="s">
        <v>2570</v>
      </c>
      <c r="E531" s="169"/>
      <c r="F531" s="176"/>
      <c r="G531" s="169"/>
      <c r="H531" s="169"/>
      <c r="I531" s="169"/>
      <c r="J531" s="169"/>
      <c r="K531" s="169"/>
    </row>
    <row r="532" spans="1:11" ht="15" customHeight="1" x14ac:dyDescent="0.2">
      <c r="A532" s="173" t="s">
        <v>208</v>
      </c>
      <c r="B532" s="174" t="s">
        <v>909</v>
      </c>
      <c r="C532" s="174" t="s">
        <v>2571</v>
      </c>
      <c r="D532" s="175" t="s">
        <v>2572</v>
      </c>
      <c r="E532" s="169"/>
      <c r="F532" s="176"/>
      <c r="G532" s="169"/>
      <c r="H532" s="169"/>
      <c r="I532" s="169"/>
      <c r="J532" s="169"/>
      <c r="K532" s="169"/>
    </row>
    <row r="533" spans="1:11" ht="15" customHeight="1" x14ac:dyDescent="0.2">
      <c r="A533" s="173" t="s">
        <v>208</v>
      </c>
      <c r="B533" s="174" t="s">
        <v>914</v>
      </c>
      <c r="C533" s="174" t="s">
        <v>2573</v>
      </c>
      <c r="D533" s="175" t="s">
        <v>2574</v>
      </c>
      <c r="E533" s="169"/>
      <c r="F533" s="176"/>
      <c r="G533" s="169"/>
      <c r="H533" s="169"/>
      <c r="I533" s="169"/>
      <c r="J533" s="169"/>
      <c r="K533" s="169"/>
    </row>
    <row r="534" spans="1:11" ht="15" customHeight="1" x14ac:dyDescent="0.2">
      <c r="A534" s="173" t="s">
        <v>208</v>
      </c>
      <c r="B534" s="174" t="s">
        <v>256</v>
      </c>
      <c r="C534" s="174" t="s">
        <v>2575</v>
      </c>
      <c r="D534" s="175" t="s">
        <v>2576</v>
      </c>
      <c r="E534" s="169"/>
      <c r="F534" s="176"/>
      <c r="G534" s="169"/>
      <c r="H534" s="169"/>
      <c r="I534" s="169"/>
      <c r="J534" s="169"/>
      <c r="K534" s="169"/>
    </row>
    <row r="535" spans="1:11" ht="15" customHeight="1" x14ac:dyDescent="0.2">
      <c r="A535" s="173" t="s">
        <v>208</v>
      </c>
      <c r="B535" s="174" t="s">
        <v>925</v>
      </c>
      <c r="C535" s="174" t="s">
        <v>2577</v>
      </c>
      <c r="D535" s="175" t="s">
        <v>2578</v>
      </c>
      <c r="E535" s="169"/>
      <c r="F535" s="176"/>
      <c r="G535" s="169"/>
      <c r="H535" s="169"/>
      <c r="I535" s="169"/>
      <c r="J535" s="169"/>
      <c r="K535" s="169"/>
    </row>
    <row r="536" spans="1:11" ht="15" customHeight="1" x14ac:dyDescent="0.2">
      <c r="A536" s="173" t="s">
        <v>208</v>
      </c>
      <c r="B536" s="174" t="s">
        <v>2579</v>
      </c>
      <c r="C536" s="174" t="s">
        <v>2580</v>
      </c>
      <c r="D536" s="175" t="s">
        <v>2581</v>
      </c>
      <c r="E536" s="169"/>
      <c r="F536" s="176"/>
      <c r="G536" s="169"/>
      <c r="H536" s="169"/>
      <c r="I536" s="169"/>
      <c r="J536" s="169"/>
      <c r="K536" s="169"/>
    </row>
    <row r="537" spans="1:11" ht="15" customHeight="1" x14ac:dyDescent="0.2">
      <c r="A537" s="173" t="s">
        <v>208</v>
      </c>
      <c r="B537" s="174" t="s">
        <v>2582</v>
      </c>
      <c r="C537" s="174" t="s">
        <v>2583</v>
      </c>
      <c r="D537" s="175" t="s">
        <v>2584</v>
      </c>
      <c r="E537" s="169"/>
      <c r="F537" s="176"/>
      <c r="G537" s="169"/>
      <c r="H537" s="169"/>
      <c r="I537" s="169"/>
      <c r="J537" s="169"/>
      <c r="K537" s="169"/>
    </row>
    <row r="538" spans="1:11" ht="15" customHeight="1" x14ac:dyDescent="0.2">
      <c r="A538" s="173" t="s">
        <v>208</v>
      </c>
      <c r="B538" s="174" t="s">
        <v>2585</v>
      </c>
      <c r="C538" s="174" t="s">
        <v>2586</v>
      </c>
      <c r="D538" s="175" t="s">
        <v>2587</v>
      </c>
      <c r="E538" s="169"/>
      <c r="F538" s="176"/>
      <c r="G538" s="169"/>
      <c r="H538" s="169"/>
      <c r="I538" s="169"/>
      <c r="J538" s="169"/>
      <c r="K538" s="169"/>
    </row>
    <row r="539" spans="1:11" ht="15" customHeight="1" x14ac:dyDescent="0.2">
      <c r="A539" s="173" t="s">
        <v>208</v>
      </c>
      <c r="B539" s="174" t="s">
        <v>1468</v>
      </c>
      <c r="C539" s="174" t="s">
        <v>2588</v>
      </c>
      <c r="D539" s="175" t="s">
        <v>2589</v>
      </c>
      <c r="E539" s="169"/>
      <c r="F539" s="176"/>
      <c r="G539" s="169"/>
      <c r="H539" s="169"/>
      <c r="I539" s="169"/>
      <c r="J539" s="169"/>
      <c r="K539" s="169"/>
    </row>
    <row r="540" spans="1:11" ht="15" customHeight="1" x14ac:dyDescent="0.2">
      <c r="A540" s="173" t="s">
        <v>208</v>
      </c>
      <c r="B540" s="174" t="s">
        <v>2590</v>
      </c>
      <c r="C540" s="174" t="s">
        <v>2591</v>
      </c>
      <c r="D540" s="175" t="s">
        <v>2592</v>
      </c>
      <c r="E540" s="169"/>
      <c r="F540" s="176"/>
      <c r="G540" s="169"/>
      <c r="H540" s="169"/>
      <c r="I540" s="169"/>
      <c r="J540" s="169"/>
      <c r="K540" s="169"/>
    </row>
    <row r="541" spans="1:11" ht="15" customHeight="1" x14ac:dyDescent="0.2">
      <c r="A541" s="173" t="s">
        <v>208</v>
      </c>
      <c r="B541" s="174" t="s">
        <v>1060</v>
      </c>
      <c r="C541" s="174" t="s">
        <v>2593</v>
      </c>
      <c r="D541" s="175" t="s">
        <v>2594</v>
      </c>
      <c r="E541" s="169"/>
      <c r="F541" s="176"/>
      <c r="G541" s="169"/>
      <c r="H541" s="169"/>
      <c r="I541" s="169"/>
      <c r="J541" s="169"/>
      <c r="K541" s="169"/>
    </row>
    <row r="542" spans="1:11" ht="15" customHeight="1" x14ac:dyDescent="0.2">
      <c r="A542" s="173" t="s">
        <v>208</v>
      </c>
      <c r="B542" s="174" t="s">
        <v>2595</v>
      </c>
      <c r="C542" s="174" t="s">
        <v>2596</v>
      </c>
      <c r="D542" s="175" t="s">
        <v>2597</v>
      </c>
      <c r="E542" s="169"/>
      <c r="F542" s="176"/>
      <c r="G542" s="169"/>
      <c r="H542" s="169"/>
      <c r="I542" s="169"/>
      <c r="J542" s="169"/>
      <c r="K542" s="169"/>
    </row>
    <row r="543" spans="1:11" ht="15" customHeight="1" x14ac:dyDescent="0.2">
      <c r="A543" s="173" t="s">
        <v>208</v>
      </c>
      <c r="B543" s="174" t="s">
        <v>2598</v>
      </c>
      <c r="C543" s="174" t="s">
        <v>2599</v>
      </c>
      <c r="D543" s="175" t="s">
        <v>2600</v>
      </c>
      <c r="E543" s="169"/>
      <c r="F543" s="176"/>
      <c r="G543" s="169"/>
      <c r="H543" s="169"/>
      <c r="I543" s="169"/>
      <c r="J543" s="169"/>
      <c r="K543" s="169"/>
    </row>
    <row r="544" spans="1:11" ht="15" customHeight="1" x14ac:dyDescent="0.2">
      <c r="A544" s="173" t="s">
        <v>208</v>
      </c>
      <c r="B544" s="174" t="s">
        <v>1070</v>
      </c>
      <c r="C544" s="174" t="s">
        <v>2601</v>
      </c>
      <c r="D544" s="175" t="s">
        <v>2602</v>
      </c>
      <c r="E544" s="169"/>
      <c r="F544" s="176"/>
      <c r="G544" s="169"/>
      <c r="H544" s="169"/>
      <c r="I544" s="169"/>
      <c r="J544" s="169"/>
      <c r="K544" s="169"/>
    </row>
    <row r="545" spans="1:11" ht="15" customHeight="1" x14ac:dyDescent="0.2">
      <c r="A545" s="173" t="s">
        <v>208</v>
      </c>
      <c r="B545" s="174" t="s">
        <v>1073</v>
      </c>
      <c r="C545" s="174" t="s">
        <v>2603</v>
      </c>
      <c r="D545" s="175" t="s">
        <v>2604</v>
      </c>
      <c r="E545" s="169"/>
      <c r="F545" s="176"/>
      <c r="G545" s="169"/>
      <c r="H545" s="169"/>
      <c r="I545" s="169"/>
      <c r="J545" s="169"/>
      <c r="K545" s="169"/>
    </row>
    <row r="546" spans="1:11" ht="15" customHeight="1" x14ac:dyDescent="0.2">
      <c r="A546" s="173" t="s">
        <v>208</v>
      </c>
      <c r="B546" s="174" t="s">
        <v>1078</v>
      </c>
      <c r="C546" s="174" t="s">
        <v>2605</v>
      </c>
      <c r="D546" s="175" t="s">
        <v>2606</v>
      </c>
      <c r="E546" s="169"/>
      <c r="F546" s="176"/>
      <c r="G546" s="169"/>
      <c r="H546" s="169"/>
      <c r="I546" s="169"/>
      <c r="J546" s="169"/>
      <c r="K546" s="169"/>
    </row>
    <row r="547" spans="1:11" ht="15" customHeight="1" x14ac:dyDescent="0.2">
      <c r="A547" s="173" t="s">
        <v>208</v>
      </c>
      <c r="B547" s="174" t="s">
        <v>2607</v>
      </c>
      <c r="C547" s="174" t="s">
        <v>2608</v>
      </c>
      <c r="D547" s="175" t="s">
        <v>2609</v>
      </c>
      <c r="E547" s="169"/>
      <c r="F547" s="176"/>
      <c r="G547" s="169"/>
      <c r="H547" s="169"/>
      <c r="I547" s="169"/>
      <c r="J547" s="169"/>
      <c r="K547" s="169"/>
    </row>
    <row r="548" spans="1:11" ht="15" customHeight="1" x14ac:dyDescent="0.2">
      <c r="A548" s="173" t="s">
        <v>208</v>
      </c>
      <c r="B548" s="174" t="s">
        <v>1100</v>
      </c>
      <c r="C548" s="174" t="s">
        <v>2610</v>
      </c>
      <c r="D548" s="175" t="s">
        <v>2611</v>
      </c>
      <c r="E548" s="169"/>
      <c r="F548" s="176"/>
      <c r="G548" s="169"/>
      <c r="H548" s="169"/>
      <c r="I548" s="169"/>
      <c r="J548" s="169"/>
      <c r="K548" s="169"/>
    </row>
    <row r="549" spans="1:11" ht="15" customHeight="1" x14ac:dyDescent="0.2">
      <c r="A549" s="173" t="s">
        <v>208</v>
      </c>
      <c r="B549" s="174" t="s">
        <v>1101</v>
      </c>
      <c r="C549" s="174" t="s">
        <v>2612</v>
      </c>
      <c r="D549" s="175" t="s">
        <v>2613</v>
      </c>
      <c r="E549" s="169"/>
      <c r="F549" s="176"/>
      <c r="G549" s="169"/>
      <c r="H549" s="169"/>
      <c r="I549" s="169"/>
      <c r="J549" s="169"/>
      <c r="K549" s="169"/>
    </row>
    <row r="550" spans="1:11" ht="15" customHeight="1" x14ac:dyDescent="0.2">
      <c r="A550" s="173" t="s">
        <v>208</v>
      </c>
      <c r="B550" s="174" t="s">
        <v>2614</v>
      </c>
      <c r="C550" s="174" t="s">
        <v>2615</v>
      </c>
      <c r="D550" s="175" t="s">
        <v>2616</v>
      </c>
      <c r="E550" s="169"/>
      <c r="F550" s="176"/>
      <c r="G550" s="169"/>
      <c r="H550" s="169"/>
      <c r="I550" s="169"/>
      <c r="J550" s="169"/>
      <c r="K550" s="169"/>
    </row>
    <row r="551" spans="1:11" ht="15" customHeight="1" x14ac:dyDescent="0.2">
      <c r="A551" s="173" t="s">
        <v>208</v>
      </c>
      <c r="B551" s="174" t="s">
        <v>1105</v>
      </c>
      <c r="C551" s="174" t="s">
        <v>2617</v>
      </c>
      <c r="D551" s="175" t="s">
        <v>2618</v>
      </c>
      <c r="E551" s="169"/>
      <c r="F551" s="176"/>
      <c r="G551" s="169"/>
      <c r="H551" s="169"/>
      <c r="I551" s="169"/>
      <c r="J551" s="169"/>
      <c r="K551" s="169"/>
    </row>
    <row r="552" spans="1:11" ht="15" customHeight="1" x14ac:dyDescent="0.2">
      <c r="A552" s="173" t="s">
        <v>208</v>
      </c>
      <c r="B552" s="174" t="s">
        <v>1108</v>
      </c>
      <c r="C552" s="174" t="s">
        <v>2619</v>
      </c>
      <c r="D552" s="175" t="s">
        <v>2620</v>
      </c>
      <c r="E552" s="169"/>
      <c r="F552" s="176"/>
      <c r="G552" s="169"/>
      <c r="H552" s="169"/>
      <c r="I552" s="169"/>
      <c r="J552" s="169"/>
      <c r="K552" s="169"/>
    </row>
    <row r="553" spans="1:11" ht="15" customHeight="1" x14ac:dyDescent="0.2">
      <c r="A553" s="173" t="s">
        <v>208</v>
      </c>
      <c r="B553" s="174" t="s">
        <v>1110</v>
      </c>
      <c r="C553" s="174" t="s">
        <v>2621</v>
      </c>
      <c r="D553" s="175" t="s">
        <v>2622</v>
      </c>
      <c r="E553" s="169"/>
      <c r="F553" s="176"/>
      <c r="G553" s="169"/>
      <c r="H553" s="169"/>
      <c r="I553" s="169"/>
      <c r="J553" s="169"/>
      <c r="K553" s="169"/>
    </row>
    <row r="554" spans="1:11" ht="15" customHeight="1" x14ac:dyDescent="0.2">
      <c r="A554" s="173" t="s">
        <v>208</v>
      </c>
      <c r="B554" s="174" t="s">
        <v>1126</v>
      </c>
      <c r="C554" s="174" t="s">
        <v>2623</v>
      </c>
      <c r="D554" s="175" t="s">
        <v>2624</v>
      </c>
      <c r="E554" s="169"/>
      <c r="F554" s="176"/>
      <c r="G554" s="169"/>
      <c r="H554" s="169"/>
      <c r="I554" s="169"/>
      <c r="J554" s="169"/>
      <c r="K554" s="169"/>
    </row>
    <row r="555" spans="1:11" ht="15" customHeight="1" x14ac:dyDescent="0.2">
      <c r="A555" s="173" t="s">
        <v>208</v>
      </c>
      <c r="B555" s="174" t="s">
        <v>1128</v>
      </c>
      <c r="C555" s="174" t="s">
        <v>2625</v>
      </c>
      <c r="D555" s="175" t="s">
        <v>2626</v>
      </c>
      <c r="E555" s="169"/>
      <c r="F555" s="176"/>
      <c r="G555" s="169"/>
      <c r="H555" s="169"/>
      <c r="I555" s="169"/>
      <c r="J555" s="169"/>
      <c r="K555" s="169"/>
    </row>
    <row r="556" spans="1:11" ht="15" customHeight="1" x14ac:dyDescent="0.2">
      <c r="A556" s="173" t="s">
        <v>208</v>
      </c>
      <c r="B556" s="174" t="s">
        <v>1130</v>
      </c>
      <c r="C556" s="174" t="s">
        <v>2627</v>
      </c>
      <c r="D556" s="175" t="s">
        <v>2628</v>
      </c>
      <c r="E556" s="169"/>
      <c r="F556" s="176"/>
      <c r="G556" s="169"/>
      <c r="H556" s="169"/>
      <c r="I556" s="169"/>
      <c r="J556" s="169"/>
      <c r="K556" s="169"/>
    </row>
    <row r="557" spans="1:11" ht="15" customHeight="1" x14ac:dyDescent="0.2">
      <c r="A557" s="173" t="s">
        <v>208</v>
      </c>
      <c r="B557" s="174" t="s">
        <v>1135</v>
      </c>
      <c r="C557" s="174" t="s">
        <v>2629</v>
      </c>
      <c r="D557" s="175" t="s">
        <v>2630</v>
      </c>
      <c r="E557" s="169"/>
      <c r="F557" s="176"/>
      <c r="G557" s="169"/>
      <c r="H557" s="169"/>
      <c r="I557" s="169"/>
      <c r="J557" s="169"/>
      <c r="K557" s="169"/>
    </row>
    <row r="558" spans="1:11" ht="15" customHeight="1" x14ac:dyDescent="0.2">
      <c r="A558" s="173" t="s">
        <v>208</v>
      </c>
      <c r="B558" s="174" t="s">
        <v>1138</v>
      </c>
      <c r="C558" s="174" t="s">
        <v>2631</v>
      </c>
      <c r="D558" s="175" t="s">
        <v>2632</v>
      </c>
      <c r="E558" s="169"/>
      <c r="F558" s="176"/>
      <c r="G558" s="169"/>
      <c r="H558" s="169"/>
      <c r="I558" s="169"/>
      <c r="J558" s="169"/>
      <c r="K558" s="169"/>
    </row>
    <row r="559" spans="1:11" ht="15" customHeight="1" x14ac:dyDescent="0.2">
      <c r="A559" s="173" t="s">
        <v>208</v>
      </c>
      <c r="B559" s="174" t="s">
        <v>1149</v>
      </c>
      <c r="C559" s="174" t="s">
        <v>2633</v>
      </c>
      <c r="D559" s="175" t="s">
        <v>2634</v>
      </c>
      <c r="E559" s="169"/>
      <c r="F559" s="176"/>
      <c r="G559" s="169"/>
      <c r="H559" s="169"/>
      <c r="I559" s="169"/>
      <c r="J559" s="169"/>
      <c r="K559" s="169"/>
    </row>
    <row r="560" spans="1:11" ht="15" customHeight="1" x14ac:dyDescent="0.2">
      <c r="A560" s="173" t="s">
        <v>208</v>
      </c>
      <c r="B560" s="174" t="s">
        <v>2635</v>
      </c>
      <c r="C560" s="174" t="s">
        <v>2636</v>
      </c>
      <c r="D560" s="175" t="s">
        <v>2637</v>
      </c>
      <c r="E560" s="169"/>
      <c r="F560" s="176"/>
      <c r="G560" s="169"/>
      <c r="H560" s="169"/>
      <c r="I560" s="169"/>
      <c r="J560" s="169"/>
      <c r="K560" s="169"/>
    </row>
    <row r="561" spans="1:11" ht="15" customHeight="1" x14ac:dyDescent="0.2">
      <c r="A561" s="173" t="s">
        <v>208</v>
      </c>
      <c r="B561" s="174" t="s">
        <v>2638</v>
      </c>
      <c r="C561" s="174" t="s">
        <v>2639</v>
      </c>
      <c r="D561" s="175" t="s">
        <v>2640</v>
      </c>
      <c r="E561" s="169"/>
      <c r="F561" s="176"/>
      <c r="G561" s="169"/>
      <c r="H561" s="169"/>
      <c r="I561" s="169"/>
      <c r="J561" s="169"/>
      <c r="K561" s="169"/>
    </row>
    <row r="562" spans="1:11" ht="15" customHeight="1" x14ac:dyDescent="0.2">
      <c r="A562" s="173" t="s">
        <v>208</v>
      </c>
      <c r="B562" s="174" t="s">
        <v>2641</v>
      </c>
      <c r="C562" s="174" t="s">
        <v>2642</v>
      </c>
      <c r="D562" s="175" t="s">
        <v>2643</v>
      </c>
      <c r="E562" s="169"/>
      <c r="F562" s="176"/>
      <c r="G562" s="169"/>
      <c r="H562" s="169"/>
      <c r="I562" s="169"/>
      <c r="J562" s="169"/>
      <c r="K562" s="169"/>
    </row>
    <row r="563" spans="1:11" ht="15" customHeight="1" x14ac:dyDescent="0.2">
      <c r="A563" s="173" t="s">
        <v>208</v>
      </c>
      <c r="B563" s="174" t="s">
        <v>1176</v>
      </c>
      <c r="C563" s="174" t="s">
        <v>2644</v>
      </c>
      <c r="D563" s="175" t="s">
        <v>2645</v>
      </c>
      <c r="E563" s="169"/>
      <c r="F563" s="176"/>
      <c r="G563" s="169"/>
      <c r="H563" s="169"/>
      <c r="I563" s="169"/>
      <c r="J563" s="169"/>
      <c r="K563" s="169"/>
    </row>
    <row r="564" spans="1:11" ht="15" customHeight="1" x14ac:dyDescent="0.2">
      <c r="A564" s="173" t="s">
        <v>208</v>
      </c>
      <c r="B564" s="174" t="s">
        <v>2646</v>
      </c>
      <c r="C564" s="174" t="s">
        <v>2647</v>
      </c>
      <c r="D564" s="175" t="s">
        <v>2648</v>
      </c>
      <c r="E564" s="169"/>
      <c r="F564" s="176"/>
      <c r="G564" s="169"/>
      <c r="H564" s="169"/>
      <c r="I564" s="169"/>
      <c r="J564" s="169"/>
      <c r="K564" s="169"/>
    </row>
    <row r="565" spans="1:11" ht="15" customHeight="1" x14ac:dyDescent="0.2">
      <c r="A565" s="173" t="s">
        <v>208</v>
      </c>
      <c r="B565" s="174" t="s">
        <v>1179</v>
      </c>
      <c r="C565" s="174" t="s">
        <v>2649</v>
      </c>
      <c r="D565" s="175" t="s">
        <v>2650</v>
      </c>
      <c r="E565" s="169"/>
      <c r="F565" s="176"/>
      <c r="G565" s="169"/>
      <c r="H565" s="169"/>
      <c r="I565" s="169"/>
      <c r="J565" s="169"/>
      <c r="K565" s="169"/>
    </row>
    <row r="566" spans="1:11" ht="15" customHeight="1" x14ac:dyDescent="0.2">
      <c r="A566" s="173" t="s">
        <v>208</v>
      </c>
      <c r="B566" s="174" t="s">
        <v>2651</v>
      </c>
      <c r="C566" s="174" t="s">
        <v>2652</v>
      </c>
      <c r="D566" s="175" t="s">
        <v>2653</v>
      </c>
      <c r="E566" s="169"/>
      <c r="F566" s="176"/>
      <c r="G566" s="169"/>
      <c r="H566" s="169"/>
      <c r="I566" s="169"/>
      <c r="J566" s="169"/>
      <c r="K566" s="169"/>
    </row>
    <row r="567" spans="1:11" ht="15" customHeight="1" x14ac:dyDescent="0.2">
      <c r="A567" s="173" t="s">
        <v>208</v>
      </c>
      <c r="B567" s="174" t="s">
        <v>1202</v>
      </c>
      <c r="C567" s="174" t="s">
        <v>2654</v>
      </c>
      <c r="D567" s="175" t="s">
        <v>2655</v>
      </c>
      <c r="E567" s="169"/>
      <c r="F567" s="176"/>
      <c r="G567" s="169"/>
      <c r="H567" s="169"/>
      <c r="I567" s="169"/>
      <c r="J567" s="169"/>
      <c r="K567" s="169"/>
    </row>
    <row r="568" spans="1:11" ht="15" customHeight="1" x14ac:dyDescent="0.2">
      <c r="A568" s="173" t="s">
        <v>208</v>
      </c>
      <c r="B568" s="174" t="s">
        <v>2656</v>
      </c>
      <c r="C568" s="174" t="s">
        <v>2657</v>
      </c>
      <c r="D568" s="175" t="s">
        <v>2658</v>
      </c>
      <c r="E568" s="169"/>
      <c r="F568" s="176"/>
      <c r="G568" s="169"/>
      <c r="H568" s="169"/>
      <c r="I568" s="169"/>
      <c r="J568" s="169"/>
      <c r="K568" s="169"/>
    </row>
    <row r="569" spans="1:11" ht="15" customHeight="1" x14ac:dyDescent="0.2">
      <c r="A569" s="173" t="s">
        <v>208</v>
      </c>
      <c r="B569" s="174" t="s">
        <v>2659</v>
      </c>
      <c r="C569" s="174" t="s">
        <v>2660</v>
      </c>
      <c r="D569" s="175" t="s">
        <v>2661</v>
      </c>
      <c r="E569" s="169"/>
      <c r="F569" s="176"/>
      <c r="G569" s="169"/>
      <c r="H569" s="169"/>
      <c r="I569" s="169"/>
      <c r="J569" s="169"/>
      <c r="K569" s="169"/>
    </row>
    <row r="570" spans="1:11" ht="15" customHeight="1" x14ac:dyDescent="0.2">
      <c r="A570" s="173" t="s">
        <v>208</v>
      </c>
      <c r="B570" s="174" t="s">
        <v>2662</v>
      </c>
      <c r="C570" s="174" t="s">
        <v>2663</v>
      </c>
      <c r="D570" s="175" t="s">
        <v>2664</v>
      </c>
      <c r="E570" s="169"/>
      <c r="F570" s="176"/>
      <c r="G570" s="169"/>
      <c r="H570" s="169"/>
      <c r="I570" s="169"/>
      <c r="J570" s="169"/>
      <c r="K570" s="169"/>
    </row>
    <row r="571" spans="1:11" ht="15" customHeight="1" x14ac:dyDescent="0.2">
      <c r="A571" s="173" t="s">
        <v>208</v>
      </c>
      <c r="B571" s="174" t="s">
        <v>1223</v>
      </c>
      <c r="C571" s="174" t="s">
        <v>2665</v>
      </c>
      <c r="D571" s="175" t="s">
        <v>2666</v>
      </c>
      <c r="E571" s="169"/>
      <c r="F571" s="176"/>
      <c r="G571" s="169"/>
      <c r="H571" s="169"/>
      <c r="I571" s="169"/>
      <c r="J571" s="169"/>
      <c r="K571" s="169"/>
    </row>
    <row r="572" spans="1:11" ht="15" customHeight="1" x14ac:dyDescent="0.2">
      <c r="A572" s="173" t="s">
        <v>208</v>
      </c>
      <c r="B572" s="174" t="s">
        <v>2667</v>
      </c>
      <c r="C572" s="174" t="s">
        <v>2668</v>
      </c>
      <c r="D572" s="175" t="s">
        <v>2669</v>
      </c>
      <c r="E572" s="169"/>
      <c r="F572" s="176"/>
      <c r="G572" s="169"/>
      <c r="H572" s="169"/>
      <c r="I572" s="169"/>
      <c r="J572" s="169"/>
      <c r="K572" s="169"/>
    </row>
    <row r="573" spans="1:11" ht="15" customHeight="1" x14ac:dyDescent="0.2">
      <c r="A573" s="173" t="s">
        <v>208</v>
      </c>
      <c r="B573" s="174" t="s">
        <v>2670</v>
      </c>
      <c r="C573" s="174" t="s">
        <v>2671</v>
      </c>
      <c r="D573" s="175" t="s">
        <v>2672</v>
      </c>
      <c r="E573" s="169"/>
      <c r="F573" s="176"/>
      <c r="G573" s="169"/>
      <c r="H573" s="169"/>
      <c r="I573" s="169"/>
      <c r="J573" s="169"/>
      <c r="K573" s="169"/>
    </row>
    <row r="574" spans="1:11" ht="15" customHeight="1" x14ac:dyDescent="0.2">
      <c r="A574" s="173" t="s">
        <v>208</v>
      </c>
      <c r="B574" s="174" t="s">
        <v>2673</v>
      </c>
      <c r="C574" s="174" t="s">
        <v>2674</v>
      </c>
      <c r="D574" s="175" t="s">
        <v>2675</v>
      </c>
      <c r="E574" s="169"/>
      <c r="F574" s="176"/>
      <c r="G574" s="169"/>
      <c r="H574" s="169"/>
      <c r="I574" s="169"/>
      <c r="J574" s="169"/>
      <c r="K574" s="169"/>
    </row>
    <row r="575" spans="1:11" ht="15" customHeight="1" x14ac:dyDescent="0.2">
      <c r="A575" s="173" t="s">
        <v>208</v>
      </c>
      <c r="B575" s="174" t="s">
        <v>2676</v>
      </c>
      <c r="C575" s="174" t="s">
        <v>2677</v>
      </c>
      <c r="D575" s="175" t="s">
        <v>2678</v>
      </c>
      <c r="E575" s="169"/>
      <c r="F575" s="176"/>
      <c r="G575" s="169"/>
      <c r="H575" s="169"/>
      <c r="I575" s="169"/>
      <c r="J575" s="169"/>
      <c r="K575" s="169"/>
    </row>
    <row r="576" spans="1:11" ht="15" customHeight="1" x14ac:dyDescent="0.2">
      <c r="A576" s="173" t="s">
        <v>204</v>
      </c>
      <c r="B576" s="174" t="s">
        <v>2679</v>
      </c>
      <c r="C576" s="174" t="s">
        <v>2680</v>
      </c>
      <c r="D576" s="175" t="s">
        <v>2681</v>
      </c>
      <c r="E576" s="169"/>
      <c r="F576" s="176"/>
      <c r="G576" s="169"/>
      <c r="H576" s="169"/>
      <c r="I576" s="169"/>
      <c r="J576" s="169"/>
      <c r="K576" s="169"/>
    </row>
    <row r="577" spans="1:11" ht="15" customHeight="1" x14ac:dyDescent="0.2">
      <c r="A577" s="173" t="s">
        <v>204</v>
      </c>
      <c r="B577" s="174" t="s">
        <v>2682</v>
      </c>
      <c r="C577" s="174" t="s">
        <v>2683</v>
      </c>
      <c r="D577" s="175" t="s">
        <v>2684</v>
      </c>
      <c r="E577" s="169"/>
      <c r="F577" s="176"/>
      <c r="G577" s="169"/>
      <c r="H577" s="169"/>
      <c r="I577" s="169"/>
      <c r="J577" s="169"/>
      <c r="K577" s="169"/>
    </row>
    <row r="578" spans="1:11" ht="15" customHeight="1" x14ac:dyDescent="0.2">
      <c r="A578" s="173" t="s">
        <v>204</v>
      </c>
      <c r="B578" s="174" t="s">
        <v>2685</v>
      </c>
      <c r="C578" s="174" t="s">
        <v>2686</v>
      </c>
      <c r="D578" s="175" t="s">
        <v>2687</v>
      </c>
      <c r="E578" s="169"/>
      <c r="F578" s="176"/>
      <c r="G578" s="169"/>
      <c r="H578" s="169"/>
      <c r="I578" s="169"/>
      <c r="J578" s="169"/>
      <c r="K578" s="169"/>
    </row>
    <row r="579" spans="1:11" ht="15" customHeight="1" x14ac:dyDescent="0.2">
      <c r="A579" s="173" t="s">
        <v>204</v>
      </c>
      <c r="B579" s="174" t="s">
        <v>276</v>
      </c>
      <c r="C579" s="174" t="s">
        <v>2688</v>
      </c>
      <c r="D579" s="175" t="s">
        <v>2689</v>
      </c>
      <c r="E579" s="169"/>
      <c r="F579" s="176"/>
      <c r="G579" s="169"/>
      <c r="H579" s="169"/>
      <c r="I579" s="169"/>
      <c r="J579" s="169"/>
      <c r="K579" s="169"/>
    </row>
    <row r="580" spans="1:11" ht="15" customHeight="1" x14ac:dyDescent="0.2">
      <c r="A580" s="173" t="s">
        <v>204</v>
      </c>
      <c r="B580" s="174" t="s">
        <v>2690</v>
      </c>
      <c r="C580" s="174" t="s">
        <v>2691</v>
      </c>
      <c r="D580" s="175" t="s">
        <v>2692</v>
      </c>
      <c r="E580" s="169"/>
      <c r="F580" s="176"/>
      <c r="G580" s="169"/>
      <c r="H580" s="169"/>
      <c r="I580" s="169"/>
      <c r="J580" s="169"/>
      <c r="K580" s="169"/>
    </row>
    <row r="581" spans="1:11" ht="15" customHeight="1" x14ac:dyDescent="0.2">
      <c r="A581" s="173" t="s">
        <v>204</v>
      </c>
      <c r="B581" s="174" t="s">
        <v>2693</v>
      </c>
      <c r="C581" s="174" t="s">
        <v>2694</v>
      </c>
      <c r="D581" s="175" t="s">
        <v>2695</v>
      </c>
      <c r="E581" s="169"/>
      <c r="F581" s="176"/>
      <c r="G581" s="169"/>
      <c r="H581" s="169"/>
      <c r="I581" s="169"/>
      <c r="J581" s="169"/>
      <c r="K581" s="169"/>
    </row>
    <row r="582" spans="1:11" ht="15" customHeight="1" x14ac:dyDescent="0.2">
      <c r="A582" s="173" t="s">
        <v>204</v>
      </c>
      <c r="B582" s="174" t="s">
        <v>2696</v>
      </c>
      <c r="C582" s="174" t="s">
        <v>2697</v>
      </c>
      <c r="D582" s="175" t="s">
        <v>2698</v>
      </c>
      <c r="E582" s="169"/>
      <c r="F582" s="176"/>
      <c r="G582" s="169"/>
      <c r="H582" s="169"/>
      <c r="I582" s="169"/>
      <c r="J582" s="169"/>
      <c r="K582" s="169"/>
    </row>
    <row r="583" spans="1:11" ht="15" customHeight="1" x14ac:dyDescent="0.2">
      <c r="A583" s="173" t="s">
        <v>204</v>
      </c>
      <c r="B583" s="174" t="s">
        <v>311</v>
      </c>
      <c r="C583" s="174" t="s">
        <v>2699</v>
      </c>
      <c r="D583" s="175" t="s">
        <v>2700</v>
      </c>
      <c r="E583" s="169"/>
      <c r="F583" s="176"/>
      <c r="G583" s="169"/>
      <c r="H583" s="169"/>
      <c r="I583" s="169"/>
      <c r="J583" s="169"/>
      <c r="K583" s="169"/>
    </row>
    <row r="584" spans="1:11" ht="15" customHeight="1" x14ac:dyDescent="0.2">
      <c r="A584" s="173" t="s">
        <v>204</v>
      </c>
      <c r="B584" s="174" t="s">
        <v>2701</v>
      </c>
      <c r="C584" s="174" t="s">
        <v>2702</v>
      </c>
      <c r="D584" s="175" t="s">
        <v>2703</v>
      </c>
      <c r="E584" s="169"/>
      <c r="F584" s="176"/>
      <c r="G584" s="169"/>
      <c r="H584" s="169"/>
      <c r="I584" s="169"/>
      <c r="J584" s="169"/>
      <c r="K584" s="169"/>
    </row>
    <row r="585" spans="1:11" ht="15" customHeight="1" x14ac:dyDescent="0.2">
      <c r="A585" s="173" t="s">
        <v>204</v>
      </c>
      <c r="B585" s="174" t="s">
        <v>2704</v>
      </c>
      <c r="C585" s="174" t="s">
        <v>2705</v>
      </c>
      <c r="D585" s="175" t="s">
        <v>2706</v>
      </c>
      <c r="E585" s="169"/>
      <c r="F585" s="176"/>
      <c r="G585" s="169"/>
      <c r="H585" s="169"/>
      <c r="I585" s="169"/>
      <c r="J585" s="169"/>
      <c r="K585" s="169"/>
    </row>
    <row r="586" spans="1:11" ht="15" customHeight="1" x14ac:dyDescent="0.2">
      <c r="A586" s="173" t="s">
        <v>204</v>
      </c>
      <c r="B586" s="174" t="s">
        <v>2707</v>
      </c>
      <c r="C586" s="174" t="s">
        <v>2708</v>
      </c>
      <c r="D586" s="175" t="s">
        <v>2709</v>
      </c>
      <c r="E586" s="169"/>
      <c r="F586" s="176"/>
      <c r="G586" s="169"/>
      <c r="H586" s="169"/>
      <c r="I586" s="169"/>
      <c r="J586" s="169"/>
      <c r="K586" s="169"/>
    </row>
    <row r="587" spans="1:11" ht="15" customHeight="1" x14ac:dyDescent="0.2">
      <c r="A587" s="173" t="s">
        <v>204</v>
      </c>
      <c r="B587" s="174" t="s">
        <v>426</v>
      </c>
      <c r="C587" s="174" t="s">
        <v>2710</v>
      </c>
      <c r="D587" s="175" t="s">
        <v>2711</v>
      </c>
      <c r="E587" s="169"/>
      <c r="F587" s="176"/>
      <c r="G587" s="169"/>
      <c r="H587" s="169"/>
      <c r="I587" s="169"/>
      <c r="J587" s="169"/>
      <c r="K587" s="169"/>
    </row>
    <row r="588" spans="1:11" ht="15" customHeight="1" x14ac:dyDescent="0.2">
      <c r="A588" s="173" t="s">
        <v>204</v>
      </c>
      <c r="B588" s="174" t="s">
        <v>2712</v>
      </c>
      <c r="C588" s="174" t="s">
        <v>2713</v>
      </c>
      <c r="D588" s="175" t="s">
        <v>2714</v>
      </c>
      <c r="E588" s="169"/>
      <c r="F588" s="176"/>
      <c r="G588" s="169"/>
      <c r="H588" s="169"/>
      <c r="I588" s="169"/>
      <c r="J588" s="169"/>
      <c r="K588" s="169"/>
    </row>
    <row r="589" spans="1:11" ht="15" customHeight="1" x14ac:dyDescent="0.2">
      <c r="A589" s="173" t="s">
        <v>204</v>
      </c>
      <c r="B589" s="174" t="s">
        <v>2715</v>
      </c>
      <c r="C589" s="174" t="s">
        <v>2716</v>
      </c>
      <c r="D589" s="175" t="s">
        <v>2717</v>
      </c>
      <c r="E589" s="169"/>
      <c r="F589" s="176"/>
      <c r="G589" s="169"/>
      <c r="H589" s="169"/>
      <c r="I589" s="169"/>
      <c r="J589" s="169"/>
      <c r="K589" s="169"/>
    </row>
    <row r="590" spans="1:11" ht="15" customHeight="1" x14ac:dyDescent="0.2">
      <c r="A590" s="173" t="s">
        <v>204</v>
      </c>
      <c r="B590" s="174" t="s">
        <v>618</v>
      </c>
      <c r="C590" s="174" t="s">
        <v>2718</v>
      </c>
      <c r="D590" s="175" t="s">
        <v>2719</v>
      </c>
      <c r="E590" s="169"/>
      <c r="F590" s="176"/>
      <c r="G590" s="169"/>
      <c r="H590" s="169"/>
      <c r="I590" s="169"/>
      <c r="J590" s="169"/>
      <c r="K590" s="169"/>
    </row>
    <row r="591" spans="1:11" ht="15" customHeight="1" x14ac:dyDescent="0.2">
      <c r="A591" s="173" t="s">
        <v>204</v>
      </c>
      <c r="B591" s="174" t="s">
        <v>2720</v>
      </c>
      <c r="C591" s="174" t="s">
        <v>2721</v>
      </c>
      <c r="D591" s="175" t="s">
        <v>2722</v>
      </c>
      <c r="E591" s="169"/>
      <c r="F591" s="176"/>
      <c r="G591" s="169"/>
      <c r="H591" s="169"/>
      <c r="I591" s="169"/>
      <c r="J591" s="169"/>
      <c r="K591" s="169"/>
    </row>
    <row r="592" spans="1:11" ht="15" customHeight="1" x14ac:dyDescent="0.2">
      <c r="A592" s="173" t="s">
        <v>204</v>
      </c>
      <c r="B592" s="174" t="s">
        <v>2723</v>
      </c>
      <c r="C592" s="174" t="s">
        <v>2724</v>
      </c>
      <c r="D592" s="175" t="s">
        <v>2725</v>
      </c>
      <c r="E592" s="169"/>
      <c r="F592" s="176"/>
      <c r="G592" s="169"/>
      <c r="H592" s="169"/>
      <c r="I592" s="169"/>
      <c r="J592" s="169"/>
      <c r="K592" s="169"/>
    </row>
    <row r="593" spans="1:11" ht="15" customHeight="1" x14ac:dyDescent="0.2">
      <c r="A593" s="173" t="s">
        <v>204</v>
      </c>
      <c r="B593" s="174" t="s">
        <v>2726</v>
      </c>
      <c r="C593" s="174" t="s">
        <v>2727</v>
      </c>
      <c r="D593" s="175" t="s">
        <v>2728</v>
      </c>
      <c r="E593" s="169"/>
      <c r="F593" s="176"/>
      <c r="G593" s="169"/>
      <c r="H593" s="169"/>
      <c r="I593" s="169"/>
      <c r="J593" s="169"/>
      <c r="K593" s="169"/>
    </row>
    <row r="594" spans="1:11" ht="15" customHeight="1" x14ac:dyDescent="0.2">
      <c r="A594" s="173" t="s">
        <v>204</v>
      </c>
      <c r="B594" s="174" t="s">
        <v>2729</v>
      </c>
      <c r="C594" s="174" t="s">
        <v>2730</v>
      </c>
      <c r="D594" s="175" t="s">
        <v>2731</v>
      </c>
      <c r="E594" s="169"/>
      <c r="F594" s="176"/>
      <c r="G594" s="169"/>
      <c r="H594" s="169"/>
      <c r="I594" s="169"/>
      <c r="J594" s="169"/>
      <c r="K594" s="169"/>
    </row>
    <row r="595" spans="1:11" ht="15" customHeight="1" x14ac:dyDescent="0.2">
      <c r="A595" s="173" t="s">
        <v>204</v>
      </c>
      <c r="B595" s="174" t="s">
        <v>2732</v>
      </c>
      <c r="C595" s="174" t="s">
        <v>2733</v>
      </c>
      <c r="D595" s="175" t="s">
        <v>2734</v>
      </c>
      <c r="E595" s="169"/>
      <c r="F595" s="176"/>
      <c r="G595" s="169"/>
      <c r="H595" s="169"/>
      <c r="I595" s="169"/>
      <c r="J595" s="169"/>
      <c r="K595" s="169"/>
    </row>
    <row r="596" spans="1:11" ht="15" customHeight="1" x14ac:dyDescent="0.2">
      <c r="A596" s="173" t="s">
        <v>204</v>
      </c>
      <c r="B596" s="174" t="s">
        <v>2735</v>
      </c>
      <c r="C596" s="174" t="s">
        <v>2736</v>
      </c>
      <c r="D596" s="175" t="s">
        <v>2737</v>
      </c>
      <c r="E596" s="169"/>
      <c r="F596" s="176"/>
      <c r="G596" s="169"/>
      <c r="H596" s="169"/>
      <c r="I596" s="169"/>
      <c r="J596" s="169"/>
      <c r="K596" s="169"/>
    </row>
    <row r="597" spans="1:11" ht="15" customHeight="1" x14ac:dyDescent="0.2">
      <c r="A597" s="173" t="s">
        <v>204</v>
      </c>
      <c r="B597" s="174" t="s">
        <v>2738</v>
      </c>
      <c r="C597" s="174" t="s">
        <v>2739</v>
      </c>
      <c r="D597" s="175" t="s">
        <v>2740</v>
      </c>
      <c r="E597" s="169"/>
      <c r="F597" s="176"/>
      <c r="G597" s="169"/>
      <c r="H597" s="169"/>
      <c r="I597" s="169"/>
      <c r="J597" s="169"/>
      <c r="K597" s="169"/>
    </row>
    <row r="598" spans="1:11" ht="15" customHeight="1" x14ac:dyDescent="0.2">
      <c r="A598" s="173" t="s">
        <v>204</v>
      </c>
      <c r="B598" s="174" t="s">
        <v>2741</v>
      </c>
      <c r="C598" s="174" t="s">
        <v>2742</v>
      </c>
      <c r="D598" s="175" t="s">
        <v>2743</v>
      </c>
      <c r="E598" s="169"/>
      <c r="F598" s="176"/>
      <c r="G598" s="169"/>
      <c r="H598" s="169"/>
      <c r="I598" s="169"/>
      <c r="J598" s="169"/>
      <c r="K598" s="169"/>
    </row>
    <row r="599" spans="1:11" ht="15" customHeight="1" x14ac:dyDescent="0.2">
      <c r="A599" s="173" t="s">
        <v>204</v>
      </c>
      <c r="B599" s="174" t="s">
        <v>2744</v>
      </c>
      <c r="C599" s="174" t="s">
        <v>2745</v>
      </c>
      <c r="D599" s="175" t="s">
        <v>2746</v>
      </c>
      <c r="E599" s="169"/>
      <c r="F599" s="176"/>
      <c r="G599" s="169"/>
      <c r="H599" s="169"/>
      <c r="I599" s="169"/>
      <c r="J599" s="169"/>
      <c r="K599" s="169"/>
    </row>
    <row r="600" spans="1:11" ht="15" customHeight="1" x14ac:dyDescent="0.2">
      <c r="A600" s="173" t="s">
        <v>204</v>
      </c>
      <c r="B600" s="95" t="s">
        <v>934</v>
      </c>
      <c r="C600" s="95" t="s">
        <v>2747</v>
      </c>
      <c r="D600" s="175" t="s">
        <v>2748</v>
      </c>
      <c r="E600" s="169"/>
      <c r="F600" s="176"/>
      <c r="G600" s="169"/>
      <c r="H600" s="169"/>
      <c r="I600" s="169"/>
      <c r="J600" s="169"/>
      <c r="K600" s="169"/>
    </row>
    <row r="601" spans="1:11" ht="15" customHeight="1" x14ac:dyDescent="0.2">
      <c r="A601" s="173" t="s">
        <v>204</v>
      </c>
      <c r="B601" s="174" t="s">
        <v>2749</v>
      </c>
      <c r="C601" s="174" t="s">
        <v>2750</v>
      </c>
      <c r="D601" s="175" t="s">
        <v>2751</v>
      </c>
      <c r="E601" s="169"/>
      <c r="F601" s="176"/>
      <c r="G601" s="169"/>
      <c r="H601" s="169"/>
      <c r="I601" s="169"/>
      <c r="J601" s="169"/>
      <c r="K601" s="169"/>
    </row>
    <row r="602" spans="1:11" ht="15" customHeight="1" x14ac:dyDescent="0.2">
      <c r="A602" s="173" t="s">
        <v>204</v>
      </c>
      <c r="B602" s="174" t="s">
        <v>2752</v>
      </c>
      <c r="C602" s="174" t="s">
        <v>2753</v>
      </c>
      <c r="D602" s="175" t="s">
        <v>2754</v>
      </c>
      <c r="E602" s="169"/>
      <c r="F602" s="176"/>
      <c r="G602" s="169"/>
      <c r="H602" s="169"/>
      <c r="I602" s="169"/>
      <c r="J602" s="169"/>
      <c r="K602" s="169"/>
    </row>
    <row r="603" spans="1:11" ht="15" customHeight="1" x14ac:dyDescent="0.2">
      <c r="A603" s="173" t="s">
        <v>204</v>
      </c>
      <c r="B603" s="174" t="s">
        <v>2755</v>
      </c>
      <c r="C603" s="174" t="s">
        <v>2756</v>
      </c>
      <c r="D603" s="175" t="s">
        <v>2757</v>
      </c>
      <c r="E603" s="169"/>
      <c r="F603" s="176"/>
      <c r="G603" s="169"/>
      <c r="H603" s="169"/>
      <c r="I603" s="169"/>
      <c r="J603" s="169"/>
      <c r="K603" s="169"/>
    </row>
    <row r="604" spans="1:11" ht="15" customHeight="1" x14ac:dyDescent="0.2">
      <c r="A604" s="173" t="s">
        <v>204</v>
      </c>
      <c r="B604" s="174" t="s">
        <v>2758</v>
      </c>
      <c r="C604" s="174" t="s">
        <v>2759</v>
      </c>
      <c r="D604" s="175" t="s">
        <v>2760</v>
      </c>
      <c r="E604" s="169"/>
      <c r="F604" s="176"/>
      <c r="G604" s="169"/>
      <c r="H604" s="169"/>
      <c r="I604" s="169"/>
      <c r="J604" s="169"/>
      <c r="K604" s="169"/>
    </row>
    <row r="605" spans="1:11" ht="15" customHeight="1" x14ac:dyDescent="0.2">
      <c r="A605" s="173" t="s">
        <v>204</v>
      </c>
      <c r="B605" s="174" t="s">
        <v>2761</v>
      </c>
      <c r="C605" s="174" t="s">
        <v>2762</v>
      </c>
      <c r="D605" s="175" t="s">
        <v>2763</v>
      </c>
      <c r="E605" s="169"/>
      <c r="F605" s="176"/>
      <c r="G605" s="169"/>
      <c r="H605" s="169"/>
      <c r="I605" s="169"/>
      <c r="J605" s="169"/>
      <c r="K605" s="169"/>
    </row>
    <row r="606" spans="1:11" ht="15" customHeight="1" x14ac:dyDescent="0.2">
      <c r="A606" s="173" t="s">
        <v>213</v>
      </c>
      <c r="B606" s="174" t="s">
        <v>775</v>
      </c>
      <c r="C606" s="174" t="s">
        <v>2764</v>
      </c>
      <c r="D606" s="175" t="s">
        <v>2765</v>
      </c>
      <c r="E606" s="169"/>
      <c r="F606" s="176"/>
      <c r="G606" s="169"/>
      <c r="H606" s="169"/>
      <c r="I606" s="169"/>
      <c r="J606" s="169"/>
      <c r="K606" s="169"/>
    </row>
    <row r="607" spans="1:11" ht="15" customHeight="1" x14ac:dyDescent="0.2">
      <c r="A607" s="173" t="s">
        <v>213</v>
      </c>
      <c r="B607" s="174" t="s">
        <v>189</v>
      </c>
      <c r="C607" s="174" t="s">
        <v>2766</v>
      </c>
      <c r="D607" s="175" t="s">
        <v>2767</v>
      </c>
      <c r="E607" s="169"/>
      <c r="F607" s="176"/>
      <c r="G607" s="169"/>
      <c r="H607" s="169"/>
      <c r="I607" s="169"/>
      <c r="J607" s="169"/>
      <c r="K607" s="169"/>
    </row>
    <row r="608" spans="1:11" ht="15" customHeight="1" x14ac:dyDescent="0.2">
      <c r="A608" s="173" t="s">
        <v>213</v>
      </c>
      <c r="B608" s="174" t="s">
        <v>193</v>
      </c>
      <c r="C608" s="174" t="s">
        <v>2768</v>
      </c>
      <c r="D608" s="175" t="s">
        <v>2769</v>
      </c>
      <c r="E608" s="169"/>
      <c r="F608" s="176"/>
      <c r="G608" s="169"/>
      <c r="H608" s="169"/>
      <c r="I608" s="169"/>
      <c r="J608" s="169"/>
      <c r="K608" s="169"/>
    </row>
    <row r="609" spans="1:11" ht="15" customHeight="1" x14ac:dyDescent="0.2">
      <c r="A609" s="173" t="s">
        <v>213</v>
      </c>
      <c r="B609" s="174" t="s">
        <v>207</v>
      </c>
      <c r="C609" s="174" t="s">
        <v>2770</v>
      </c>
      <c r="D609" s="175" t="s">
        <v>2771</v>
      </c>
      <c r="E609" s="169"/>
      <c r="F609" s="176"/>
      <c r="G609" s="169"/>
      <c r="H609" s="169"/>
      <c r="I609" s="169"/>
      <c r="J609" s="169"/>
      <c r="K609" s="169"/>
    </row>
    <row r="610" spans="1:11" ht="15" customHeight="1" x14ac:dyDescent="0.2">
      <c r="A610" s="173" t="s">
        <v>213</v>
      </c>
      <c r="B610" s="174" t="s">
        <v>223</v>
      </c>
      <c r="C610" s="174" t="s">
        <v>2772</v>
      </c>
      <c r="D610" s="175" t="s">
        <v>2773</v>
      </c>
      <c r="E610" s="169"/>
      <c r="F610" s="176"/>
      <c r="G610" s="169"/>
      <c r="H610" s="169"/>
      <c r="I610" s="169"/>
      <c r="J610" s="169"/>
      <c r="K610" s="169"/>
    </row>
    <row r="611" spans="1:11" ht="15" customHeight="1" x14ac:dyDescent="0.2">
      <c r="A611" s="173" t="s">
        <v>213</v>
      </c>
      <c r="B611" s="174" t="s">
        <v>231</v>
      </c>
      <c r="C611" s="174" t="s">
        <v>2774</v>
      </c>
      <c r="D611" s="175" t="s">
        <v>2775</v>
      </c>
      <c r="E611" s="169"/>
      <c r="F611" s="176"/>
      <c r="G611" s="169"/>
      <c r="H611" s="169"/>
      <c r="I611" s="169"/>
      <c r="J611" s="169"/>
      <c r="K611" s="169"/>
    </row>
    <row r="612" spans="1:11" ht="15" customHeight="1" x14ac:dyDescent="0.2">
      <c r="A612" s="173" t="s">
        <v>213</v>
      </c>
      <c r="B612" s="174" t="s">
        <v>283</v>
      </c>
      <c r="C612" s="174" t="s">
        <v>2776</v>
      </c>
      <c r="D612" s="175" t="s">
        <v>2777</v>
      </c>
      <c r="E612" s="169"/>
      <c r="F612" s="176"/>
      <c r="G612" s="169"/>
      <c r="H612" s="169"/>
      <c r="I612" s="169"/>
      <c r="J612" s="169"/>
      <c r="K612" s="169"/>
    </row>
    <row r="613" spans="1:11" ht="15" customHeight="1" x14ac:dyDescent="0.2">
      <c r="A613" s="173" t="s">
        <v>213</v>
      </c>
      <c r="B613" s="174" t="s">
        <v>347</v>
      </c>
      <c r="C613" s="174" t="s">
        <v>2778</v>
      </c>
      <c r="D613" s="175" t="s">
        <v>2779</v>
      </c>
      <c r="E613" s="169"/>
      <c r="F613" s="176"/>
      <c r="G613" s="169"/>
      <c r="H613" s="169"/>
      <c r="I613" s="169"/>
      <c r="J613" s="169"/>
      <c r="K613" s="169"/>
    </row>
    <row r="614" spans="1:11" ht="15" customHeight="1" x14ac:dyDescent="0.2">
      <c r="A614" s="173" t="s">
        <v>213</v>
      </c>
      <c r="B614" s="174" t="s">
        <v>420</v>
      </c>
      <c r="C614" s="174" t="s">
        <v>2780</v>
      </c>
      <c r="D614" s="175" t="s">
        <v>2781</v>
      </c>
      <c r="E614" s="169"/>
      <c r="F614" s="176"/>
      <c r="G614" s="169"/>
      <c r="H614" s="169"/>
      <c r="I614" s="169"/>
      <c r="J614" s="169"/>
      <c r="K614" s="169"/>
    </row>
    <row r="615" spans="1:11" ht="15" customHeight="1" x14ac:dyDescent="0.2">
      <c r="A615" s="173" t="s">
        <v>213</v>
      </c>
      <c r="B615" s="174" t="s">
        <v>2782</v>
      </c>
      <c r="C615" s="174" t="s">
        <v>2783</v>
      </c>
      <c r="D615" s="175" t="s">
        <v>2784</v>
      </c>
      <c r="E615" s="169"/>
      <c r="F615" s="176"/>
      <c r="G615" s="169"/>
      <c r="H615" s="169"/>
      <c r="I615" s="169"/>
      <c r="J615" s="169"/>
      <c r="K615" s="169"/>
    </row>
    <row r="616" spans="1:11" ht="15" customHeight="1" x14ac:dyDescent="0.2">
      <c r="A616" s="173" t="s">
        <v>213</v>
      </c>
      <c r="B616" s="174" t="s">
        <v>2785</v>
      </c>
      <c r="C616" s="174" t="s">
        <v>2786</v>
      </c>
      <c r="D616" s="175" t="s">
        <v>2787</v>
      </c>
      <c r="E616" s="169"/>
      <c r="F616" s="176"/>
      <c r="G616" s="169"/>
      <c r="H616" s="169"/>
      <c r="I616" s="169"/>
      <c r="J616" s="169"/>
      <c r="K616" s="169"/>
    </row>
    <row r="617" spans="1:11" ht="15" customHeight="1" x14ac:dyDescent="0.2">
      <c r="A617" s="173" t="s">
        <v>213</v>
      </c>
      <c r="B617" s="174" t="s">
        <v>558</v>
      </c>
      <c r="C617" s="174" t="s">
        <v>2788</v>
      </c>
      <c r="D617" s="175" t="s">
        <v>2789</v>
      </c>
      <c r="E617" s="169"/>
      <c r="F617" s="176"/>
      <c r="G617" s="169"/>
      <c r="H617" s="169"/>
      <c r="I617" s="169"/>
      <c r="J617" s="169"/>
      <c r="K617" s="169"/>
    </row>
    <row r="618" spans="1:11" ht="15" customHeight="1" x14ac:dyDescent="0.2">
      <c r="A618" s="173" t="s">
        <v>213</v>
      </c>
      <c r="B618" s="174" t="s">
        <v>575</v>
      </c>
      <c r="C618" s="174" t="s">
        <v>2790</v>
      </c>
      <c r="D618" s="175" t="s">
        <v>2791</v>
      </c>
      <c r="E618" s="169"/>
      <c r="F618" s="176"/>
      <c r="G618" s="169"/>
      <c r="H618" s="169"/>
      <c r="I618" s="169"/>
      <c r="J618" s="169"/>
      <c r="K618" s="169"/>
    </row>
    <row r="619" spans="1:11" ht="15" customHeight="1" x14ac:dyDescent="0.2">
      <c r="A619" s="173" t="s">
        <v>213</v>
      </c>
      <c r="B619" s="174" t="s">
        <v>607</v>
      </c>
      <c r="C619" s="174" t="s">
        <v>2792</v>
      </c>
      <c r="D619" s="175" t="s">
        <v>2793</v>
      </c>
      <c r="E619" s="169"/>
      <c r="F619" s="176"/>
      <c r="G619" s="169"/>
      <c r="H619" s="169"/>
      <c r="I619" s="169"/>
      <c r="J619" s="169"/>
      <c r="K619" s="169"/>
    </row>
    <row r="620" spans="1:11" ht="15" customHeight="1" x14ac:dyDescent="0.2">
      <c r="A620" s="173" t="s">
        <v>213</v>
      </c>
      <c r="B620" s="174" t="s">
        <v>616</v>
      </c>
      <c r="C620" s="174" t="s">
        <v>2794</v>
      </c>
      <c r="D620" s="175" t="s">
        <v>2795</v>
      </c>
      <c r="E620" s="169"/>
      <c r="F620" s="176"/>
      <c r="G620" s="169"/>
      <c r="H620" s="169"/>
      <c r="I620" s="169"/>
      <c r="J620" s="169"/>
      <c r="K620" s="169"/>
    </row>
    <row r="621" spans="1:11" ht="15" customHeight="1" x14ac:dyDescent="0.2">
      <c r="A621" s="173" t="s">
        <v>213</v>
      </c>
      <c r="B621" s="174" t="s">
        <v>617</v>
      </c>
      <c r="C621" s="174" t="s">
        <v>2796</v>
      </c>
      <c r="D621" s="175" t="s">
        <v>2797</v>
      </c>
      <c r="E621" s="169"/>
      <c r="F621" s="176"/>
      <c r="G621" s="169"/>
      <c r="H621" s="169"/>
      <c r="I621" s="169"/>
      <c r="J621" s="169"/>
      <c r="K621" s="169"/>
    </row>
    <row r="622" spans="1:11" ht="15" customHeight="1" x14ac:dyDescent="0.2">
      <c r="A622" s="173" t="s">
        <v>213</v>
      </c>
      <c r="B622" s="174" t="s">
        <v>2798</v>
      </c>
      <c r="C622" s="174" t="s">
        <v>2799</v>
      </c>
      <c r="D622" s="175" t="s">
        <v>2800</v>
      </c>
      <c r="E622" s="169"/>
      <c r="F622" s="176"/>
      <c r="G622" s="169"/>
      <c r="H622" s="169"/>
      <c r="I622" s="169"/>
      <c r="J622" s="169"/>
      <c r="K622" s="169"/>
    </row>
    <row r="623" spans="1:11" ht="15" customHeight="1" x14ac:dyDescent="0.2">
      <c r="A623" s="173" t="s">
        <v>213</v>
      </c>
      <c r="B623" s="174" t="s">
        <v>2801</v>
      </c>
      <c r="C623" s="174" t="s">
        <v>2802</v>
      </c>
      <c r="D623" s="175" t="s">
        <v>2803</v>
      </c>
      <c r="E623" s="169"/>
      <c r="F623" s="176"/>
      <c r="G623" s="169"/>
      <c r="H623" s="169"/>
      <c r="I623" s="169"/>
      <c r="J623" s="169"/>
      <c r="K623" s="169"/>
    </row>
    <row r="624" spans="1:11" ht="15" customHeight="1" x14ac:dyDescent="0.2">
      <c r="A624" s="173" t="s">
        <v>213</v>
      </c>
      <c r="B624" s="174" t="s">
        <v>2804</v>
      </c>
      <c r="C624" s="174" t="s">
        <v>2805</v>
      </c>
      <c r="D624" s="175" t="s">
        <v>2806</v>
      </c>
      <c r="E624" s="169"/>
      <c r="F624" s="176"/>
      <c r="G624" s="169"/>
      <c r="H624" s="169"/>
      <c r="I624" s="169"/>
      <c r="J624" s="169"/>
      <c r="K624" s="169"/>
    </row>
    <row r="625" spans="1:11" ht="15" customHeight="1" x14ac:dyDescent="0.2">
      <c r="A625" s="173" t="s">
        <v>213</v>
      </c>
      <c r="B625" s="174" t="s">
        <v>795</v>
      </c>
      <c r="C625" s="174" t="s">
        <v>2807</v>
      </c>
      <c r="D625" s="175" t="s">
        <v>2808</v>
      </c>
      <c r="E625" s="169"/>
      <c r="F625" s="176"/>
      <c r="G625" s="169"/>
      <c r="H625" s="169"/>
      <c r="I625" s="169"/>
      <c r="J625" s="169"/>
      <c r="K625" s="169"/>
    </row>
    <row r="626" spans="1:11" ht="15" customHeight="1" x14ac:dyDescent="0.2">
      <c r="A626" s="173" t="s">
        <v>213</v>
      </c>
      <c r="B626" s="174" t="s">
        <v>809</v>
      </c>
      <c r="C626" s="174" t="s">
        <v>2809</v>
      </c>
      <c r="D626" s="175" t="s">
        <v>2810</v>
      </c>
      <c r="E626" s="169"/>
      <c r="F626" s="176"/>
      <c r="G626" s="169"/>
      <c r="H626" s="169"/>
      <c r="I626" s="169"/>
      <c r="J626" s="169"/>
      <c r="K626" s="169"/>
    </row>
    <row r="627" spans="1:11" ht="15" customHeight="1" x14ac:dyDescent="0.2">
      <c r="A627" s="173" t="s">
        <v>213</v>
      </c>
      <c r="B627" s="174" t="s">
        <v>814</v>
      </c>
      <c r="C627" s="174" t="s">
        <v>2811</v>
      </c>
      <c r="D627" s="175" t="s">
        <v>2812</v>
      </c>
      <c r="E627" s="169"/>
      <c r="F627" s="176"/>
      <c r="G627" s="169"/>
      <c r="H627" s="169"/>
      <c r="I627" s="169"/>
      <c r="J627" s="169"/>
      <c r="K627" s="169"/>
    </row>
    <row r="628" spans="1:11" ht="15" customHeight="1" x14ac:dyDescent="0.2">
      <c r="A628" s="173" t="s">
        <v>213</v>
      </c>
      <c r="B628" s="174" t="s">
        <v>815</v>
      </c>
      <c r="C628" s="174" t="s">
        <v>2813</v>
      </c>
      <c r="D628" s="175" t="s">
        <v>2814</v>
      </c>
      <c r="E628" s="169"/>
      <c r="F628" s="176"/>
      <c r="G628" s="169"/>
      <c r="H628" s="169"/>
      <c r="I628" s="169"/>
      <c r="J628" s="169"/>
      <c r="K628" s="169"/>
    </row>
    <row r="629" spans="1:11" ht="15" customHeight="1" x14ac:dyDescent="0.2">
      <c r="A629" s="173" t="s">
        <v>213</v>
      </c>
      <c r="B629" s="174" t="s">
        <v>854</v>
      </c>
      <c r="C629" s="174" t="s">
        <v>2815</v>
      </c>
      <c r="D629" s="175" t="s">
        <v>2816</v>
      </c>
      <c r="E629" s="169"/>
      <c r="F629" s="176"/>
      <c r="G629" s="169"/>
      <c r="H629" s="169"/>
      <c r="I629" s="169"/>
      <c r="J629" s="169"/>
      <c r="K629" s="169"/>
    </row>
    <row r="630" spans="1:11" ht="15" customHeight="1" x14ac:dyDescent="0.2">
      <c r="A630" s="173" t="s">
        <v>213</v>
      </c>
      <c r="B630" s="174" t="s">
        <v>855</v>
      </c>
      <c r="C630" s="174" t="s">
        <v>2817</v>
      </c>
      <c r="D630" s="175" t="s">
        <v>2818</v>
      </c>
      <c r="E630" s="169"/>
      <c r="F630" s="176"/>
      <c r="G630" s="169"/>
      <c r="H630" s="169"/>
      <c r="I630" s="169"/>
      <c r="J630" s="169"/>
      <c r="K630" s="169"/>
    </row>
    <row r="631" spans="1:11" ht="15" customHeight="1" x14ac:dyDescent="0.2">
      <c r="A631" s="173" t="s">
        <v>213</v>
      </c>
      <c r="B631" s="174" t="s">
        <v>935</v>
      </c>
      <c r="C631" s="174" t="s">
        <v>2819</v>
      </c>
      <c r="D631" s="175" t="s">
        <v>2820</v>
      </c>
      <c r="E631" s="169"/>
      <c r="F631" s="176"/>
      <c r="G631" s="169"/>
      <c r="H631" s="169"/>
      <c r="I631" s="169"/>
      <c r="J631" s="169"/>
      <c r="K631" s="169"/>
    </row>
    <row r="632" spans="1:11" ht="15" customHeight="1" x14ac:dyDescent="0.2">
      <c r="A632" s="173" t="s">
        <v>213</v>
      </c>
      <c r="B632" s="174" t="s">
        <v>951</v>
      </c>
      <c r="C632" s="174" t="s">
        <v>2821</v>
      </c>
      <c r="D632" s="175" t="s">
        <v>2822</v>
      </c>
      <c r="E632" s="169"/>
      <c r="F632" s="176"/>
      <c r="G632" s="169"/>
      <c r="H632" s="169"/>
      <c r="I632" s="169"/>
      <c r="J632" s="169"/>
      <c r="K632" s="169"/>
    </row>
    <row r="633" spans="1:11" ht="15" customHeight="1" x14ac:dyDescent="0.2">
      <c r="A633" s="173" t="s">
        <v>213</v>
      </c>
      <c r="B633" s="174" t="s">
        <v>2823</v>
      </c>
      <c r="C633" s="174" t="s">
        <v>2824</v>
      </c>
      <c r="D633" s="175" t="s">
        <v>2825</v>
      </c>
      <c r="E633" s="169"/>
      <c r="F633" s="176"/>
      <c r="G633" s="169"/>
      <c r="H633" s="169"/>
      <c r="I633" s="169"/>
      <c r="J633" s="169"/>
      <c r="K633" s="169"/>
    </row>
    <row r="634" spans="1:11" ht="15" customHeight="1" x14ac:dyDescent="0.2">
      <c r="A634" s="173" t="s">
        <v>213</v>
      </c>
      <c r="B634" s="174" t="s">
        <v>1955</v>
      </c>
      <c r="C634" s="174" t="s">
        <v>2826</v>
      </c>
      <c r="D634" s="175" t="s">
        <v>2827</v>
      </c>
      <c r="E634" s="169"/>
      <c r="F634" s="176"/>
      <c r="G634" s="169"/>
      <c r="H634" s="169"/>
      <c r="I634" s="169"/>
      <c r="J634" s="169"/>
      <c r="K634" s="169"/>
    </row>
    <row r="635" spans="1:11" ht="15" customHeight="1" x14ac:dyDescent="0.2">
      <c r="A635" s="173" t="s">
        <v>213</v>
      </c>
      <c r="B635" s="174" t="s">
        <v>1099</v>
      </c>
      <c r="C635" s="174" t="s">
        <v>2828</v>
      </c>
      <c r="D635" s="175" t="s">
        <v>2829</v>
      </c>
      <c r="E635" s="169"/>
      <c r="F635" s="176"/>
      <c r="G635" s="169"/>
      <c r="H635" s="169"/>
      <c r="I635" s="169"/>
      <c r="J635" s="169"/>
      <c r="K635" s="169"/>
    </row>
    <row r="636" spans="1:11" ht="15" customHeight="1" x14ac:dyDescent="0.2">
      <c r="A636" s="173" t="s">
        <v>213</v>
      </c>
      <c r="B636" s="174" t="s">
        <v>1122</v>
      </c>
      <c r="C636" s="174" t="s">
        <v>2830</v>
      </c>
      <c r="D636" s="175" t="s">
        <v>2831</v>
      </c>
      <c r="E636" s="169"/>
      <c r="F636" s="176"/>
      <c r="G636" s="169"/>
      <c r="H636" s="169"/>
      <c r="I636" s="169"/>
      <c r="J636" s="169"/>
      <c r="K636" s="169"/>
    </row>
    <row r="637" spans="1:11" ht="15" customHeight="1" x14ac:dyDescent="0.2">
      <c r="A637" s="173" t="s">
        <v>213</v>
      </c>
      <c r="B637" s="174" t="s">
        <v>1134</v>
      </c>
      <c r="C637" s="174" t="s">
        <v>2832</v>
      </c>
      <c r="D637" s="175" t="s">
        <v>2833</v>
      </c>
      <c r="E637" s="169"/>
      <c r="F637" s="176"/>
      <c r="G637" s="169"/>
      <c r="H637" s="169"/>
      <c r="I637" s="169"/>
      <c r="J637" s="169"/>
      <c r="K637" s="169"/>
    </row>
    <row r="638" spans="1:11" ht="15" customHeight="1" x14ac:dyDescent="0.2">
      <c r="A638" s="173" t="s">
        <v>213</v>
      </c>
      <c r="B638" s="174" t="s">
        <v>1127</v>
      </c>
      <c r="C638" s="174" t="s">
        <v>2834</v>
      </c>
      <c r="D638" s="175" t="s">
        <v>2835</v>
      </c>
      <c r="E638" s="169"/>
      <c r="F638" s="176"/>
      <c r="G638" s="169"/>
      <c r="H638" s="169"/>
      <c r="I638" s="169"/>
      <c r="J638" s="169"/>
      <c r="K638" s="169"/>
    </row>
    <row r="639" spans="1:11" ht="15" customHeight="1" x14ac:dyDescent="0.2">
      <c r="A639" s="173" t="s">
        <v>213</v>
      </c>
      <c r="B639" s="174" t="s">
        <v>1133</v>
      </c>
      <c r="C639" s="174" t="s">
        <v>2836</v>
      </c>
      <c r="D639" s="175" t="s">
        <v>2837</v>
      </c>
      <c r="E639" s="169"/>
      <c r="F639" s="176"/>
      <c r="G639" s="169"/>
      <c r="H639" s="169"/>
      <c r="I639" s="169"/>
      <c r="J639" s="169"/>
      <c r="K639" s="169"/>
    </row>
    <row r="640" spans="1:11" ht="15" customHeight="1" x14ac:dyDescent="0.2">
      <c r="A640" s="173" t="s">
        <v>213</v>
      </c>
      <c r="B640" s="174" t="s">
        <v>2838</v>
      </c>
      <c r="C640" s="174" t="s">
        <v>2839</v>
      </c>
      <c r="D640" s="175" t="s">
        <v>2840</v>
      </c>
      <c r="E640" s="169"/>
      <c r="F640" s="176"/>
      <c r="G640" s="169"/>
      <c r="H640" s="169"/>
      <c r="I640" s="169"/>
      <c r="J640" s="169"/>
      <c r="K640" s="169"/>
    </row>
    <row r="641" spans="1:11" ht="15" customHeight="1" x14ac:dyDescent="0.2">
      <c r="A641" s="173" t="s">
        <v>213</v>
      </c>
      <c r="B641" s="174" t="s">
        <v>1222</v>
      </c>
      <c r="C641" s="174" t="s">
        <v>2841</v>
      </c>
      <c r="D641" s="175" t="s">
        <v>2842</v>
      </c>
      <c r="E641" s="169"/>
      <c r="F641" s="176"/>
      <c r="G641" s="169"/>
      <c r="H641" s="169"/>
      <c r="I641" s="169"/>
      <c r="J641" s="169"/>
      <c r="K641" s="169"/>
    </row>
    <row r="642" spans="1:11" ht="15" customHeight="1" x14ac:dyDescent="0.2">
      <c r="A642" s="173" t="s">
        <v>213</v>
      </c>
      <c r="B642" s="174" t="s">
        <v>2843</v>
      </c>
      <c r="C642" s="174" t="s">
        <v>2844</v>
      </c>
      <c r="D642" s="175" t="s">
        <v>2845</v>
      </c>
      <c r="E642" s="169"/>
      <c r="F642" s="176"/>
      <c r="G642" s="169"/>
      <c r="H642" s="169"/>
      <c r="I642" s="169"/>
      <c r="J642" s="169"/>
      <c r="K642" s="169"/>
    </row>
    <row r="643" spans="1:11" ht="15" customHeight="1" x14ac:dyDescent="0.2">
      <c r="A643" s="173" t="s">
        <v>214</v>
      </c>
      <c r="B643" s="174" t="s">
        <v>932</v>
      </c>
      <c r="C643" s="174" t="s">
        <v>2846</v>
      </c>
      <c r="D643" s="175" t="s">
        <v>2847</v>
      </c>
      <c r="E643" s="169"/>
      <c r="F643" s="176"/>
      <c r="G643" s="169"/>
      <c r="H643" s="169"/>
      <c r="I643" s="169"/>
      <c r="J643" s="169"/>
      <c r="K643" s="169"/>
    </row>
    <row r="644" spans="1:11" ht="15" customHeight="1" x14ac:dyDescent="0.2">
      <c r="A644" s="173" t="s">
        <v>214</v>
      </c>
      <c r="B644" s="174" t="s">
        <v>212</v>
      </c>
      <c r="C644" s="174" t="s">
        <v>2848</v>
      </c>
      <c r="D644" s="175" t="s">
        <v>2849</v>
      </c>
      <c r="E644" s="169"/>
      <c r="F644" s="176"/>
      <c r="G644" s="169"/>
      <c r="H644" s="169"/>
      <c r="I644" s="169"/>
      <c r="J644" s="169"/>
      <c r="K644" s="169"/>
    </row>
    <row r="645" spans="1:11" ht="15" customHeight="1" x14ac:dyDescent="0.2">
      <c r="A645" s="173" t="s">
        <v>214</v>
      </c>
      <c r="B645" s="174" t="s">
        <v>289</v>
      </c>
      <c r="C645" s="174" t="s">
        <v>2850</v>
      </c>
      <c r="D645" s="175" t="s">
        <v>2851</v>
      </c>
      <c r="E645" s="169"/>
      <c r="F645" s="176"/>
      <c r="G645" s="169"/>
      <c r="H645" s="169"/>
      <c r="I645" s="169"/>
      <c r="J645" s="169"/>
      <c r="K645" s="169"/>
    </row>
    <row r="646" spans="1:11" ht="15" customHeight="1" x14ac:dyDescent="0.2">
      <c r="A646" s="173" t="s">
        <v>214</v>
      </c>
      <c r="B646" s="174" t="s">
        <v>463</v>
      </c>
      <c r="C646" s="174" t="s">
        <v>2852</v>
      </c>
      <c r="D646" s="175" t="s">
        <v>2853</v>
      </c>
      <c r="E646" s="169"/>
      <c r="F646" s="176"/>
      <c r="G646" s="169"/>
      <c r="H646" s="169"/>
      <c r="I646" s="169"/>
      <c r="J646" s="169"/>
      <c r="K646" s="169"/>
    </row>
    <row r="647" spans="1:11" ht="15" customHeight="1" x14ac:dyDescent="0.2">
      <c r="A647" s="173" t="s">
        <v>214</v>
      </c>
      <c r="B647" s="174" t="s">
        <v>2854</v>
      </c>
      <c r="C647" s="174" t="s">
        <v>2855</v>
      </c>
      <c r="D647" s="175" t="s">
        <v>2856</v>
      </c>
      <c r="E647" s="169"/>
      <c r="F647" s="176"/>
      <c r="G647" s="169"/>
      <c r="H647" s="169"/>
      <c r="I647" s="169"/>
      <c r="J647" s="169"/>
      <c r="K647" s="169"/>
    </row>
    <row r="648" spans="1:11" ht="15" customHeight="1" x14ac:dyDescent="0.2">
      <c r="A648" s="173" t="s">
        <v>214</v>
      </c>
      <c r="B648" s="174" t="s">
        <v>2857</v>
      </c>
      <c r="C648" s="174" t="s">
        <v>2858</v>
      </c>
      <c r="D648" s="175" t="s">
        <v>2859</v>
      </c>
      <c r="E648" s="169"/>
      <c r="F648" s="176"/>
      <c r="G648" s="169"/>
      <c r="H648" s="169"/>
      <c r="I648" s="169"/>
      <c r="J648" s="169"/>
      <c r="K648" s="169"/>
    </row>
    <row r="649" spans="1:11" ht="15" customHeight="1" x14ac:dyDescent="0.2">
      <c r="A649" s="173" t="s">
        <v>214</v>
      </c>
      <c r="B649" s="174" t="s">
        <v>531</v>
      </c>
      <c r="C649" s="174" t="s">
        <v>2860</v>
      </c>
      <c r="D649" s="175" t="s">
        <v>2861</v>
      </c>
      <c r="E649" s="169"/>
      <c r="F649" s="176"/>
      <c r="G649" s="169"/>
      <c r="H649" s="169"/>
      <c r="I649" s="169"/>
      <c r="J649" s="169"/>
      <c r="K649" s="169"/>
    </row>
    <row r="650" spans="1:11" ht="15" customHeight="1" x14ac:dyDescent="0.2">
      <c r="A650" s="173" t="s">
        <v>214</v>
      </c>
      <c r="B650" s="174" t="s">
        <v>602</v>
      </c>
      <c r="C650" s="174" t="s">
        <v>2862</v>
      </c>
      <c r="D650" s="175" t="s">
        <v>2863</v>
      </c>
      <c r="E650" s="169"/>
      <c r="F650" s="176"/>
      <c r="G650" s="169"/>
      <c r="H650" s="169"/>
      <c r="I650" s="169"/>
      <c r="J650" s="169"/>
      <c r="K650" s="169"/>
    </row>
    <row r="651" spans="1:11" ht="15" customHeight="1" x14ac:dyDescent="0.2">
      <c r="A651" s="173" t="s">
        <v>214</v>
      </c>
      <c r="B651" s="174" t="s">
        <v>2864</v>
      </c>
      <c r="C651" s="174" t="s">
        <v>2865</v>
      </c>
      <c r="D651" s="175" t="s">
        <v>2866</v>
      </c>
      <c r="E651" s="169"/>
      <c r="F651" s="176"/>
      <c r="G651" s="169"/>
      <c r="H651" s="169"/>
      <c r="I651" s="169"/>
      <c r="J651" s="169"/>
      <c r="K651" s="169"/>
    </row>
    <row r="652" spans="1:11" ht="15" customHeight="1" x14ac:dyDescent="0.2">
      <c r="A652" s="173" t="s">
        <v>214</v>
      </c>
      <c r="B652" s="174" t="s">
        <v>707</v>
      </c>
      <c r="C652" s="174" t="s">
        <v>2867</v>
      </c>
      <c r="D652" s="175" t="s">
        <v>2868</v>
      </c>
      <c r="E652" s="169"/>
      <c r="F652" s="176"/>
      <c r="G652" s="169"/>
      <c r="H652" s="169"/>
      <c r="I652" s="169"/>
      <c r="J652" s="169"/>
      <c r="K652" s="169"/>
    </row>
    <row r="653" spans="1:11" ht="15" customHeight="1" x14ac:dyDescent="0.2">
      <c r="A653" s="173" t="s">
        <v>214</v>
      </c>
      <c r="B653" s="174" t="s">
        <v>713</v>
      </c>
      <c r="C653" s="174" t="s">
        <v>2869</v>
      </c>
      <c r="D653" s="175" t="s">
        <v>2870</v>
      </c>
      <c r="E653" s="169"/>
      <c r="F653" s="176"/>
      <c r="G653" s="169"/>
      <c r="H653" s="169"/>
      <c r="I653" s="169"/>
      <c r="J653" s="169"/>
      <c r="K653" s="169"/>
    </row>
    <row r="654" spans="1:11" ht="15" customHeight="1" x14ac:dyDescent="0.2">
      <c r="A654" s="173" t="s">
        <v>214</v>
      </c>
      <c r="B654" s="174" t="s">
        <v>2871</v>
      </c>
      <c r="C654" s="174" t="s">
        <v>2872</v>
      </c>
      <c r="D654" s="175" t="s">
        <v>2873</v>
      </c>
      <c r="E654" s="169"/>
      <c r="F654" s="176"/>
      <c r="G654" s="169"/>
      <c r="H654" s="169"/>
      <c r="I654" s="169"/>
      <c r="J654" s="169"/>
      <c r="K654" s="169"/>
    </row>
    <row r="655" spans="1:11" ht="15" customHeight="1" x14ac:dyDescent="0.2">
      <c r="A655" s="173" t="s">
        <v>214</v>
      </c>
      <c r="B655" s="174" t="s">
        <v>1184</v>
      </c>
      <c r="C655" s="174" t="s">
        <v>2874</v>
      </c>
      <c r="D655" s="175" t="s">
        <v>2875</v>
      </c>
      <c r="E655" s="169"/>
      <c r="F655" s="176"/>
      <c r="G655" s="169"/>
      <c r="H655" s="169"/>
      <c r="I655" s="169"/>
      <c r="J655" s="169"/>
      <c r="K655" s="169"/>
    </row>
    <row r="656" spans="1:11" ht="15" customHeight="1" x14ac:dyDescent="0.2">
      <c r="A656" s="173" t="s">
        <v>214</v>
      </c>
      <c r="B656" s="174" t="s">
        <v>1186</v>
      </c>
      <c r="C656" s="174" t="s">
        <v>2876</v>
      </c>
      <c r="D656" s="175" t="s">
        <v>2877</v>
      </c>
      <c r="E656" s="169"/>
      <c r="F656" s="176"/>
      <c r="G656" s="169"/>
      <c r="H656" s="169"/>
      <c r="I656" s="169"/>
      <c r="J656" s="169"/>
      <c r="K656" s="169"/>
    </row>
    <row r="657" spans="1:11" ht="15" customHeight="1" x14ac:dyDescent="0.2">
      <c r="A657" s="173" t="s">
        <v>214</v>
      </c>
      <c r="B657" s="174" t="s">
        <v>1218</v>
      </c>
      <c r="C657" s="174" t="s">
        <v>2878</v>
      </c>
      <c r="D657" s="175" t="s">
        <v>2879</v>
      </c>
      <c r="E657" s="169"/>
      <c r="F657" s="176"/>
      <c r="G657" s="169"/>
      <c r="H657" s="169"/>
      <c r="I657" s="169"/>
      <c r="J657" s="169"/>
      <c r="K657" s="169"/>
    </row>
    <row r="658" spans="1:11" ht="15" customHeight="1" x14ac:dyDescent="0.2">
      <c r="A658" s="173" t="s">
        <v>215</v>
      </c>
      <c r="B658" s="174" t="s">
        <v>2880</v>
      </c>
      <c r="C658" s="174" t="s">
        <v>2881</v>
      </c>
      <c r="D658" s="175" t="s">
        <v>2882</v>
      </c>
      <c r="E658" s="169"/>
      <c r="F658" s="176"/>
      <c r="G658" s="169"/>
      <c r="H658" s="169"/>
      <c r="I658" s="169"/>
      <c r="J658" s="169"/>
      <c r="K658" s="169"/>
    </row>
    <row r="659" spans="1:11" ht="15" customHeight="1" x14ac:dyDescent="0.2">
      <c r="A659" s="173" t="s">
        <v>215</v>
      </c>
      <c r="B659" s="174" t="s">
        <v>221</v>
      </c>
      <c r="C659" s="174" t="s">
        <v>2883</v>
      </c>
      <c r="D659" s="175" t="s">
        <v>2884</v>
      </c>
      <c r="E659" s="169"/>
      <c r="F659" s="176"/>
      <c r="G659" s="169"/>
      <c r="H659" s="169"/>
      <c r="I659" s="169"/>
      <c r="J659" s="169"/>
      <c r="K659" s="169"/>
    </row>
    <row r="660" spans="1:11" ht="15" customHeight="1" x14ac:dyDescent="0.2">
      <c r="A660" s="173" t="s">
        <v>215</v>
      </c>
      <c r="B660" s="174" t="s">
        <v>258</v>
      </c>
      <c r="C660" s="174" t="s">
        <v>2885</v>
      </c>
      <c r="D660" s="175" t="s">
        <v>2886</v>
      </c>
      <c r="E660" s="169"/>
      <c r="F660" s="176"/>
      <c r="G660" s="169"/>
      <c r="H660" s="169"/>
      <c r="I660" s="169"/>
      <c r="J660" s="169"/>
      <c r="K660" s="169"/>
    </row>
    <row r="661" spans="1:11" ht="15" customHeight="1" x14ac:dyDescent="0.2">
      <c r="A661" s="173" t="s">
        <v>215</v>
      </c>
      <c r="B661" s="174" t="s">
        <v>2887</v>
      </c>
      <c r="C661" s="174" t="s">
        <v>2888</v>
      </c>
      <c r="D661" s="175" t="s">
        <v>2889</v>
      </c>
      <c r="E661" s="169"/>
      <c r="F661" s="176"/>
      <c r="G661" s="169"/>
      <c r="H661" s="169"/>
      <c r="I661" s="169"/>
      <c r="J661" s="169"/>
      <c r="K661" s="169"/>
    </row>
    <row r="662" spans="1:11" ht="15" customHeight="1" x14ac:dyDescent="0.2">
      <c r="A662" s="173" t="s">
        <v>215</v>
      </c>
      <c r="B662" s="174" t="s">
        <v>2890</v>
      </c>
      <c r="C662" s="174" t="s">
        <v>2891</v>
      </c>
      <c r="D662" s="175" t="s">
        <v>2892</v>
      </c>
      <c r="E662" s="169"/>
      <c r="F662" s="176"/>
      <c r="G662" s="169"/>
      <c r="H662" s="169"/>
      <c r="I662" s="169"/>
      <c r="J662" s="169"/>
      <c r="K662" s="169"/>
    </row>
    <row r="663" spans="1:11" ht="15" customHeight="1" x14ac:dyDescent="0.2">
      <c r="A663" s="173" t="s">
        <v>215</v>
      </c>
      <c r="B663" s="174" t="s">
        <v>2893</v>
      </c>
      <c r="C663" s="174" t="s">
        <v>2894</v>
      </c>
      <c r="D663" s="175" t="s">
        <v>2895</v>
      </c>
      <c r="E663" s="169"/>
      <c r="F663" s="176"/>
      <c r="G663" s="169"/>
      <c r="H663" s="169"/>
      <c r="I663" s="169"/>
      <c r="J663" s="169"/>
      <c r="K663" s="169"/>
    </row>
    <row r="664" spans="1:11" ht="15" customHeight="1" x14ac:dyDescent="0.2">
      <c r="A664" s="173" t="s">
        <v>215</v>
      </c>
      <c r="B664" s="174" t="s">
        <v>2896</v>
      </c>
      <c r="C664" s="174" t="s">
        <v>2897</v>
      </c>
      <c r="D664" s="175" t="s">
        <v>2898</v>
      </c>
      <c r="E664" s="169"/>
      <c r="F664" s="176"/>
      <c r="G664" s="169"/>
      <c r="H664" s="169"/>
      <c r="I664" s="169"/>
      <c r="J664" s="169"/>
      <c r="K664" s="169"/>
    </row>
    <row r="665" spans="1:11" ht="15" customHeight="1" x14ac:dyDescent="0.2">
      <c r="A665" s="173" t="s">
        <v>215</v>
      </c>
      <c r="B665" s="174" t="s">
        <v>425</v>
      </c>
      <c r="C665" s="174" t="s">
        <v>2899</v>
      </c>
      <c r="D665" s="175" t="s">
        <v>2900</v>
      </c>
      <c r="E665" s="169"/>
      <c r="F665" s="176"/>
      <c r="G665" s="169"/>
      <c r="H665" s="169"/>
      <c r="I665" s="169"/>
      <c r="J665" s="169"/>
      <c r="K665" s="169"/>
    </row>
    <row r="666" spans="1:11" ht="15" customHeight="1" x14ac:dyDescent="0.2">
      <c r="A666" s="173" t="s">
        <v>215</v>
      </c>
      <c r="B666" s="174" t="s">
        <v>2901</v>
      </c>
      <c r="C666" s="174" t="s">
        <v>2902</v>
      </c>
      <c r="D666" s="175" t="s">
        <v>2903</v>
      </c>
      <c r="E666" s="169"/>
      <c r="F666" s="176"/>
      <c r="G666" s="169"/>
      <c r="H666" s="169"/>
      <c r="I666" s="169"/>
      <c r="J666" s="169"/>
      <c r="K666" s="169"/>
    </row>
    <row r="667" spans="1:11" ht="15" customHeight="1" x14ac:dyDescent="0.2">
      <c r="A667" s="173" t="s">
        <v>215</v>
      </c>
      <c r="B667" s="174" t="s">
        <v>2904</v>
      </c>
      <c r="C667" s="174" t="s">
        <v>2905</v>
      </c>
      <c r="D667" s="175" t="s">
        <v>2906</v>
      </c>
      <c r="E667" s="169"/>
      <c r="F667" s="176"/>
      <c r="G667" s="169"/>
      <c r="H667" s="169"/>
      <c r="I667" s="169"/>
      <c r="J667" s="169"/>
      <c r="K667" s="169"/>
    </row>
    <row r="668" spans="1:11" ht="15" customHeight="1" x14ac:dyDescent="0.2">
      <c r="A668" s="173" t="s">
        <v>215</v>
      </c>
      <c r="B668" s="174" t="s">
        <v>2907</v>
      </c>
      <c r="C668" s="174" t="s">
        <v>2908</v>
      </c>
      <c r="D668" s="175" t="s">
        <v>2909</v>
      </c>
      <c r="E668" s="169"/>
      <c r="F668" s="176"/>
      <c r="G668" s="169"/>
      <c r="H668" s="169"/>
      <c r="I668" s="169"/>
      <c r="J668" s="169"/>
      <c r="K668" s="169"/>
    </row>
    <row r="669" spans="1:11" ht="15" customHeight="1" x14ac:dyDescent="0.2">
      <c r="A669" s="173" t="s">
        <v>215</v>
      </c>
      <c r="B669" s="174" t="s">
        <v>2910</v>
      </c>
      <c r="C669" s="174" t="s">
        <v>2911</v>
      </c>
      <c r="D669" s="175" t="s">
        <v>2912</v>
      </c>
      <c r="E669" s="169"/>
      <c r="F669" s="176"/>
      <c r="G669" s="169"/>
      <c r="H669" s="169"/>
      <c r="I669" s="169"/>
      <c r="J669" s="169"/>
      <c r="K669" s="169"/>
    </row>
    <row r="670" spans="1:11" ht="15" customHeight="1" x14ac:dyDescent="0.2">
      <c r="A670" s="173" t="s">
        <v>215</v>
      </c>
      <c r="B670" s="174" t="s">
        <v>579</v>
      </c>
      <c r="C670" s="174" t="s">
        <v>2913</v>
      </c>
      <c r="D670" s="175" t="s">
        <v>2914</v>
      </c>
      <c r="E670" s="169"/>
      <c r="F670" s="176"/>
      <c r="G670" s="169"/>
      <c r="H670" s="169"/>
      <c r="I670" s="169"/>
      <c r="J670" s="169"/>
      <c r="K670" s="169"/>
    </row>
    <row r="671" spans="1:11" ht="15" customHeight="1" x14ac:dyDescent="0.2">
      <c r="A671" s="173" t="s">
        <v>215</v>
      </c>
      <c r="B671" s="174" t="s">
        <v>2915</v>
      </c>
      <c r="C671" s="174" t="s">
        <v>2916</v>
      </c>
      <c r="D671" s="175" t="s">
        <v>2917</v>
      </c>
      <c r="E671" s="169"/>
      <c r="F671" s="176"/>
      <c r="G671" s="169"/>
      <c r="H671" s="169"/>
      <c r="I671" s="169"/>
      <c r="J671" s="169"/>
      <c r="K671" s="169"/>
    </row>
    <row r="672" spans="1:11" ht="15" customHeight="1" x14ac:dyDescent="0.2">
      <c r="A672" s="173" t="s">
        <v>215</v>
      </c>
      <c r="B672" s="174" t="s">
        <v>837</v>
      </c>
      <c r="C672" s="174" t="s">
        <v>2918</v>
      </c>
      <c r="D672" s="175" t="s">
        <v>2919</v>
      </c>
      <c r="E672" s="169"/>
      <c r="F672" s="176"/>
      <c r="G672" s="169"/>
      <c r="H672" s="169"/>
      <c r="I672" s="169"/>
      <c r="J672" s="169"/>
      <c r="K672" s="169"/>
    </row>
    <row r="673" spans="1:11" ht="15" customHeight="1" x14ac:dyDescent="0.2">
      <c r="A673" s="173" t="s">
        <v>215</v>
      </c>
      <c r="B673" s="174" t="s">
        <v>2920</v>
      </c>
      <c r="C673" s="174" t="s">
        <v>2921</v>
      </c>
      <c r="D673" s="175" t="s">
        <v>2922</v>
      </c>
      <c r="E673" s="169"/>
      <c r="F673" s="176"/>
      <c r="G673" s="169"/>
      <c r="H673" s="169"/>
      <c r="I673" s="169"/>
      <c r="J673" s="169"/>
      <c r="K673" s="169"/>
    </row>
    <row r="674" spans="1:11" ht="15" customHeight="1" x14ac:dyDescent="0.2">
      <c r="A674" s="173" t="s">
        <v>215</v>
      </c>
      <c r="B674" s="174" t="s">
        <v>856</v>
      </c>
      <c r="C674" s="174" t="s">
        <v>2923</v>
      </c>
      <c r="D674" s="175" t="s">
        <v>2924</v>
      </c>
      <c r="E674" s="169"/>
      <c r="F674" s="176"/>
      <c r="G674" s="169"/>
      <c r="H674" s="169"/>
      <c r="I674" s="169"/>
      <c r="J674" s="169"/>
      <c r="K674" s="169"/>
    </row>
    <row r="675" spans="1:11" ht="15" customHeight="1" x14ac:dyDescent="0.2">
      <c r="A675" s="173" t="s">
        <v>215</v>
      </c>
      <c r="B675" s="174" t="s">
        <v>859</v>
      </c>
      <c r="C675" s="174" t="s">
        <v>2925</v>
      </c>
      <c r="D675" s="175" t="s">
        <v>2926</v>
      </c>
      <c r="E675" s="169"/>
      <c r="F675" s="176"/>
      <c r="G675" s="169"/>
      <c r="H675" s="169"/>
      <c r="I675" s="169"/>
      <c r="J675" s="169"/>
      <c r="K675" s="169"/>
    </row>
    <row r="676" spans="1:11" ht="15" customHeight="1" x14ac:dyDescent="0.2">
      <c r="A676" s="173" t="s">
        <v>215</v>
      </c>
      <c r="B676" s="174" t="s">
        <v>873</v>
      </c>
      <c r="C676" s="174" t="s">
        <v>2927</v>
      </c>
      <c r="D676" s="175" t="s">
        <v>2928</v>
      </c>
      <c r="E676" s="169"/>
      <c r="F676" s="176"/>
      <c r="G676" s="169"/>
      <c r="H676" s="169"/>
      <c r="I676" s="169"/>
      <c r="J676" s="169"/>
      <c r="K676" s="169"/>
    </row>
    <row r="677" spans="1:11" ht="15" customHeight="1" x14ac:dyDescent="0.2">
      <c r="A677" s="173" t="s">
        <v>215</v>
      </c>
      <c r="B677" s="174" t="s">
        <v>921</v>
      </c>
      <c r="C677" s="174" t="s">
        <v>2929</v>
      </c>
      <c r="D677" s="175" t="s">
        <v>2930</v>
      </c>
      <c r="E677" s="169"/>
      <c r="F677" s="176"/>
      <c r="G677" s="169"/>
      <c r="H677" s="169"/>
      <c r="I677" s="169"/>
      <c r="J677" s="169"/>
      <c r="K677" s="169"/>
    </row>
    <row r="678" spans="1:11" ht="15" customHeight="1" x14ac:dyDescent="0.2">
      <c r="A678" s="173" t="s">
        <v>215</v>
      </c>
      <c r="B678" s="174" t="s">
        <v>2931</v>
      </c>
      <c r="C678" s="174" t="s">
        <v>2932</v>
      </c>
      <c r="D678" s="175" t="s">
        <v>2933</v>
      </c>
      <c r="E678" s="169"/>
      <c r="F678" s="176"/>
      <c r="G678" s="169"/>
      <c r="H678" s="169"/>
      <c r="I678" s="169"/>
      <c r="J678" s="169"/>
      <c r="K678" s="169"/>
    </row>
    <row r="679" spans="1:11" ht="15" customHeight="1" x14ac:dyDescent="0.2">
      <c r="A679" s="173" t="s">
        <v>215</v>
      </c>
      <c r="B679" s="174" t="s">
        <v>952</v>
      </c>
      <c r="C679" s="174" t="s">
        <v>2934</v>
      </c>
      <c r="D679" s="175" t="s">
        <v>2935</v>
      </c>
      <c r="E679" s="169"/>
      <c r="F679" s="176"/>
      <c r="G679" s="169"/>
      <c r="H679" s="169"/>
      <c r="I679" s="169"/>
      <c r="J679" s="169"/>
      <c r="K679" s="169"/>
    </row>
    <row r="680" spans="1:11" ht="15" customHeight="1" x14ac:dyDescent="0.2">
      <c r="A680" s="173" t="s">
        <v>215</v>
      </c>
      <c r="B680" s="174" t="s">
        <v>2936</v>
      </c>
      <c r="C680" s="174" t="s">
        <v>2937</v>
      </c>
      <c r="D680" s="175" t="s">
        <v>2938</v>
      </c>
      <c r="E680" s="169"/>
      <c r="F680" s="176"/>
      <c r="G680" s="169"/>
      <c r="H680" s="169"/>
      <c r="I680" s="169"/>
      <c r="J680" s="169"/>
      <c r="K680" s="169"/>
    </row>
    <row r="681" spans="1:11" ht="15" customHeight="1" x14ac:dyDescent="0.2">
      <c r="A681" s="173" t="s">
        <v>215</v>
      </c>
      <c r="B681" s="174" t="s">
        <v>2939</v>
      </c>
      <c r="C681" s="174" t="s">
        <v>2940</v>
      </c>
      <c r="D681" s="175" t="s">
        <v>2941</v>
      </c>
      <c r="E681" s="169"/>
      <c r="F681" s="176"/>
      <c r="G681" s="169"/>
      <c r="H681" s="169"/>
      <c r="I681" s="169"/>
      <c r="J681" s="169"/>
      <c r="K681" s="169"/>
    </row>
    <row r="682" spans="1:11" ht="15" customHeight="1" x14ac:dyDescent="0.2">
      <c r="A682" s="173" t="s">
        <v>215</v>
      </c>
      <c r="B682" s="174" t="s">
        <v>2942</v>
      </c>
      <c r="C682" s="174" t="s">
        <v>2943</v>
      </c>
      <c r="D682" s="175" t="s">
        <v>2944</v>
      </c>
      <c r="E682" s="169"/>
      <c r="F682" s="176"/>
      <c r="G682" s="169"/>
      <c r="H682" s="169"/>
      <c r="I682" s="169"/>
      <c r="J682" s="169"/>
      <c r="K682" s="169"/>
    </row>
    <row r="683" spans="1:11" ht="15" customHeight="1" x14ac:dyDescent="0.2">
      <c r="A683" s="173" t="s">
        <v>215</v>
      </c>
      <c r="B683" s="174" t="s">
        <v>2945</v>
      </c>
      <c r="C683" s="174" t="s">
        <v>2946</v>
      </c>
      <c r="D683" s="175" t="s">
        <v>2947</v>
      </c>
      <c r="E683" s="169"/>
      <c r="F683" s="176"/>
      <c r="G683" s="169"/>
      <c r="H683" s="169"/>
      <c r="I683" s="169"/>
      <c r="J683" s="169"/>
      <c r="K683" s="169"/>
    </row>
    <row r="684" spans="1:11" ht="15" customHeight="1" x14ac:dyDescent="0.2">
      <c r="A684" s="173" t="s">
        <v>215</v>
      </c>
      <c r="B684" s="174" t="s">
        <v>1077</v>
      </c>
      <c r="C684" s="174" t="s">
        <v>2948</v>
      </c>
      <c r="D684" s="175" t="s">
        <v>2949</v>
      </c>
      <c r="E684" s="169"/>
      <c r="F684" s="176"/>
      <c r="G684" s="169"/>
      <c r="H684" s="169"/>
      <c r="I684" s="169"/>
      <c r="J684" s="169"/>
      <c r="K684" s="169"/>
    </row>
    <row r="685" spans="1:11" ht="15" customHeight="1" x14ac:dyDescent="0.2">
      <c r="A685" s="173" t="s">
        <v>215</v>
      </c>
      <c r="B685" s="174" t="s">
        <v>1129</v>
      </c>
      <c r="C685" s="174" t="s">
        <v>2950</v>
      </c>
      <c r="D685" s="175" t="s">
        <v>2951</v>
      </c>
      <c r="E685" s="169"/>
      <c r="F685" s="176"/>
      <c r="G685" s="169"/>
      <c r="H685" s="169"/>
      <c r="I685" s="169"/>
      <c r="J685" s="169"/>
      <c r="K685" s="169"/>
    </row>
    <row r="686" spans="1:11" ht="15" customHeight="1" x14ac:dyDescent="0.2">
      <c r="A686" s="173" t="s">
        <v>215</v>
      </c>
      <c r="B686" s="174" t="s">
        <v>2952</v>
      </c>
      <c r="C686" s="174" t="s">
        <v>2953</v>
      </c>
      <c r="D686" s="175" t="s">
        <v>2954</v>
      </c>
      <c r="E686" s="169"/>
      <c r="F686" s="176"/>
      <c r="G686" s="169"/>
      <c r="H686" s="169"/>
      <c r="I686" s="169"/>
      <c r="J686" s="169"/>
      <c r="K686" s="169"/>
    </row>
    <row r="687" spans="1:11" ht="15" customHeight="1" x14ac:dyDescent="0.2">
      <c r="A687" s="173" t="s">
        <v>215</v>
      </c>
      <c r="B687" s="174" t="s">
        <v>2955</v>
      </c>
      <c r="C687" s="174" t="s">
        <v>2956</v>
      </c>
      <c r="D687" s="175" t="s">
        <v>2957</v>
      </c>
      <c r="E687" s="169"/>
      <c r="F687" s="176"/>
      <c r="G687" s="169"/>
      <c r="H687" s="169"/>
      <c r="I687" s="169"/>
      <c r="J687" s="169"/>
      <c r="K687" s="169"/>
    </row>
    <row r="688" spans="1:11" ht="15" customHeight="1" x14ac:dyDescent="0.2">
      <c r="A688" s="173" t="s">
        <v>217</v>
      </c>
      <c r="B688" s="174" t="s">
        <v>1221</v>
      </c>
      <c r="C688" s="174" t="s">
        <v>2958</v>
      </c>
      <c r="D688" s="175" t="s">
        <v>2959</v>
      </c>
      <c r="E688" s="169"/>
      <c r="F688" s="176"/>
      <c r="G688" s="169"/>
      <c r="H688" s="169"/>
      <c r="I688" s="169"/>
      <c r="J688" s="169"/>
      <c r="K688" s="169"/>
    </row>
    <row r="689" spans="1:11" ht="15" customHeight="1" x14ac:dyDescent="0.2">
      <c r="A689" s="173" t="s">
        <v>217</v>
      </c>
      <c r="B689" s="174" t="s">
        <v>2960</v>
      </c>
      <c r="C689" s="174" t="s">
        <v>2961</v>
      </c>
      <c r="D689" s="175" t="s">
        <v>2962</v>
      </c>
      <c r="E689" s="169"/>
      <c r="F689" s="176"/>
      <c r="G689" s="169"/>
      <c r="H689" s="169"/>
      <c r="I689" s="169"/>
      <c r="J689" s="169"/>
      <c r="K689" s="169"/>
    </row>
    <row r="690" spans="1:11" ht="15" customHeight="1" x14ac:dyDescent="0.2">
      <c r="A690" s="173" t="s">
        <v>217</v>
      </c>
      <c r="B690" s="174" t="s">
        <v>2963</v>
      </c>
      <c r="C690" s="174" t="s">
        <v>2964</v>
      </c>
      <c r="D690" s="175" t="s">
        <v>2965</v>
      </c>
      <c r="E690" s="169"/>
      <c r="F690" s="176"/>
      <c r="G690" s="169"/>
      <c r="H690" s="169"/>
      <c r="I690" s="169"/>
      <c r="J690" s="169"/>
      <c r="K690" s="169"/>
    </row>
    <row r="691" spans="1:11" ht="15" customHeight="1" x14ac:dyDescent="0.2">
      <c r="A691" s="173" t="s">
        <v>217</v>
      </c>
      <c r="B691" s="174" t="s">
        <v>326</v>
      </c>
      <c r="C691" s="174" t="s">
        <v>2966</v>
      </c>
      <c r="D691" s="175" t="s">
        <v>2967</v>
      </c>
      <c r="E691" s="169"/>
      <c r="F691" s="176"/>
      <c r="G691" s="169"/>
      <c r="H691" s="169"/>
      <c r="I691" s="169"/>
      <c r="J691" s="169"/>
      <c r="K691" s="169"/>
    </row>
    <row r="692" spans="1:11" ht="15" customHeight="1" x14ac:dyDescent="0.2">
      <c r="A692" s="173" t="s">
        <v>217</v>
      </c>
      <c r="B692" s="174" t="s">
        <v>2968</v>
      </c>
      <c r="C692" s="174" t="s">
        <v>2969</v>
      </c>
      <c r="D692" s="175" t="s">
        <v>2970</v>
      </c>
      <c r="E692" s="169"/>
      <c r="F692" s="176"/>
      <c r="G692" s="169"/>
      <c r="H692" s="169"/>
      <c r="I692" s="169"/>
      <c r="J692" s="169"/>
      <c r="K692" s="169"/>
    </row>
    <row r="693" spans="1:11" ht="15" customHeight="1" x14ac:dyDescent="0.2">
      <c r="A693" s="173" t="s">
        <v>217</v>
      </c>
      <c r="B693" s="174" t="s">
        <v>447</v>
      </c>
      <c r="C693" s="174" t="s">
        <v>2971</v>
      </c>
      <c r="D693" s="175" t="s">
        <v>2972</v>
      </c>
      <c r="E693" s="169"/>
      <c r="F693" s="176"/>
      <c r="G693" s="169"/>
      <c r="H693" s="169"/>
      <c r="I693" s="169"/>
      <c r="J693" s="169"/>
      <c r="K693" s="169"/>
    </row>
    <row r="694" spans="1:11" ht="15" customHeight="1" x14ac:dyDescent="0.2">
      <c r="A694" s="173" t="s">
        <v>217</v>
      </c>
      <c r="B694" s="174" t="s">
        <v>453</v>
      </c>
      <c r="C694" s="174" t="s">
        <v>2973</v>
      </c>
      <c r="D694" s="175" t="s">
        <v>2974</v>
      </c>
      <c r="E694" s="169"/>
      <c r="F694" s="176"/>
      <c r="G694" s="169"/>
      <c r="H694" s="169"/>
      <c r="I694" s="169"/>
      <c r="J694" s="169"/>
      <c r="K694" s="169"/>
    </row>
    <row r="695" spans="1:11" ht="15" customHeight="1" x14ac:dyDescent="0.2">
      <c r="A695" s="173" t="s">
        <v>217</v>
      </c>
      <c r="B695" s="174" t="s">
        <v>2975</v>
      </c>
      <c r="C695" s="174" t="s">
        <v>2976</v>
      </c>
      <c r="D695" s="175" t="s">
        <v>2977</v>
      </c>
      <c r="E695" s="169"/>
      <c r="F695" s="176"/>
      <c r="G695" s="169"/>
      <c r="H695" s="169"/>
      <c r="I695" s="169"/>
      <c r="J695" s="169"/>
      <c r="K695" s="169"/>
    </row>
    <row r="696" spans="1:11" ht="15" customHeight="1" x14ac:dyDescent="0.2">
      <c r="A696" s="173" t="s">
        <v>217</v>
      </c>
      <c r="B696" s="174" t="s">
        <v>2978</v>
      </c>
      <c r="C696" s="174" t="s">
        <v>2979</v>
      </c>
      <c r="D696" s="175" t="s">
        <v>2980</v>
      </c>
      <c r="E696" s="169"/>
      <c r="F696" s="176"/>
      <c r="G696" s="169"/>
      <c r="H696" s="169"/>
      <c r="I696" s="169"/>
      <c r="J696" s="169"/>
      <c r="K696" s="169"/>
    </row>
    <row r="697" spans="1:11" ht="15" customHeight="1" x14ac:dyDescent="0.2">
      <c r="A697" s="173" t="s">
        <v>217</v>
      </c>
      <c r="B697" s="174" t="s">
        <v>2981</v>
      </c>
      <c r="C697" s="174" t="s">
        <v>2982</v>
      </c>
      <c r="D697" s="175" t="s">
        <v>2983</v>
      </c>
      <c r="E697" s="169"/>
      <c r="F697" s="176"/>
      <c r="G697" s="169"/>
      <c r="H697" s="169"/>
      <c r="I697" s="169"/>
      <c r="J697" s="169"/>
      <c r="K697" s="169"/>
    </row>
    <row r="698" spans="1:11" ht="15" customHeight="1" x14ac:dyDescent="0.2">
      <c r="A698" s="173" t="s">
        <v>217</v>
      </c>
      <c r="B698" s="174" t="s">
        <v>2984</v>
      </c>
      <c r="C698" s="174" t="s">
        <v>2985</v>
      </c>
      <c r="D698" s="175" t="s">
        <v>2986</v>
      </c>
      <c r="E698" s="169"/>
      <c r="F698" s="176"/>
      <c r="G698" s="169"/>
      <c r="H698" s="169"/>
      <c r="I698" s="169"/>
      <c r="J698" s="169"/>
      <c r="K698" s="169"/>
    </row>
    <row r="699" spans="1:11" ht="15" customHeight="1" x14ac:dyDescent="0.2">
      <c r="A699" s="173" t="s">
        <v>217</v>
      </c>
      <c r="B699" s="174" t="s">
        <v>567</v>
      </c>
      <c r="C699" s="174" t="s">
        <v>2987</v>
      </c>
      <c r="D699" s="175" t="s">
        <v>2988</v>
      </c>
      <c r="E699" s="169"/>
      <c r="F699" s="176"/>
      <c r="G699" s="169"/>
      <c r="H699" s="169"/>
      <c r="I699" s="169"/>
      <c r="J699" s="169"/>
      <c r="K699" s="169"/>
    </row>
    <row r="700" spans="1:11" ht="15" customHeight="1" x14ac:dyDescent="0.2">
      <c r="A700" s="173" t="s">
        <v>217</v>
      </c>
      <c r="B700" s="174" t="s">
        <v>579</v>
      </c>
      <c r="C700" s="174" t="s">
        <v>2989</v>
      </c>
      <c r="D700" s="175" t="s">
        <v>2990</v>
      </c>
      <c r="E700" s="169"/>
      <c r="F700" s="176"/>
      <c r="G700" s="169"/>
      <c r="H700" s="169"/>
      <c r="I700" s="169"/>
      <c r="J700" s="169"/>
      <c r="K700" s="169"/>
    </row>
    <row r="701" spans="1:11" ht="15" customHeight="1" x14ac:dyDescent="0.2">
      <c r="A701" s="173" t="s">
        <v>217</v>
      </c>
      <c r="B701" s="174" t="s">
        <v>2991</v>
      </c>
      <c r="C701" s="174" t="s">
        <v>2992</v>
      </c>
      <c r="D701" s="175" t="s">
        <v>2993</v>
      </c>
      <c r="E701" s="169"/>
      <c r="F701" s="176"/>
      <c r="G701" s="169"/>
      <c r="H701" s="169"/>
      <c r="I701" s="169"/>
      <c r="J701" s="169"/>
      <c r="K701" s="169"/>
    </row>
    <row r="702" spans="1:11" ht="15" customHeight="1" x14ac:dyDescent="0.2">
      <c r="A702" s="173" t="s">
        <v>217</v>
      </c>
      <c r="B702" s="174" t="s">
        <v>737</v>
      </c>
      <c r="C702" s="174" t="s">
        <v>2994</v>
      </c>
      <c r="D702" s="175" t="s">
        <v>2995</v>
      </c>
      <c r="E702" s="169"/>
      <c r="F702" s="176"/>
      <c r="G702" s="169"/>
      <c r="H702" s="169"/>
      <c r="I702" s="169"/>
      <c r="J702" s="169"/>
      <c r="K702" s="169"/>
    </row>
    <row r="703" spans="1:11" ht="15" customHeight="1" x14ac:dyDescent="0.2">
      <c r="A703" s="173" t="s">
        <v>217</v>
      </c>
      <c r="B703" s="174" t="s">
        <v>2996</v>
      </c>
      <c r="C703" s="174" t="s">
        <v>2997</v>
      </c>
      <c r="D703" s="175" t="s">
        <v>2998</v>
      </c>
      <c r="E703" s="169"/>
      <c r="F703" s="176"/>
      <c r="G703" s="169"/>
      <c r="H703" s="169"/>
      <c r="I703" s="169"/>
      <c r="J703" s="169"/>
      <c r="K703" s="169"/>
    </row>
    <row r="704" spans="1:11" ht="15" customHeight="1" x14ac:dyDescent="0.2">
      <c r="A704" s="173" t="s">
        <v>217</v>
      </c>
      <c r="B704" s="174" t="s">
        <v>1183</v>
      </c>
      <c r="C704" s="174" t="s">
        <v>2999</v>
      </c>
      <c r="D704" s="175" t="s">
        <v>3000</v>
      </c>
      <c r="E704" s="169"/>
      <c r="F704" s="176"/>
      <c r="G704" s="169"/>
      <c r="H704" s="169"/>
      <c r="I704" s="169"/>
      <c r="J704" s="169"/>
      <c r="K704" s="169"/>
    </row>
    <row r="705" spans="1:11" ht="15" customHeight="1" x14ac:dyDescent="0.2">
      <c r="A705" s="173" t="s">
        <v>217</v>
      </c>
      <c r="B705" s="174" t="s">
        <v>3001</v>
      </c>
      <c r="C705" s="174" t="s">
        <v>3002</v>
      </c>
      <c r="D705" s="175" t="s">
        <v>3003</v>
      </c>
      <c r="E705" s="169"/>
      <c r="F705" s="176"/>
      <c r="G705" s="169"/>
      <c r="H705" s="169"/>
      <c r="I705" s="169"/>
      <c r="J705" s="169"/>
      <c r="K705" s="169"/>
    </row>
    <row r="706" spans="1:11" ht="15" customHeight="1" x14ac:dyDescent="0.2">
      <c r="A706" s="173" t="s">
        <v>217</v>
      </c>
      <c r="B706" s="174" t="s">
        <v>3004</v>
      </c>
      <c r="C706" s="174" t="s">
        <v>3005</v>
      </c>
      <c r="D706" s="175" t="s">
        <v>3006</v>
      </c>
      <c r="E706" s="169"/>
      <c r="F706" s="176"/>
      <c r="G706" s="169"/>
      <c r="H706" s="169"/>
      <c r="I706" s="169"/>
      <c r="J706" s="169"/>
      <c r="K706" s="169"/>
    </row>
    <row r="707" spans="1:11" ht="15" customHeight="1" x14ac:dyDescent="0.2">
      <c r="A707" s="173" t="s">
        <v>217</v>
      </c>
      <c r="B707" s="174" t="s">
        <v>3007</v>
      </c>
      <c r="C707" s="174" t="s">
        <v>3008</v>
      </c>
      <c r="D707" s="175" t="s">
        <v>3009</v>
      </c>
      <c r="E707" s="169"/>
      <c r="F707" s="176"/>
      <c r="G707" s="169"/>
      <c r="H707" s="169"/>
      <c r="I707" s="169"/>
      <c r="J707" s="169"/>
      <c r="K707" s="169"/>
    </row>
    <row r="708" spans="1:11" ht="15" customHeight="1" x14ac:dyDescent="0.2">
      <c r="A708" s="173" t="s">
        <v>217</v>
      </c>
      <c r="B708" s="174" t="s">
        <v>3010</v>
      </c>
      <c r="C708" s="174" t="s">
        <v>3011</v>
      </c>
      <c r="D708" s="175" t="s">
        <v>3012</v>
      </c>
      <c r="E708" s="169"/>
      <c r="F708" s="176"/>
      <c r="G708" s="169"/>
      <c r="H708" s="169"/>
      <c r="I708" s="169"/>
      <c r="J708" s="169"/>
      <c r="K708" s="169"/>
    </row>
    <row r="709" spans="1:11" ht="15" customHeight="1" x14ac:dyDescent="0.2">
      <c r="A709" s="173" t="s">
        <v>217</v>
      </c>
      <c r="B709" s="174" t="s">
        <v>3013</v>
      </c>
      <c r="C709" s="174" t="s">
        <v>3014</v>
      </c>
      <c r="D709" s="175" t="s">
        <v>3015</v>
      </c>
      <c r="E709" s="169"/>
      <c r="F709" s="176"/>
      <c r="G709" s="169"/>
      <c r="H709" s="169"/>
      <c r="I709" s="169"/>
      <c r="J709" s="169"/>
      <c r="K709" s="169"/>
    </row>
    <row r="710" spans="1:11" ht="15" customHeight="1" x14ac:dyDescent="0.2">
      <c r="A710" s="173" t="s">
        <v>217</v>
      </c>
      <c r="B710" s="174" t="s">
        <v>2131</v>
      </c>
      <c r="C710" s="174" t="s">
        <v>3016</v>
      </c>
      <c r="D710" s="175" t="s">
        <v>3017</v>
      </c>
      <c r="E710" s="169"/>
      <c r="F710" s="176"/>
      <c r="G710" s="169"/>
      <c r="H710" s="169"/>
      <c r="I710" s="169"/>
      <c r="J710" s="169"/>
      <c r="K710" s="169"/>
    </row>
    <row r="711" spans="1:11" ht="15" customHeight="1" x14ac:dyDescent="0.2">
      <c r="A711" s="173" t="s">
        <v>217</v>
      </c>
      <c r="B711" s="174" t="s">
        <v>923</v>
      </c>
      <c r="C711" s="174" t="s">
        <v>3018</v>
      </c>
      <c r="D711" s="175" t="s">
        <v>3019</v>
      </c>
      <c r="E711" s="169"/>
      <c r="F711" s="176"/>
      <c r="G711" s="169"/>
      <c r="H711" s="169"/>
      <c r="I711" s="169"/>
      <c r="J711" s="169"/>
      <c r="K711" s="169"/>
    </row>
    <row r="712" spans="1:11" ht="15" customHeight="1" x14ac:dyDescent="0.2">
      <c r="A712" s="173" t="s">
        <v>217</v>
      </c>
      <c r="B712" s="174" t="s">
        <v>3020</v>
      </c>
      <c r="C712" s="174" t="s">
        <v>3021</v>
      </c>
      <c r="D712" s="175" t="s">
        <v>3022</v>
      </c>
      <c r="E712" s="169"/>
      <c r="F712" s="176"/>
      <c r="G712" s="169"/>
      <c r="H712" s="169"/>
      <c r="I712" s="169"/>
      <c r="J712" s="169"/>
      <c r="K712" s="169"/>
    </row>
    <row r="713" spans="1:11" ht="15" customHeight="1" x14ac:dyDescent="0.2">
      <c r="A713" s="173" t="s">
        <v>217</v>
      </c>
      <c r="B713" s="174" t="s">
        <v>3023</v>
      </c>
      <c r="C713" s="174" t="s">
        <v>3024</v>
      </c>
      <c r="D713" s="175" t="s">
        <v>3025</v>
      </c>
      <c r="E713" s="169"/>
      <c r="F713" s="176"/>
      <c r="G713" s="169"/>
      <c r="H713" s="169"/>
      <c r="I713" s="169"/>
      <c r="J713" s="169"/>
      <c r="K713" s="169"/>
    </row>
    <row r="714" spans="1:11" ht="15" customHeight="1" x14ac:dyDescent="0.2">
      <c r="A714" s="173" t="s">
        <v>217</v>
      </c>
      <c r="B714" s="174" t="s">
        <v>3026</v>
      </c>
      <c r="C714" s="174" t="s">
        <v>3027</v>
      </c>
      <c r="D714" s="175" t="s">
        <v>3028</v>
      </c>
      <c r="E714" s="169"/>
      <c r="F714" s="176"/>
      <c r="G714" s="169"/>
      <c r="H714" s="169"/>
      <c r="I714" s="169"/>
      <c r="J714" s="169"/>
      <c r="K714" s="169"/>
    </row>
    <row r="715" spans="1:11" ht="15" customHeight="1" x14ac:dyDescent="0.2">
      <c r="A715" s="173" t="s">
        <v>217</v>
      </c>
      <c r="B715" s="174" t="s">
        <v>2310</v>
      </c>
      <c r="C715" s="174" t="s">
        <v>3029</v>
      </c>
      <c r="D715" s="175" t="s">
        <v>3030</v>
      </c>
      <c r="E715" s="169"/>
      <c r="F715" s="176"/>
      <c r="G715" s="169"/>
      <c r="H715" s="169"/>
      <c r="I715" s="169"/>
      <c r="J715" s="169"/>
      <c r="K715" s="169"/>
    </row>
    <row r="716" spans="1:11" ht="15" customHeight="1" x14ac:dyDescent="0.2">
      <c r="A716" s="173" t="s">
        <v>217</v>
      </c>
      <c r="B716" s="174" t="s">
        <v>1226</v>
      </c>
      <c r="C716" s="174" t="s">
        <v>3031</v>
      </c>
      <c r="D716" s="175" t="s">
        <v>3032</v>
      </c>
      <c r="E716" s="169"/>
      <c r="F716" s="176"/>
      <c r="G716" s="169"/>
      <c r="H716" s="169"/>
      <c r="I716" s="169"/>
      <c r="J716" s="169"/>
      <c r="K716" s="169"/>
    </row>
    <row r="717" spans="1:11" ht="15" customHeight="1" x14ac:dyDescent="0.2">
      <c r="A717" s="173" t="s">
        <v>19</v>
      </c>
      <c r="B717" s="174" t="s">
        <v>831</v>
      </c>
      <c r="C717" s="174" t="s">
        <v>3033</v>
      </c>
      <c r="D717" s="175" t="s">
        <v>3034</v>
      </c>
      <c r="E717" s="169"/>
      <c r="F717" s="176"/>
      <c r="G717" s="169"/>
      <c r="H717" s="169"/>
      <c r="I717" s="169"/>
      <c r="J717" s="169"/>
      <c r="K717" s="169"/>
    </row>
    <row r="718" spans="1:11" ht="15" customHeight="1" x14ac:dyDescent="0.2">
      <c r="A718" s="173" t="s">
        <v>19</v>
      </c>
      <c r="B718" s="174" t="s">
        <v>2397</v>
      </c>
      <c r="C718" s="174" t="s">
        <v>3035</v>
      </c>
      <c r="D718" s="175" t="s">
        <v>3036</v>
      </c>
      <c r="E718" s="169"/>
      <c r="F718" s="176"/>
      <c r="G718" s="169"/>
      <c r="H718" s="169"/>
      <c r="I718" s="169"/>
      <c r="J718" s="169"/>
      <c r="K718" s="169"/>
    </row>
    <row r="719" spans="1:11" ht="15" customHeight="1" x14ac:dyDescent="0.2">
      <c r="A719" s="173" t="s">
        <v>19</v>
      </c>
      <c r="B719" s="174" t="s">
        <v>218</v>
      </c>
      <c r="C719" s="174" t="s">
        <v>3037</v>
      </c>
      <c r="D719" s="175" t="s">
        <v>3038</v>
      </c>
      <c r="E719" s="169"/>
      <c r="F719" s="176"/>
      <c r="G719" s="169"/>
      <c r="H719" s="169"/>
      <c r="I719" s="169"/>
      <c r="J719" s="169"/>
      <c r="K719" s="169"/>
    </row>
    <row r="720" spans="1:11" ht="15" customHeight="1" x14ac:dyDescent="0.2">
      <c r="A720" s="173" t="s">
        <v>19</v>
      </c>
      <c r="B720" s="174" t="s">
        <v>3039</v>
      </c>
      <c r="C720" s="174" t="s">
        <v>3040</v>
      </c>
      <c r="D720" s="175" t="s">
        <v>3041</v>
      </c>
      <c r="E720" s="169"/>
      <c r="F720" s="176"/>
      <c r="G720" s="169"/>
      <c r="H720" s="169"/>
      <c r="I720" s="169"/>
      <c r="J720" s="169"/>
      <c r="K720" s="169"/>
    </row>
    <row r="721" spans="1:11" ht="15" customHeight="1" x14ac:dyDescent="0.2">
      <c r="A721" s="173" t="s">
        <v>19</v>
      </c>
      <c r="B721" s="174" t="s">
        <v>263</v>
      </c>
      <c r="C721" s="174" t="s">
        <v>3042</v>
      </c>
      <c r="D721" s="175" t="s">
        <v>3043</v>
      </c>
      <c r="E721" s="169"/>
      <c r="F721" s="176"/>
      <c r="G721" s="169"/>
      <c r="H721" s="169"/>
      <c r="I721" s="169"/>
      <c r="J721" s="169"/>
      <c r="K721" s="169"/>
    </row>
    <row r="722" spans="1:11" ht="15" customHeight="1" x14ac:dyDescent="0.2">
      <c r="A722" s="173" t="s">
        <v>19</v>
      </c>
      <c r="B722" s="174" t="s">
        <v>284</v>
      </c>
      <c r="C722" s="174" t="s">
        <v>3044</v>
      </c>
      <c r="D722" s="175" t="s">
        <v>3045</v>
      </c>
      <c r="E722" s="169"/>
      <c r="F722" s="176"/>
      <c r="G722" s="169"/>
      <c r="H722" s="169"/>
      <c r="I722" s="169"/>
      <c r="J722" s="169"/>
      <c r="K722" s="169"/>
    </row>
    <row r="723" spans="1:11" ht="15" customHeight="1" x14ac:dyDescent="0.2">
      <c r="A723" s="173" t="s">
        <v>19</v>
      </c>
      <c r="B723" s="174" t="s">
        <v>1747</v>
      </c>
      <c r="C723" s="174" t="s">
        <v>3046</v>
      </c>
      <c r="D723" s="175" t="s">
        <v>3047</v>
      </c>
      <c r="E723" s="169"/>
      <c r="F723" s="176"/>
      <c r="G723" s="169"/>
      <c r="H723" s="169"/>
      <c r="I723" s="169"/>
      <c r="J723" s="169"/>
      <c r="K723" s="169"/>
    </row>
    <row r="724" spans="1:11" ht="15" customHeight="1" x14ac:dyDescent="0.2">
      <c r="A724" s="173" t="s">
        <v>19</v>
      </c>
      <c r="B724" s="174" t="s">
        <v>321</v>
      </c>
      <c r="C724" s="174" t="s">
        <v>3048</v>
      </c>
      <c r="D724" s="175" t="s">
        <v>3049</v>
      </c>
      <c r="E724" s="169"/>
      <c r="F724" s="176"/>
      <c r="G724" s="169"/>
      <c r="H724" s="169"/>
      <c r="I724" s="169"/>
      <c r="J724" s="169"/>
      <c r="K724" s="169"/>
    </row>
    <row r="725" spans="1:11" ht="15" customHeight="1" x14ac:dyDescent="0.2">
      <c r="A725" s="173" t="s">
        <v>19</v>
      </c>
      <c r="B725" s="174" t="s">
        <v>3050</v>
      </c>
      <c r="C725" s="174" t="s">
        <v>3051</v>
      </c>
      <c r="D725" s="175" t="s">
        <v>3052</v>
      </c>
      <c r="E725" s="169"/>
      <c r="F725" s="176"/>
      <c r="G725" s="169"/>
      <c r="H725" s="169"/>
      <c r="I725" s="169"/>
      <c r="J725" s="169"/>
      <c r="K725" s="169"/>
    </row>
    <row r="726" spans="1:11" ht="15" customHeight="1" x14ac:dyDescent="0.2">
      <c r="A726" s="173" t="s">
        <v>19</v>
      </c>
      <c r="B726" s="174" t="s">
        <v>428</v>
      </c>
      <c r="C726" s="174" t="s">
        <v>3053</v>
      </c>
      <c r="D726" s="175" t="s">
        <v>3054</v>
      </c>
      <c r="E726" s="169"/>
      <c r="F726" s="176"/>
      <c r="G726" s="169"/>
      <c r="H726" s="169"/>
      <c r="I726" s="169"/>
      <c r="J726" s="169"/>
      <c r="K726" s="169"/>
    </row>
    <row r="727" spans="1:11" ht="15" customHeight="1" x14ac:dyDescent="0.2">
      <c r="A727" s="173" t="s">
        <v>19</v>
      </c>
      <c r="B727" s="174" t="s">
        <v>429</v>
      </c>
      <c r="C727" s="174" t="s">
        <v>3055</v>
      </c>
      <c r="D727" s="175" t="s">
        <v>3056</v>
      </c>
      <c r="E727" s="169"/>
      <c r="F727" s="176"/>
      <c r="G727" s="169"/>
      <c r="H727" s="169"/>
      <c r="I727" s="169"/>
      <c r="J727" s="169"/>
      <c r="K727" s="169"/>
    </row>
    <row r="728" spans="1:11" ht="15" customHeight="1" x14ac:dyDescent="0.2">
      <c r="A728" s="173" t="s">
        <v>19</v>
      </c>
      <c r="B728" s="174" t="s">
        <v>206</v>
      </c>
      <c r="C728" s="174" t="s">
        <v>3057</v>
      </c>
      <c r="D728" s="175" t="s">
        <v>3058</v>
      </c>
      <c r="E728" s="169"/>
      <c r="F728" s="176"/>
      <c r="G728" s="169"/>
      <c r="H728" s="169"/>
      <c r="I728" s="169"/>
      <c r="J728" s="169"/>
      <c r="K728" s="169"/>
    </row>
    <row r="729" spans="1:11" ht="15" customHeight="1" x14ac:dyDescent="0.2">
      <c r="A729" s="173" t="s">
        <v>19</v>
      </c>
      <c r="B729" s="174" t="s">
        <v>445</v>
      </c>
      <c r="C729" s="174" t="s">
        <v>3059</v>
      </c>
      <c r="D729" s="175" t="s">
        <v>3060</v>
      </c>
      <c r="E729" s="169"/>
      <c r="F729" s="176"/>
      <c r="G729" s="169"/>
      <c r="H729" s="169"/>
      <c r="I729" s="169"/>
      <c r="J729" s="169"/>
      <c r="K729" s="169"/>
    </row>
    <row r="730" spans="1:11" ht="15" customHeight="1" x14ac:dyDescent="0.2">
      <c r="A730" s="173" t="s">
        <v>19</v>
      </c>
      <c r="B730" s="174" t="s">
        <v>455</v>
      </c>
      <c r="C730" s="174" t="s">
        <v>3061</v>
      </c>
      <c r="D730" s="175" t="s">
        <v>3062</v>
      </c>
      <c r="E730" s="169"/>
      <c r="F730" s="176"/>
      <c r="G730" s="169"/>
      <c r="H730" s="169"/>
      <c r="I730" s="169"/>
      <c r="J730" s="169"/>
      <c r="K730" s="169"/>
    </row>
    <row r="731" spans="1:11" ht="15" customHeight="1" x14ac:dyDescent="0.2">
      <c r="A731" s="173" t="s">
        <v>19</v>
      </c>
      <c r="B731" s="174" t="s">
        <v>456</v>
      </c>
      <c r="C731" s="174" t="s">
        <v>3063</v>
      </c>
      <c r="D731" s="175" t="s">
        <v>3064</v>
      </c>
      <c r="E731" s="169"/>
      <c r="F731" s="176"/>
      <c r="G731" s="169"/>
      <c r="H731" s="169"/>
      <c r="I731" s="169"/>
      <c r="J731" s="169"/>
      <c r="K731" s="169"/>
    </row>
    <row r="732" spans="1:11" ht="15" customHeight="1" x14ac:dyDescent="0.2">
      <c r="A732" s="173" t="s">
        <v>19</v>
      </c>
      <c r="B732" s="174" t="s">
        <v>3065</v>
      </c>
      <c r="C732" s="174" t="s">
        <v>3066</v>
      </c>
      <c r="D732" s="175" t="s">
        <v>3067</v>
      </c>
      <c r="E732" s="169"/>
      <c r="F732" s="176"/>
      <c r="G732" s="169"/>
      <c r="H732" s="169"/>
      <c r="I732" s="169"/>
      <c r="J732" s="169"/>
      <c r="K732" s="169"/>
    </row>
    <row r="733" spans="1:11" ht="15" customHeight="1" x14ac:dyDescent="0.2">
      <c r="A733" s="173" t="s">
        <v>19</v>
      </c>
      <c r="B733" s="174" t="s">
        <v>3068</v>
      </c>
      <c r="C733" s="174" t="s">
        <v>3069</v>
      </c>
      <c r="D733" s="175" t="s">
        <v>3070</v>
      </c>
      <c r="E733" s="169"/>
      <c r="F733" s="176"/>
      <c r="G733" s="169"/>
      <c r="H733" s="169"/>
      <c r="I733" s="169"/>
      <c r="J733" s="169"/>
      <c r="K733" s="169"/>
    </row>
    <row r="734" spans="1:11" ht="15" customHeight="1" x14ac:dyDescent="0.2">
      <c r="A734" s="173" t="s">
        <v>19</v>
      </c>
      <c r="B734" s="174" t="s">
        <v>3071</v>
      </c>
      <c r="C734" s="174" t="s">
        <v>3072</v>
      </c>
      <c r="D734" s="175" t="s">
        <v>3073</v>
      </c>
      <c r="E734" s="169"/>
      <c r="F734" s="176"/>
      <c r="G734" s="169"/>
      <c r="H734" s="169"/>
      <c r="I734" s="169"/>
      <c r="J734" s="169"/>
      <c r="K734" s="169"/>
    </row>
    <row r="735" spans="1:11" ht="15" customHeight="1" x14ac:dyDescent="0.2">
      <c r="A735" s="173" t="s">
        <v>19</v>
      </c>
      <c r="B735" s="174" t="s">
        <v>3074</v>
      </c>
      <c r="C735" s="174" t="s">
        <v>3075</v>
      </c>
      <c r="D735" s="175" t="s">
        <v>3076</v>
      </c>
      <c r="E735" s="169"/>
      <c r="F735" s="176"/>
      <c r="G735" s="169"/>
      <c r="H735" s="169"/>
      <c r="I735" s="169"/>
      <c r="J735" s="169"/>
      <c r="K735" s="169"/>
    </row>
    <row r="736" spans="1:11" ht="15" customHeight="1" x14ac:dyDescent="0.2">
      <c r="A736" s="173" t="s">
        <v>19</v>
      </c>
      <c r="B736" s="174" t="s">
        <v>3077</v>
      </c>
      <c r="C736" s="174" t="s">
        <v>3078</v>
      </c>
      <c r="D736" s="175" t="s">
        <v>3079</v>
      </c>
      <c r="E736" s="169"/>
      <c r="F736" s="176"/>
      <c r="G736" s="169"/>
      <c r="H736" s="169"/>
      <c r="I736" s="169"/>
      <c r="J736" s="169"/>
      <c r="K736" s="169"/>
    </row>
    <row r="737" spans="1:11" ht="15" customHeight="1" x14ac:dyDescent="0.2">
      <c r="A737" s="173" t="s">
        <v>19</v>
      </c>
      <c r="B737" s="174" t="s">
        <v>2169</v>
      </c>
      <c r="C737" s="174" t="s">
        <v>3080</v>
      </c>
      <c r="D737" s="175" t="s">
        <v>3081</v>
      </c>
      <c r="E737" s="169"/>
      <c r="F737" s="176"/>
      <c r="G737" s="169"/>
      <c r="H737" s="169"/>
      <c r="I737" s="169"/>
      <c r="J737" s="169"/>
      <c r="K737" s="169"/>
    </row>
    <row r="738" spans="1:11" ht="15" customHeight="1" x14ac:dyDescent="0.2">
      <c r="A738" s="173" t="s">
        <v>19</v>
      </c>
      <c r="B738" s="174" t="s">
        <v>540</v>
      </c>
      <c r="C738" s="174" t="s">
        <v>3082</v>
      </c>
      <c r="D738" s="175" t="s">
        <v>3083</v>
      </c>
      <c r="E738" s="169"/>
      <c r="F738" s="176"/>
      <c r="G738" s="169"/>
      <c r="H738" s="169"/>
      <c r="I738" s="169"/>
      <c r="J738" s="169"/>
      <c r="K738" s="169"/>
    </row>
    <row r="739" spans="1:11" ht="15" customHeight="1" x14ac:dyDescent="0.2">
      <c r="A739" s="173" t="s">
        <v>19</v>
      </c>
      <c r="B739" s="174" t="s">
        <v>573</v>
      </c>
      <c r="C739" s="174" t="s">
        <v>3084</v>
      </c>
      <c r="D739" s="175" t="s">
        <v>3085</v>
      </c>
      <c r="E739" s="169"/>
      <c r="F739" s="176"/>
      <c r="G739" s="169"/>
      <c r="H739" s="169"/>
      <c r="I739" s="169"/>
      <c r="J739" s="169"/>
      <c r="K739" s="169"/>
    </row>
    <row r="740" spans="1:11" ht="15" customHeight="1" x14ac:dyDescent="0.2">
      <c r="A740" s="173" t="s">
        <v>19</v>
      </c>
      <c r="B740" s="174" t="s">
        <v>577</v>
      </c>
      <c r="C740" s="174" t="s">
        <v>3086</v>
      </c>
      <c r="D740" s="175" t="s">
        <v>3087</v>
      </c>
      <c r="E740" s="169"/>
      <c r="F740" s="176"/>
      <c r="G740" s="169"/>
      <c r="H740" s="169"/>
      <c r="I740" s="169"/>
      <c r="J740" s="169"/>
      <c r="K740" s="169"/>
    </row>
    <row r="741" spans="1:11" ht="15" customHeight="1" x14ac:dyDescent="0.2">
      <c r="A741" s="173" t="s">
        <v>19</v>
      </c>
      <c r="B741" s="174" t="s">
        <v>3088</v>
      </c>
      <c r="C741" s="174" t="s">
        <v>3089</v>
      </c>
      <c r="D741" s="175" t="s">
        <v>3090</v>
      </c>
      <c r="E741" s="169"/>
      <c r="F741" s="176"/>
      <c r="G741" s="169"/>
      <c r="H741" s="169"/>
      <c r="I741" s="169"/>
      <c r="J741" s="169"/>
      <c r="K741" s="169"/>
    </row>
    <row r="742" spans="1:11" ht="15" customHeight="1" x14ac:dyDescent="0.2">
      <c r="A742" s="173" t="s">
        <v>19</v>
      </c>
      <c r="B742" s="174" t="s">
        <v>611</v>
      </c>
      <c r="C742" s="174" t="s">
        <v>3091</v>
      </c>
      <c r="D742" s="175" t="s">
        <v>3092</v>
      </c>
      <c r="E742" s="169"/>
      <c r="F742" s="176"/>
      <c r="G742" s="169"/>
      <c r="H742" s="169"/>
      <c r="I742" s="169"/>
      <c r="J742" s="169"/>
      <c r="K742" s="169"/>
    </row>
    <row r="743" spans="1:11" ht="15" customHeight="1" x14ac:dyDescent="0.2">
      <c r="A743" s="173" t="s">
        <v>19</v>
      </c>
      <c r="B743" s="174" t="s">
        <v>3093</v>
      </c>
      <c r="C743" s="174" t="s">
        <v>3094</v>
      </c>
      <c r="D743" s="175" t="s">
        <v>3095</v>
      </c>
      <c r="E743" s="169"/>
      <c r="F743" s="176"/>
      <c r="G743" s="169"/>
      <c r="H743" s="169"/>
      <c r="I743" s="169"/>
      <c r="J743" s="169"/>
      <c r="K743" s="169"/>
    </row>
    <row r="744" spans="1:11" ht="15" customHeight="1" x14ac:dyDescent="0.2">
      <c r="A744" s="173" t="s">
        <v>19</v>
      </c>
      <c r="B744" s="174" t="s">
        <v>615</v>
      </c>
      <c r="C744" s="174" t="s">
        <v>3096</v>
      </c>
      <c r="D744" s="175" t="s">
        <v>3097</v>
      </c>
      <c r="E744" s="169"/>
      <c r="F744" s="176"/>
      <c r="G744" s="169"/>
      <c r="H744" s="169"/>
      <c r="I744" s="169"/>
      <c r="J744" s="169"/>
      <c r="K744" s="169"/>
    </row>
    <row r="745" spans="1:11" ht="15" customHeight="1" x14ac:dyDescent="0.2">
      <c r="A745" s="173" t="s">
        <v>19</v>
      </c>
      <c r="B745" s="174" t="s">
        <v>3098</v>
      </c>
      <c r="C745" s="174" t="s">
        <v>3099</v>
      </c>
      <c r="D745" s="175" t="s">
        <v>3100</v>
      </c>
      <c r="E745" s="169"/>
      <c r="F745" s="176"/>
      <c r="G745" s="169"/>
      <c r="H745" s="169"/>
      <c r="I745" s="169"/>
      <c r="J745" s="169"/>
      <c r="K745" s="169"/>
    </row>
    <row r="746" spans="1:11" ht="15" customHeight="1" x14ac:dyDescent="0.2">
      <c r="A746" s="173" t="s">
        <v>19</v>
      </c>
      <c r="B746" s="174" t="s">
        <v>3101</v>
      </c>
      <c r="C746" s="174" t="s">
        <v>3102</v>
      </c>
      <c r="D746" s="175" t="s">
        <v>3103</v>
      </c>
      <c r="E746" s="169"/>
      <c r="F746" s="176"/>
      <c r="G746" s="169"/>
      <c r="H746" s="169"/>
      <c r="I746" s="169"/>
      <c r="J746" s="169"/>
      <c r="K746" s="169"/>
    </row>
    <row r="747" spans="1:11" ht="15" customHeight="1" x14ac:dyDescent="0.2">
      <c r="A747" s="173" t="s">
        <v>19</v>
      </c>
      <c r="B747" s="174" t="s">
        <v>3104</v>
      </c>
      <c r="C747" s="174" t="s">
        <v>3105</v>
      </c>
      <c r="D747" s="175" t="s">
        <v>3106</v>
      </c>
      <c r="E747" s="169"/>
      <c r="F747" s="176"/>
      <c r="G747" s="169"/>
      <c r="H747" s="169"/>
      <c r="I747" s="169"/>
      <c r="J747" s="169"/>
      <c r="K747" s="169"/>
    </row>
    <row r="748" spans="1:11" ht="15" customHeight="1" x14ac:dyDescent="0.2">
      <c r="A748" s="173" t="s">
        <v>19</v>
      </c>
      <c r="B748" s="174" t="s">
        <v>3107</v>
      </c>
      <c r="C748" s="174" t="s">
        <v>3108</v>
      </c>
      <c r="D748" s="175" t="s">
        <v>3109</v>
      </c>
      <c r="E748" s="169"/>
      <c r="F748" s="176"/>
      <c r="G748" s="169"/>
      <c r="H748" s="169"/>
      <c r="I748" s="169"/>
      <c r="J748" s="169"/>
      <c r="K748" s="169"/>
    </row>
    <row r="749" spans="1:11" ht="15" customHeight="1" x14ac:dyDescent="0.2">
      <c r="A749" s="173" t="s">
        <v>19</v>
      </c>
      <c r="B749" s="174" t="s">
        <v>1408</v>
      </c>
      <c r="C749" s="174" t="s">
        <v>3110</v>
      </c>
      <c r="D749" s="175" t="s">
        <v>3111</v>
      </c>
      <c r="E749" s="169"/>
      <c r="F749" s="176"/>
      <c r="G749" s="169"/>
      <c r="H749" s="169"/>
      <c r="I749" s="169"/>
      <c r="J749" s="169"/>
      <c r="K749" s="169"/>
    </row>
    <row r="750" spans="1:11" ht="15" customHeight="1" x14ac:dyDescent="0.2">
      <c r="A750" s="173" t="s">
        <v>19</v>
      </c>
      <c r="B750" s="174" t="s">
        <v>679</v>
      </c>
      <c r="C750" s="174" t="s">
        <v>3112</v>
      </c>
      <c r="D750" s="175" t="s">
        <v>3113</v>
      </c>
      <c r="E750" s="169"/>
      <c r="F750" s="176"/>
      <c r="G750" s="169"/>
      <c r="H750" s="169"/>
      <c r="I750" s="169"/>
      <c r="J750" s="169"/>
      <c r="K750" s="169"/>
    </row>
    <row r="751" spans="1:11" ht="15" customHeight="1" x14ac:dyDescent="0.2">
      <c r="A751" s="173" t="s">
        <v>19</v>
      </c>
      <c r="B751" s="174" t="s">
        <v>686</v>
      </c>
      <c r="C751" s="174" t="s">
        <v>3114</v>
      </c>
      <c r="D751" s="175" t="s">
        <v>3115</v>
      </c>
      <c r="E751" s="169"/>
      <c r="F751" s="176"/>
      <c r="G751" s="169"/>
      <c r="H751" s="169"/>
      <c r="I751" s="169"/>
      <c r="J751" s="169"/>
      <c r="K751" s="169"/>
    </row>
    <row r="752" spans="1:11" ht="15" customHeight="1" x14ac:dyDescent="0.2">
      <c r="A752" s="173" t="s">
        <v>19</v>
      </c>
      <c r="B752" s="174" t="s">
        <v>3116</v>
      </c>
      <c r="C752" s="174" t="s">
        <v>3117</v>
      </c>
      <c r="D752" s="175" t="s">
        <v>3118</v>
      </c>
      <c r="E752" s="169"/>
      <c r="F752" s="176"/>
      <c r="G752" s="169"/>
      <c r="H752" s="169"/>
      <c r="I752" s="169"/>
      <c r="J752" s="169"/>
      <c r="K752" s="169"/>
    </row>
    <row r="753" spans="1:11" ht="15" customHeight="1" x14ac:dyDescent="0.2">
      <c r="A753" s="173" t="s">
        <v>19</v>
      </c>
      <c r="B753" s="174" t="s">
        <v>705</v>
      </c>
      <c r="C753" s="174" t="s">
        <v>3119</v>
      </c>
      <c r="D753" s="175" t="s">
        <v>3120</v>
      </c>
      <c r="E753" s="169"/>
      <c r="F753" s="176"/>
      <c r="G753" s="169"/>
      <c r="H753" s="169"/>
      <c r="I753" s="169"/>
      <c r="J753" s="169"/>
      <c r="K753" s="169"/>
    </row>
    <row r="754" spans="1:11" ht="15" customHeight="1" x14ac:dyDescent="0.2">
      <c r="A754" s="173" t="s">
        <v>19</v>
      </c>
      <c r="B754" s="174" t="s">
        <v>711</v>
      </c>
      <c r="C754" s="174" t="s">
        <v>3121</v>
      </c>
      <c r="D754" s="175" t="s">
        <v>3122</v>
      </c>
      <c r="E754" s="169"/>
      <c r="F754" s="176"/>
      <c r="G754" s="169"/>
      <c r="H754" s="169"/>
      <c r="I754" s="169"/>
      <c r="J754" s="169"/>
      <c r="K754" s="169"/>
    </row>
    <row r="755" spans="1:11" ht="15" customHeight="1" x14ac:dyDescent="0.2">
      <c r="A755" s="173" t="s">
        <v>19</v>
      </c>
      <c r="B755" s="174" t="s">
        <v>763</v>
      </c>
      <c r="C755" s="174" t="s">
        <v>3123</v>
      </c>
      <c r="D755" s="175" t="s">
        <v>3124</v>
      </c>
      <c r="E755" s="169"/>
      <c r="F755" s="176"/>
      <c r="G755" s="169"/>
      <c r="H755" s="169"/>
      <c r="I755" s="169"/>
      <c r="J755" s="169"/>
      <c r="K755" s="169"/>
    </row>
    <row r="756" spans="1:11" ht="15" customHeight="1" x14ac:dyDescent="0.2">
      <c r="A756" s="173" t="s">
        <v>19</v>
      </c>
      <c r="B756" s="174" t="s">
        <v>19</v>
      </c>
      <c r="C756" s="174" t="s">
        <v>3125</v>
      </c>
      <c r="D756" s="175" t="s">
        <v>3126</v>
      </c>
      <c r="E756" s="169"/>
      <c r="F756" s="176"/>
      <c r="G756" s="169"/>
      <c r="H756" s="169"/>
      <c r="I756" s="169"/>
      <c r="J756" s="169"/>
      <c r="K756" s="169"/>
    </row>
    <row r="757" spans="1:11" ht="15" customHeight="1" x14ac:dyDescent="0.2">
      <c r="A757" s="173" t="s">
        <v>19</v>
      </c>
      <c r="B757" s="174" t="s">
        <v>3127</v>
      </c>
      <c r="C757" s="174" t="s">
        <v>3128</v>
      </c>
      <c r="D757" s="175" t="s">
        <v>3129</v>
      </c>
      <c r="E757" s="169"/>
      <c r="F757" s="176"/>
      <c r="G757" s="169"/>
      <c r="H757" s="169"/>
      <c r="I757" s="169"/>
      <c r="J757" s="169"/>
      <c r="K757" s="169"/>
    </row>
    <row r="758" spans="1:11" ht="15" customHeight="1" x14ac:dyDescent="0.2">
      <c r="A758" s="173" t="s">
        <v>19</v>
      </c>
      <c r="B758" s="174" t="s">
        <v>799</v>
      </c>
      <c r="C758" s="174" t="s">
        <v>3130</v>
      </c>
      <c r="D758" s="175" t="s">
        <v>3131</v>
      </c>
      <c r="E758" s="169"/>
      <c r="F758" s="176"/>
      <c r="G758" s="169"/>
      <c r="H758" s="169"/>
      <c r="I758" s="169"/>
      <c r="J758" s="169"/>
      <c r="K758" s="169"/>
    </row>
    <row r="759" spans="1:11" ht="15" customHeight="1" x14ac:dyDescent="0.2">
      <c r="A759" s="173" t="s">
        <v>19</v>
      </c>
      <c r="B759" s="174" t="s">
        <v>3132</v>
      </c>
      <c r="C759" s="174" t="s">
        <v>3133</v>
      </c>
      <c r="D759" s="175" t="s">
        <v>3134</v>
      </c>
      <c r="E759" s="169"/>
      <c r="F759" s="176"/>
      <c r="G759" s="169"/>
      <c r="H759" s="169"/>
      <c r="I759" s="169"/>
      <c r="J759" s="169"/>
      <c r="K759" s="169"/>
    </row>
    <row r="760" spans="1:11" ht="15" customHeight="1" x14ac:dyDescent="0.2">
      <c r="A760" s="173" t="s">
        <v>19</v>
      </c>
      <c r="B760" s="174" t="s">
        <v>860</v>
      </c>
      <c r="C760" s="174" t="s">
        <v>3135</v>
      </c>
      <c r="D760" s="175" t="s">
        <v>3136</v>
      </c>
      <c r="E760" s="169"/>
      <c r="F760" s="176"/>
      <c r="G760" s="169"/>
      <c r="H760" s="169"/>
      <c r="I760" s="169"/>
      <c r="J760" s="169"/>
      <c r="K760" s="169"/>
    </row>
    <row r="761" spans="1:11" ht="15" customHeight="1" x14ac:dyDescent="0.2">
      <c r="A761" s="173" t="s">
        <v>19</v>
      </c>
      <c r="B761" s="174" t="s">
        <v>3137</v>
      </c>
      <c r="C761" s="174" t="s">
        <v>3138</v>
      </c>
      <c r="D761" s="175" t="s">
        <v>3139</v>
      </c>
      <c r="E761" s="169"/>
      <c r="F761" s="176"/>
      <c r="G761" s="169"/>
      <c r="H761" s="169"/>
      <c r="I761" s="169"/>
      <c r="J761" s="169"/>
      <c r="K761" s="169"/>
    </row>
    <row r="762" spans="1:11" ht="15" customHeight="1" x14ac:dyDescent="0.2">
      <c r="A762" s="173" t="s">
        <v>19</v>
      </c>
      <c r="B762" s="174" t="s">
        <v>868</v>
      </c>
      <c r="C762" s="174" t="s">
        <v>3140</v>
      </c>
      <c r="D762" s="175" t="s">
        <v>3141</v>
      </c>
      <c r="E762" s="169"/>
      <c r="F762" s="176"/>
      <c r="G762" s="169"/>
      <c r="H762" s="169"/>
      <c r="I762" s="169"/>
      <c r="J762" s="169"/>
      <c r="K762" s="169"/>
    </row>
    <row r="763" spans="1:11" ht="15" customHeight="1" x14ac:dyDescent="0.2">
      <c r="A763" s="173" t="s">
        <v>19</v>
      </c>
      <c r="B763" s="174" t="s">
        <v>875</v>
      </c>
      <c r="C763" s="174" t="s">
        <v>3142</v>
      </c>
      <c r="D763" s="175" t="s">
        <v>3143</v>
      </c>
      <c r="E763" s="169"/>
      <c r="F763" s="176"/>
      <c r="G763" s="169"/>
      <c r="H763" s="169"/>
      <c r="I763" s="169"/>
      <c r="J763" s="169"/>
      <c r="K763" s="169"/>
    </row>
    <row r="764" spans="1:11" ht="15" customHeight="1" x14ac:dyDescent="0.2">
      <c r="A764" s="173" t="s">
        <v>19</v>
      </c>
      <c r="B764" s="174" t="s">
        <v>904</v>
      </c>
      <c r="C764" s="174" t="s">
        <v>3144</v>
      </c>
      <c r="D764" s="175" t="s">
        <v>3145</v>
      </c>
      <c r="E764" s="169"/>
      <c r="F764" s="176"/>
      <c r="G764" s="169"/>
      <c r="H764" s="169"/>
      <c r="I764" s="169"/>
      <c r="J764" s="169"/>
      <c r="K764" s="169"/>
    </row>
    <row r="765" spans="1:11" ht="15" customHeight="1" x14ac:dyDescent="0.2">
      <c r="A765" s="173" t="s">
        <v>19</v>
      </c>
      <c r="B765" s="174" t="s">
        <v>925</v>
      </c>
      <c r="C765" s="174" t="s">
        <v>3146</v>
      </c>
      <c r="D765" s="175" t="s">
        <v>3147</v>
      </c>
      <c r="E765" s="169"/>
      <c r="F765" s="176"/>
      <c r="G765" s="169"/>
      <c r="H765" s="169"/>
      <c r="I765" s="169"/>
      <c r="J765" s="169"/>
      <c r="K765" s="169"/>
    </row>
    <row r="766" spans="1:11" ht="15" customHeight="1" x14ac:dyDescent="0.2">
      <c r="A766" s="173" t="s">
        <v>19</v>
      </c>
      <c r="B766" s="174" t="s">
        <v>3148</v>
      </c>
      <c r="C766" s="174" t="s">
        <v>3149</v>
      </c>
      <c r="D766" s="175" t="s">
        <v>3150</v>
      </c>
      <c r="E766" s="169"/>
      <c r="F766" s="176"/>
      <c r="G766" s="169"/>
      <c r="H766" s="169"/>
      <c r="I766" s="169"/>
      <c r="J766" s="169"/>
      <c r="K766" s="169"/>
    </row>
    <row r="767" spans="1:11" ht="15" customHeight="1" x14ac:dyDescent="0.2">
      <c r="A767" s="173" t="s">
        <v>19</v>
      </c>
      <c r="B767" s="174" t="s">
        <v>959</v>
      </c>
      <c r="C767" s="174" t="s">
        <v>3151</v>
      </c>
      <c r="D767" s="175" t="s">
        <v>3152</v>
      </c>
      <c r="E767" s="169"/>
      <c r="F767" s="176"/>
      <c r="G767" s="169"/>
      <c r="H767" s="169"/>
      <c r="I767" s="169"/>
      <c r="J767" s="169"/>
      <c r="K767" s="169"/>
    </row>
    <row r="768" spans="1:11" ht="15" customHeight="1" x14ac:dyDescent="0.2">
      <c r="A768" s="173" t="s">
        <v>19</v>
      </c>
      <c r="B768" s="174" t="s">
        <v>3153</v>
      </c>
      <c r="C768" s="174" t="s">
        <v>3154</v>
      </c>
      <c r="D768" s="175" t="s">
        <v>3155</v>
      </c>
      <c r="E768" s="169"/>
      <c r="F768" s="176"/>
      <c r="G768" s="169"/>
      <c r="H768" s="169"/>
      <c r="I768" s="169"/>
      <c r="J768" s="169"/>
      <c r="K768" s="169"/>
    </row>
    <row r="769" spans="1:11" ht="15" customHeight="1" x14ac:dyDescent="0.2">
      <c r="A769" s="173" t="s">
        <v>19</v>
      </c>
      <c r="B769" s="174" t="s">
        <v>2582</v>
      </c>
      <c r="C769" s="174" t="s">
        <v>3156</v>
      </c>
      <c r="D769" s="175" t="s">
        <v>3157</v>
      </c>
      <c r="E769" s="169"/>
      <c r="F769" s="176"/>
      <c r="G769" s="169"/>
      <c r="H769" s="169"/>
      <c r="I769" s="169"/>
      <c r="J769" s="169"/>
      <c r="K769" s="169"/>
    </row>
    <row r="770" spans="1:11" ht="15" customHeight="1" x14ac:dyDescent="0.2">
      <c r="A770" s="173" t="s">
        <v>19</v>
      </c>
      <c r="B770" s="174" t="s">
        <v>3158</v>
      </c>
      <c r="C770" s="174" t="s">
        <v>3159</v>
      </c>
      <c r="D770" s="175" t="s">
        <v>3160</v>
      </c>
      <c r="E770" s="169"/>
      <c r="F770" s="176"/>
      <c r="G770" s="169"/>
      <c r="H770" s="169"/>
      <c r="I770" s="169"/>
      <c r="J770" s="169"/>
      <c r="K770" s="169"/>
    </row>
    <row r="771" spans="1:11" ht="15" customHeight="1" x14ac:dyDescent="0.2">
      <c r="A771" s="173" t="s">
        <v>19</v>
      </c>
      <c r="B771" s="174" t="s">
        <v>1708</v>
      </c>
      <c r="C771" s="174" t="s">
        <v>3161</v>
      </c>
      <c r="D771" s="175" t="s">
        <v>3162</v>
      </c>
      <c r="E771" s="169"/>
      <c r="F771" s="176"/>
      <c r="G771" s="169"/>
      <c r="H771" s="169"/>
      <c r="I771" s="169"/>
      <c r="J771" s="169"/>
      <c r="K771" s="169"/>
    </row>
    <row r="772" spans="1:11" ht="15" customHeight="1" x14ac:dyDescent="0.2">
      <c r="A772" s="173" t="s">
        <v>19</v>
      </c>
      <c r="B772" s="174" t="s">
        <v>3163</v>
      </c>
      <c r="C772" s="174" t="s">
        <v>3164</v>
      </c>
      <c r="D772" s="175" t="s">
        <v>3165</v>
      </c>
      <c r="E772" s="169"/>
      <c r="F772" s="176"/>
      <c r="G772" s="169"/>
      <c r="H772" s="169"/>
      <c r="I772" s="169"/>
      <c r="J772" s="169"/>
      <c r="K772" s="169"/>
    </row>
    <row r="773" spans="1:11" ht="15" customHeight="1" x14ac:dyDescent="0.2">
      <c r="A773" s="173" t="s">
        <v>19</v>
      </c>
      <c r="B773" s="174" t="s">
        <v>1498</v>
      </c>
      <c r="C773" s="174" t="s">
        <v>3166</v>
      </c>
      <c r="D773" s="175" t="s">
        <v>3167</v>
      </c>
      <c r="E773" s="169"/>
      <c r="F773" s="176"/>
      <c r="G773" s="169"/>
      <c r="H773" s="169"/>
      <c r="I773" s="169"/>
      <c r="J773" s="169"/>
      <c r="K773" s="169"/>
    </row>
    <row r="774" spans="1:11" ht="15" customHeight="1" x14ac:dyDescent="0.2">
      <c r="A774" s="173" t="s">
        <v>19</v>
      </c>
      <c r="B774" s="174" t="s">
        <v>1048</v>
      </c>
      <c r="C774" s="174" t="s">
        <v>3168</v>
      </c>
      <c r="D774" s="175" t="s">
        <v>3169</v>
      </c>
      <c r="E774" s="169"/>
      <c r="F774" s="176"/>
      <c r="G774" s="169"/>
      <c r="H774" s="169"/>
      <c r="I774" s="169"/>
      <c r="J774" s="169"/>
      <c r="K774" s="169"/>
    </row>
    <row r="775" spans="1:11" ht="15" customHeight="1" x14ac:dyDescent="0.2">
      <c r="A775" s="173" t="s">
        <v>19</v>
      </c>
      <c r="B775" s="174" t="s">
        <v>1057</v>
      </c>
      <c r="C775" s="174" t="s">
        <v>3170</v>
      </c>
      <c r="D775" s="175" t="s">
        <v>3171</v>
      </c>
      <c r="E775" s="169"/>
      <c r="F775" s="176"/>
      <c r="G775" s="169"/>
      <c r="H775" s="169"/>
      <c r="I775" s="169"/>
      <c r="J775" s="169"/>
      <c r="K775" s="169"/>
    </row>
    <row r="776" spans="1:11" ht="15" customHeight="1" x14ac:dyDescent="0.2">
      <c r="A776" s="173" t="s">
        <v>19</v>
      </c>
      <c r="B776" s="174" t="s">
        <v>1117</v>
      </c>
      <c r="C776" s="174" t="s">
        <v>3172</v>
      </c>
      <c r="D776" s="175" t="s">
        <v>3173</v>
      </c>
      <c r="E776" s="169"/>
      <c r="F776" s="176"/>
      <c r="G776" s="169"/>
      <c r="H776" s="169"/>
      <c r="I776" s="169"/>
      <c r="J776" s="169"/>
      <c r="K776" s="169"/>
    </row>
    <row r="777" spans="1:11" ht="15" customHeight="1" x14ac:dyDescent="0.2">
      <c r="A777" s="173" t="s">
        <v>19</v>
      </c>
      <c r="B777" s="174" t="s">
        <v>1118</v>
      </c>
      <c r="C777" s="174" t="s">
        <v>3174</v>
      </c>
      <c r="D777" s="175" t="s">
        <v>3175</v>
      </c>
      <c r="E777" s="169"/>
      <c r="F777" s="176"/>
      <c r="G777" s="169"/>
      <c r="H777" s="169"/>
      <c r="I777" s="169"/>
      <c r="J777" s="169"/>
      <c r="K777" s="169"/>
    </row>
    <row r="778" spans="1:11" ht="15" customHeight="1" x14ac:dyDescent="0.2">
      <c r="A778" s="173" t="s">
        <v>19</v>
      </c>
      <c r="B778" s="174" t="s">
        <v>21</v>
      </c>
      <c r="C778" s="174" t="s">
        <v>3176</v>
      </c>
      <c r="D778" s="175" t="s">
        <v>3177</v>
      </c>
      <c r="E778" s="169"/>
      <c r="F778" s="176"/>
      <c r="G778" s="169"/>
      <c r="H778" s="169"/>
      <c r="I778" s="169"/>
      <c r="J778" s="169"/>
      <c r="K778" s="169"/>
    </row>
    <row r="779" spans="1:11" ht="15" customHeight="1" x14ac:dyDescent="0.2">
      <c r="A779" s="173" t="s">
        <v>19</v>
      </c>
      <c r="B779" s="174" t="s">
        <v>3178</v>
      </c>
      <c r="C779" s="174" t="s">
        <v>3179</v>
      </c>
      <c r="D779" s="175" t="s">
        <v>3180</v>
      </c>
      <c r="E779" s="169"/>
      <c r="F779" s="176"/>
      <c r="G779" s="169"/>
      <c r="H779" s="169"/>
      <c r="I779" s="169"/>
      <c r="J779" s="169"/>
      <c r="K779" s="169"/>
    </row>
    <row r="780" spans="1:11" ht="15" customHeight="1" x14ac:dyDescent="0.2">
      <c r="A780" s="173" t="s">
        <v>19</v>
      </c>
      <c r="B780" s="174" t="s">
        <v>1229</v>
      </c>
      <c r="C780" s="174" t="s">
        <v>3181</v>
      </c>
      <c r="D780" s="175" t="s">
        <v>3182</v>
      </c>
      <c r="E780" s="169"/>
      <c r="F780" s="176"/>
      <c r="G780" s="169"/>
      <c r="H780" s="169"/>
      <c r="I780" s="169"/>
      <c r="J780" s="169"/>
      <c r="K780" s="169"/>
    </row>
    <row r="781" spans="1:11" ht="15" customHeight="1" x14ac:dyDescent="0.2">
      <c r="A781" s="173" t="s">
        <v>220</v>
      </c>
      <c r="B781" s="174" t="s">
        <v>3183</v>
      </c>
      <c r="C781" s="174" t="s">
        <v>3184</v>
      </c>
      <c r="D781" s="175" t="s">
        <v>3185</v>
      </c>
      <c r="E781" s="169"/>
      <c r="F781" s="176"/>
      <c r="G781" s="169"/>
      <c r="H781" s="169"/>
      <c r="I781" s="169"/>
      <c r="J781" s="169"/>
      <c r="K781" s="169"/>
    </row>
    <row r="782" spans="1:11" ht="15" customHeight="1" x14ac:dyDescent="0.2">
      <c r="A782" s="173" t="s">
        <v>220</v>
      </c>
      <c r="B782" s="174" t="s">
        <v>181</v>
      </c>
      <c r="C782" s="174" t="s">
        <v>3186</v>
      </c>
      <c r="D782" s="175" t="s">
        <v>3187</v>
      </c>
      <c r="E782" s="169"/>
      <c r="F782" s="176"/>
      <c r="G782" s="169"/>
      <c r="H782" s="169"/>
      <c r="I782" s="169"/>
      <c r="J782" s="169"/>
      <c r="K782" s="169"/>
    </row>
    <row r="783" spans="1:11" ht="15" customHeight="1" x14ac:dyDescent="0.2">
      <c r="A783" s="173" t="s">
        <v>220</v>
      </c>
      <c r="B783" s="174" t="s">
        <v>264</v>
      </c>
      <c r="C783" s="174" t="s">
        <v>3188</v>
      </c>
      <c r="D783" s="175" t="s">
        <v>3189</v>
      </c>
      <c r="E783" s="169"/>
      <c r="F783" s="176"/>
      <c r="G783" s="169"/>
      <c r="H783" s="169"/>
      <c r="I783" s="169"/>
      <c r="J783" s="169"/>
      <c r="K783" s="169"/>
    </row>
    <row r="784" spans="1:11" ht="15" customHeight="1" x14ac:dyDescent="0.2">
      <c r="A784" s="173" t="s">
        <v>220</v>
      </c>
      <c r="B784" s="174" t="s">
        <v>308</v>
      </c>
      <c r="C784" s="174" t="s">
        <v>3190</v>
      </c>
      <c r="D784" s="175" t="s">
        <v>3191</v>
      </c>
      <c r="E784" s="169"/>
      <c r="F784" s="176"/>
      <c r="G784" s="169"/>
      <c r="H784" s="169"/>
      <c r="I784" s="169"/>
      <c r="J784" s="169"/>
      <c r="K784" s="169"/>
    </row>
    <row r="785" spans="1:11" ht="15" customHeight="1" x14ac:dyDescent="0.2">
      <c r="A785" s="173" t="s">
        <v>220</v>
      </c>
      <c r="B785" s="174" t="s">
        <v>317</v>
      </c>
      <c r="C785" s="174" t="s">
        <v>3192</v>
      </c>
      <c r="D785" s="175" t="s">
        <v>3193</v>
      </c>
      <c r="E785" s="169"/>
      <c r="F785" s="176"/>
      <c r="G785" s="169"/>
      <c r="H785" s="169"/>
      <c r="I785" s="169"/>
      <c r="J785" s="169"/>
      <c r="K785" s="169"/>
    </row>
    <row r="786" spans="1:11" ht="15" customHeight="1" x14ac:dyDescent="0.2">
      <c r="A786" s="173" t="s">
        <v>220</v>
      </c>
      <c r="B786" s="174" t="s">
        <v>3194</v>
      </c>
      <c r="C786" s="174" t="s">
        <v>3195</v>
      </c>
      <c r="D786" s="175" t="s">
        <v>3196</v>
      </c>
      <c r="E786" s="169"/>
      <c r="F786" s="176"/>
      <c r="G786" s="169"/>
      <c r="H786" s="169"/>
      <c r="I786" s="169"/>
      <c r="J786" s="169"/>
      <c r="K786" s="169"/>
    </row>
    <row r="787" spans="1:11" ht="15" customHeight="1" x14ac:dyDescent="0.2">
      <c r="A787" s="173" t="s">
        <v>220</v>
      </c>
      <c r="B787" s="174" t="s">
        <v>3197</v>
      </c>
      <c r="C787" s="174" t="s">
        <v>3198</v>
      </c>
      <c r="D787" s="175" t="s">
        <v>3199</v>
      </c>
      <c r="E787" s="169"/>
      <c r="F787" s="176"/>
      <c r="G787" s="169"/>
      <c r="H787" s="169"/>
      <c r="I787" s="169"/>
      <c r="J787" s="169"/>
      <c r="K787" s="169"/>
    </row>
    <row r="788" spans="1:11" ht="15" customHeight="1" x14ac:dyDescent="0.2">
      <c r="A788" s="173" t="s">
        <v>220</v>
      </c>
      <c r="B788" s="174" t="s">
        <v>3200</v>
      </c>
      <c r="C788" s="174" t="s">
        <v>3201</v>
      </c>
      <c r="D788" s="175" t="s">
        <v>3202</v>
      </c>
      <c r="E788" s="169"/>
      <c r="F788" s="176"/>
      <c r="G788" s="169"/>
      <c r="H788" s="169"/>
      <c r="I788" s="169"/>
      <c r="J788" s="169"/>
      <c r="K788" s="169"/>
    </row>
    <row r="789" spans="1:11" ht="15" customHeight="1" x14ac:dyDescent="0.2">
      <c r="A789" s="173" t="s">
        <v>220</v>
      </c>
      <c r="B789" s="174" t="s">
        <v>3203</v>
      </c>
      <c r="C789" s="174" t="s">
        <v>3204</v>
      </c>
      <c r="D789" s="175" t="s">
        <v>3205</v>
      </c>
      <c r="E789" s="169"/>
      <c r="F789" s="176"/>
      <c r="G789" s="169"/>
      <c r="H789" s="169"/>
      <c r="I789" s="169"/>
      <c r="J789" s="169"/>
      <c r="K789" s="169"/>
    </row>
    <row r="790" spans="1:11" ht="15" customHeight="1" x14ac:dyDescent="0.2">
      <c r="A790" s="173" t="s">
        <v>220</v>
      </c>
      <c r="B790" s="174" t="s">
        <v>3206</v>
      </c>
      <c r="C790" s="174" t="s">
        <v>3207</v>
      </c>
      <c r="D790" s="175" t="s">
        <v>3208</v>
      </c>
      <c r="E790" s="169"/>
      <c r="F790" s="176"/>
      <c r="G790" s="169"/>
      <c r="H790" s="169"/>
      <c r="I790" s="169"/>
      <c r="J790" s="169"/>
      <c r="K790" s="169"/>
    </row>
    <row r="791" spans="1:11" ht="15" customHeight="1" x14ac:dyDescent="0.2">
      <c r="A791" s="173" t="s">
        <v>220</v>
      </c>
      <c r="B791" s="174" t="s">
        <v>451</v>
      </c>
      <c r="C791" s="174" t="s">
        <v>3209</v>
      </c>
      <c r="D791" s="175" t="s">
        <v>3210</v>
      </c>
      <c r="E791" s="169"/>
      <c r="F791" s="176"/>
      <c r="G791" s="169"/>
      <c r="H791" s="169"/>
      <c r="I791" s="169"/>
      <c r="J791" s="169"/>
      <c r="K791" s="169"/>
    </row>
    <row r="792" spans="1:11" ht="15" customHeight="1" x14ac:dyDescent="0.2">
      <c r="A792" s="173" t="s">
        <v>220</v>
      </c>
      <c r="B792" s="174" t="s">
        <v>469</v>
      </c>
      <c r="C792" s="174" t="s">
        <v>3211</v>
      </c>
      <c r="D792" s="175" t="s">
        <v>3212</v>
      </c>
      <c r="E792" s="169"/>
      <c r="F792" s="176"/>
      <c r="G792" s="169"/>
      <c r="H792" s="169"/>
      <c r="I792" s="169"/>
      <c r="J792" s="169"/>
      <c r="K792" s="169"/>
    </row>
    <row r="793" spans="1:11" ht="15" customHeight="1" x14ac:dyDescent="0.2">
      <c r="A793" s="173" t="s">
        <v>220</v>
      </c>
      <c r="B793" s="174" t="s">
        <v>3213</v>
      </c>
      <c r="C793" s="174" t="s">
        <v>3214</v>
      </c>
      <c r="D793" s="175" t="s">
        <v>3215</v>
      </c>
      <c r="E793" s="169"/>
      <c r="F793" s="176"/>
      <c r="G793" s="169"/>
      <c r="H793" s="169"/>
      <c r="I793" s="169"/>
      <c r="J793" s="169"/>
      <c r="K793" s="169"/>
    </row>
    <row r="794" spans="1:11" ht="15" customHeight="1" x14ac:dyDescent="0.2">
      <c r="A794" s="173" t="s">
        <v>220</v>
      </c>
      <c r="B794" s="174" t="s">
        <v>3216</v>
      </c>
      <c r="C794" s="174" t="s">
        <v>3217</v>
      </c>
      <c r="D794" s="175" t="s">
        <v>3218</v>
      </c>
      <c r="E794" s="169"/>
      <c r="F794" s="176"/>
      <c r="G794" s="169"/>
      <c r="H794" s="169"/>
      <c r="I794" s="169"/>
      <c r="J794" s="169"/>
      <c r="K794" s="169"/>
    </row>
    <row r="795" spans="1:11" ht="15" customHeight="1" x14ac:dyDescent="0.2">
      <c r="A795" s="173" t="s">
        <v>220</v>
      </c>
      <c r="B795" s="174" t="s">
        <v>3219</v>
      </c>
      <c r="C795" s="174" t="s">
        <v>3220</v>
      </c>
      <c r="D795" s="175" t="s">
        <v>3221</v>
      </c>
      <c r="E795" s="169"/>
      <c r="F795" s="176"/>
      <c r="G795" s="169"/>
      <c r="H795" s="169"/>
      <c r="I795" s="169"/>
      <c r="J795" s="169"/>
      <c r="K795" s="169"/>
    </row>
    <row r="796" spans="1:11" ht="15" customHeight="1" x14ac:dyDescent="0.2">
      <c r="A796" s="173" t="s">
        <v>220</v>
      </c>
      <c r="B796" s="174" t="s">
        <v>566</v>
      </c>
      <c r="C796" s="174" t="s">
        <v>3222</v>
      </c>
      <c r="D796" s="175" t="s">
        <v>3223</v>
      </c>
      <c r="E796" s="169"/>
      <c r="F796" s="176"/>
      <c r="G796" s="169"/>
      <c r="H796" s="169"/>
      <c r="I796" s="169"/>
      <c r="J796" s="169"/>
      <c r="K796" s="169"/>
    </row>
    <row r="797" spans="1:11" ht="15" customHeight="1" x14ac:dyDescent="0.2">
      <c r="A797" s="173" t="s">
        <v>220</v>
      </c>
      <c r="B797" s="174" t="s">
        <v>3224</v>
      </c>
      <c r="C797" s="174" t="s">
        <v>3225</v>
      </c>
      <c r="D797" s="175" t="s">
        <v>3226</v>
      </c>
      <c r="E797" s="169"/>
      <c r="F797" s="176"/>
      <c r="G797" s="169"/>
      <c r="H797" s="169"/>
      <c r="I797" s="169"/>
      <c r="J797" s="169"/>
      <c r="K797" s="169"/>
    </row>
    <row r="798" spans="1:11" ht="15" customHeight="1" x14ac:dyDescent="0.2">
      <c r="A798" s="173" t="s">
        <v>220</v>
      </c>
      <c r="B798" s="174" t="s">
        <v>3227</v>
      </c>
      <c r="C798" s="174" t="s">
        <v>3228</v>
      </c>
      <c r="D798" s="175" t="s">
        <v>3229</v>
      </c>
      <c r="E798" s="169"/>
      <c r="F798" s="176"/>
      <c r="G798" s="169"/>
      <c r="H798" s="169"/>
      <c r="I798" s="169"/>
      <c r="J798" s="169"/>
      <c r="K798" s="169"/>
    </row>
    <row r="799" spans="1:11" ht="15" customHeight="1" x14ac:dyDescent="0.2">
      <c r="A799" s="173" t="s">
        <v>220</v>
      </c>
      <c r="B799" s="174" t="s">
        <v>674</v>
      </c>
      <c r="C799" s="174" t="s">
        <v>3230</v>
      </c>
      <c r="D799" s="175" t="s">
        <v>3231</v>
      </c>
      <c r="E799" s="169"/>
      <c r="F799" s="176"/>
      <c r="G799" s="169"/>
      <c r="H799" s="169"/>
      <c r="I799" s="169"/>
      <c r="J799" s="169"/>
      <c r="K799" s="169"/>
    </row>
    <row r="800" spans="1:11" ht="15" customHeight="1" x14ac:dyDescent="0.2">
      <c r="A800" s="173" t="s">
        <v>220</v>
      </c>
      <c r="B800" s="174" t="s">
        <v>3232</v>
      </c>
      <c r="C800" s="174" t="s">
        <v>3233</v>
      </c>
      <c r="D800" s="175" t="s">
        <v>3234</v>
      </c>
      <c r="E800" s="169"/>
      <c r="F800" s="176"/>
      <c r="G800" s="169"/>
      <c r="H800" s="169"/>
      <c r="I800" s="169"/>
      <c r="J800" s="169"/>
      <c r="K800" s="169"/>
    </row>
    <row r="801" spans="1:11" ht="15" customHeight="1" x14ac:dyDescent="0.2">
      <c r="A801" s="173" t="s">
        <v>220</v>
      </c>
      <c r="B801" s="174" t="s">
        <v>3235</v>
      </c>
      <c r="C801" s="174" t="s">
        <v>3236</v>
      </c>
      <c r="D801" s="175" t="s">
        <v>3237</v>
      </c>
      <c r="E801" s="169"/>
      <c r="F801" s="176"/>
      <c r="G801" s="169"/>
      <c r="H801" s="169"/>
      <c r="I801" s="169"/>
      <c r="J801" s="169"/>
      <c r="K801" s="169"/>
    </row>
    <row r="802" spans="1:11" ht="15" customHeight="1" x14ac:dyDescent="0.2">
      <c r="A802" s="173" t="s">
        <v>220</v>
      </c>
      <c r="B802" s="174" t="s">
        <v>3238</v>
      </c>
      <c r="C802" s="174" t="s">
        <v>3239</v>
      </c>
      <c r="D802" s="175" t="s">
        <v>3240</v>
      </c>
      <c r="E802" s="169"/>
      <c r="F802" s="176"/>
      <c r="G802" s="169"/>
      <c r="H802" s="169"/>
      <c r="I802" s="169"/>
      <c r="J802" s="169"/>
      <c r="K802" s="169"/>
    </row>
    <row r="803" spans="1:11" ht="15" customHeight="1" x14ac:dyDescent="0.2">
      <c r="A803" s="173" t="s">
        <v>220</v>
      </c>
      <c r="B803" s="174" t="s">
        <v>697</v>
      </c>
      <c r="C803" s="174" t="s">
        <v>3241</v>
      </c>
      <c r="D803" s="175" t="s">
        <v>3242</v>
      </c>
      <c r="E803" s="169"/>
      <c r="F803" s="176"/>
      <c r="G803" s="169"/>
      <c r="H803" s="169"/>
      <c r="I803" s="169"/>
      <c r="J803" s="169"/>
      <c r="K803" s="169"/>
    </row>
    <row r="804" spans="1:11" ht="15" customHeight="1" x14ac:dyDescent="0.2">
      <c r="A804" s="173" t="s">
        <v>220</v>
      </c>
      <c r="B804" s="174" t="s">
        <v>768</v>
      </c>
      <c r="C804" s="174" t="s">
        <v>3243</v>
      </c>
      <c r="D804" s="175" t="s">
        <v>3244</v>
      </c>
      <c r="E804" s="169"/>
      <c r="F804" s="176"/>
      <c r="G804" s="169"/>
      <c r="H804" s="169"/>
      <c r="I804" s="169"/>
      <c r="J804" s="169"/>
      <c r="K804" s="169"/>
    </row>
    <row r="805" spans="1:11" ht="15" customHeight="1" x14ac:dyDescent="0.2">
      <c r="A805" s="173" t="s">
        <v>220</v>
      </c>
      <c r="B805" s="174" t="s">
        <v>789</v>
      </c>
      <c r="C805" s="174" t="s">
        <v>3245</v>
      </c>
      <c r="D805" s="175" t="s">
        <v>3246</v>
      </c>
      <c r="E805" s="169"/>
      <c r="F805" s="176"/>
      <c r="G805" s="169"/>
      <c r="H805" s="169"/>
      <c r="I805" s="169"/>
      <c r="J805" s="169"/>
      <c r="K805" s="169"/>
    </row>
    <row r="806" spans="1:11" ht="15" customHeight="1" x14ac:dyDescent="0.2">
      <c r="A806" s="173" t="s">
        <v>220</v>
      </c>
      <c r="B806" s="174" t="s">
        <v>822</v>
      </c>
      <c r="C806" s="174" t="s">
        <v>3247</v>
      </c>
      <c r="D806" s="175" t="s">
        <v>3248</v>
      </c>
      <c r="E806" s="169"/>
      <c r="F806" s="176"/>
      <c r="G806" s="169"/>
      <c r="H806" s="169"/>
      <c r="I806" s="169"/>
      <c r="J806" s="169"/>
      <c r="K806" s="169"/>
    </row>
    <row r="807" spans="1:11" ht="15" customHeight="1" x14ac:dyDescent="0.2">
      <c r="A807" s="173" t="s">
        <v>220</v>
      </c>
      <c r="B807" s="174" t="s">
        <v>823</v>
      </c>
      <c r="C807" s="174" t="s">
        <v>3249</v>
      </c>
      <c r="D807" s="175" t="s">
        <v>3250</v>
      </c>
      <c r="E807" s="169"/>
      <c r="F807" s="176"/>
      <c r="G807" s="169"/>
      <c r="H807" s="169"/>
      <c r="I807" s="169"/>
      <c r="J807" s="169"/>
      <c r="K807" s="169"/>
    </row>
    <row r="808" spans="1:11" ht="15" customHeight="1" x14ac:dyDescent="0.2">
      <c r="A808" s="173" t="s">
        <v>220</v>
      </c>
      <c r="B808" s="174" t="s">
        <v>3251</v>
      </c>
      <c r="C808" s="174" t="s">
        <v>3252</v>
      </c>
      <c r="D808" s="175" t="s">
        <v>3253</v>
      </c>
      <c r="E808" s="169"/>
      <c r="F808" s="176"/>
      <c r="G808" s="169"/>
      <c r="H808" s="169"/>
      <c r="I808" s="169"/>
      <c r="J808" s="169"/>
      <c r="K808" s="169"/>
    </row>
    <row r="809" spans="1:11" ht="15" customHeight="1" x14ac:dyDescent="0.2">
      <c r="A809" s="173" t="s">
        <v>220</v>
      </c>
      <c r="B809" s="174" t="s">
        <v>915</v>
      </c>
      <c r="C809" s="174" t="s">
        <v>3254</v>
      </c>
      <c r="D809" s="175" t="s">
        <v>3255</v>
      </c>
      <c r="E809" s="169"/>
      <c r="F809" s="176"/>
      <c r="G809" s="169"/>
      <c r="H809" s="169"/>
      <c r="I809" s="169"/>
      <c r="J809" s="169"/>
      <c r="K809" s="169"/>
    </row>
    <row r="810" spans="1:11" ht="15" customHeight="1" x14ac:dyDescent="0.2">
      <c r="A810" s="173" t="s">
        <v>220</v>
      </c>
      <c r="B810" s="174" t="s">
        <v>953</v>
      </c>
      <c r="C810" s="174" t="s">
        <v>3256</v>
      </c>
      <c r="D810" s="175" t="s">
        <v>3257</v>
      </c>
      <c r="E810" s="169"/>
      <c r="F810" s="176"/>
      <c r="G810" s="169"/>
      <c r="H810" s="169"/>
      <c r="I810" s="169"/>
      <c r="J810" s="169"/>
      <c r="K810" s="169"/>
    </row>
    <row r="811" spans="1:11" ht="15" customHeight="1" x14ac:dyDescent="0.2">
      <c r="A811" s="173" t="s">
        <v>220</v>
      </c>
      <c r="B811" s="174" t="s">
        <v>3258</v>
      </c>
      <c r="C811" s="174" t="s">
        <v>3259</v>
      </c>
      <c r="D811" s="175" t="s">
        <v>3260</v>
      </c>
      <c r="E811" s="169"/>
      <c r="F811" s="176"/>
      <c r="G811" s="169"/>
      <c r="H811" s="169"/>
      <c r="I811" s="169"/>
      <c r="J811" s="169"/>
      <c r="K811" s="169"/>
    </row>
    <row r="812" spans="1:11" ht="15" customHeight="1" x14ac:dyDescent="0.2">
      <c r="A812" s="173" t="s">
        <v>220</v>
      </c>
      <c r="B812" s="174" t="s">
        <v>2585</v>
      </c>
      <c r="C812" s="174" t="s">
        <v>3261</v>
      </c>
      <c r="D812" s="175" t="s">
        <v>3262</v>
      </c>
      <c r="E812" s="169"/>
      <c r="F812" s="176"/>
      <c r="G812" s="169"/>
      <c r="H812" s="169"/>
      <c r="I812" s="169"/>
      <c r="J812" s="169"/>
      <c r="K812" s="169"/>
    </row>
    <row r="813" spans="1:11" ht="15" customHeight="1" x14ac:dyDescent="0.2">
      <c r="A813" s="173" t="s">
        <v>220</v>
      </c>
      <c r="B813" s="174" t="s">
        <v>1052</v>
      </c>
      <c r="C813" s="174" t="s">
        <v>3263</v>
      </c>
      <c r="D813" s="175" t="s">
        <v>3264</v>
      </c>
      <c r="E813" s="169"/>
      <c r="F813" s="176"/>
      <c r="G813" s="169"/>
      <c r="H813" s="169"/>
      <c r="I813" s="169"/>
      <c r="J813" s="169"/>
      <c r="K813" s="169"/>
    </row>
    <row r="814" spans="1:11" ht="15" customHeight="1" x14ac:dyDescent="0.2">
      <c r="A814" s="173" t="s">
        <v>220</v>
      </c>
      <c r="B814" s="174" t="s">
        <v>1059</v>
      </c>
      <c r="C814" s="174" t="s">
        <v>3265</v>
      </c>
      <c r="D814" s="175" t="s">
        <v>3266</v>
      </c>
      <c r="E814" s="169"/>
      <c r="F814" s="176"/>
      <c r="G814" s="169"/>
      <c r="H814" s="169"/>
      <c r="I814" s="169"/>
      <c r="J814" s="169"/>
      <c r="K814" s="169"/>
    </row>
    <row r="815" spans="1:11" ht="15" customHeight="1" x14ac:dyDescent="0.2">
      <c r="A815" s="173" t="s">
        <v>220</v>
      </c>
      <c r="B815" s="174" t="s">
        <v>1069</v>
      </c>
      <c r="C815" s="174" t="s">
        <v>3267</v>
      </c>
      <c r="D815" s="175" t="s">
        <v>3268</v>
      </c>
      <c r="E815" s="169"/>
      <c r="F815" s="176"/>
      <c r="G815" s="169"/>
      <c r="H815" s="169"/>
      <c r="I815" s="169"/>
      <c r="J815" s="169"/>
      <c r="K815" s="169"/>
    </row>
    <row r="816" spans="1:11" ht="15" customHeight="1" x14ac:dyDescent="0.2">
      <c r="A816" s="173" t="s">
        <v>220</v>
      </c>
      <c r="B816" s="174" t="s">
        <v>1132</v>
      </c>
      <c r="C816" s="174" t="s">
        <v>3269</v>
      </c>
      <c r="D816" s="175" t="s">
        <v>3270</v>
      </c>
      <c r="E816" s="169"/>
      <c r="F816" s="176"/>
      <c r="G816" s="169"/>
      <c r="H816" s="169"/>
      <c r="I816" s="169"/>
      <c r="J816" s="169"/>
      <c r="K816" s="169"/>
    </row>
    <row r="817" spans="1:11" ht="15" customHeight="1" x14ac:dyDescent="0.2">
      <c r="A817" s="173" t="s">
        <v>220</v>
      </c>
      <c r="B817" s="174" t="s">
        <v>3271</v>
      </c>
      <c r="C817" s="174" t="s">
        <v>3272</v>
      </c>
      <c r="D817" s="175" t="s">
        <v>3273</v>
      </c>
      <c r="E817" s="169"/>
      <c r="F817" s="176"/>
      <c r="G817" s="169"/>
      <c r="H817" s="169"/>
      <c r="I817" s="169"/>
      <c r="J817" s="169"/>
      <c r="K817" s="169"/>
    </row>
    <row r="818" spans="1:11" ht="15" customHeight="1" x14ac:dyDescent="0.2">
      <c r="A818" s="173" t="s">
        <v>220</v>
      </c>
      <c r="B818" s="174" t="s">
        <v>1152</v>
      </c>
      <c r="C818" s="174" t="s">
        <v>3274</v>
      </c>
      <c r="D818" s="175" t="s">
        <v>3275</v>
      </c>
      <c r="E818" s="169"/>
      <c r="F818" s="176"/>
      <c r="G818" s="169"/>
      <c r="H818" s="169"/>
      <c r="I818" s="169"/>
      <c r="J818" s="169"/>
      <c r="K818" s="169"/>
    </row>
    <row r="819" spans="1:11" ht="15" customHeight="1" x14ac:dyDescent="0.2">
      <c r="A819" s="173" t="s">
        <v>220</v>
      </c>
      <c r="B819" s="174" t="s">
        <v>3276</v>
      </c>
      <c r="C819" s="174" t="s">
        <v>3277</v>
      </c>
      <c r="D819" s="175" t="s">
        <v>3278</v>
      </c>
      <c r="E819" s="169"/>
      <c r="F819" s="176"/>
      <c r="G819" s="169"/>
      <c r="H819" s="169"/>
      <c r="I819" s="169"/>
      <c r="J819" s="169"/>
      <c r="K819" s="169"/>
    </row>
    <row r="820" spans="1:11" ht="15" customHeight="1" x14ac:dyDescent="0.2">
      <c r="A820" s="173" t="s">
        <v>220</v>
      </c>
      <c r="B820" s="174" t="s">
        <v>3279</v>
      </c>
      <c r="C820" s="174" t="s">
        <v>3280</v>
      </c>
      <c r="D820" s="175" t="s">
        <v>3281</v>
      </c>
      <c r="E820" s="169"/>
      <c r="F820" s="176"/>
      <c r="G820" s="169"/>
      <c r="H820" s="169"/>
      <c r="I820" s="169"/>
      <c r="J820" s="169"/>
      <c r="K820" s="169"/>
    </row>
    <row r="821" spans="1:11" ht="15" customHeight="1" x14ac:dyDescent="0.2">
      <c r="A821" s="173" t="s">
        <v>224</v>
      </c>
      <c r="B821" s="174" t="s">
        <v>271</v>
      </c>
      <c r="C821" s="174" t="s">
        <v>3282</v>
      </c>
      <c r="D821" s="175" t="s">
        <v>3283</v>
      </c>
      <c r="E821" s="169"/>
      <c r="F821" s="176"/>
      <c r="G821" s="169"/>
      <c r="H821" s="169"/>
      <c r="I821" s="169"/>
      <c r="J821" s="169"/>
      <c r="K821" s="169"/>
    </row>
    <row r="822" spans="1:11" ht="15" customHeight="1" x14ac:dyDescent="0.2">
      <c r="A822" s="173" t="s">
        <v>224</v>
      </c>
      <c r="B822" s="174" t="s">
        <v>319</v>
      </c>
      <c r="C822" s="174" t="s">
        <v>3284</v>
      </c>
      <c r="D822" s="175" t="s">
        <v>3285</v>
      </c>
      <c r="E822" s="169"/>
      <c r="F822" s="176"/>
      <c r="G822" s="169"/>
      <c r="H822" s="169"/>
      <c r="I822" s="169"/>
      <c r="J822" s="169"/>
      <c r="K822" s="169"/>
    </row>
    <row r="823" spans="1:11" ht="15" customHeight="1" x14ac:dyDescent="0.2">
      <c r="A823" s="173" t="s">
        <v>224</v>
      </c>
      <c r="B823" s="174" t="s">
        <v>339</v>
      </c>
      <c r="C823" s="174" t="s">
        <v>3286</v>
      </c>
      <c r="D823" s="175" t="s">
        <v>3287</v>
      </c>
      <c r="E823" s="169"/>
      <c r="F823" s="176"/>
      <c r="G823" s="169"/>
      <c r="H823" s="169"/>
      <c r="I823" s="169"/>
      <c r="J823" s="169"/>
      <c r="K823" s="169"/>
    </row>
    <row r="824" spans="1:11" ht="15" customHeight="1" x14ac:dyDescent="0.2">
      <c r="A824" s="173" t="s">
        <v>224</v>
      </c>
      <c r="B824" s="174" t="s">
        <v>413</v>
      </c>
      <c r="C824" s="174" t="s">
        <v>3288</v>
      </c>
      <c r="D824" s="175" t="s">
        <v>3289</v>
      </c>
      <c r="E824" s="169"/>
      <c r="F824" s="176"/>
      <c r="G824" s="169"/>
      <c r="H824" s="169"/>
      <c r="I824" s="169"/>
      <c r="J824" s="169"/>
      <c r="K824" s="169"/>
    </row>
    <row r="825" spans="1:11" ht="15" customHeight="1" x14ac:dyDescent="0.2">
      <c r="A825" s="173" t="s">
        <v>224</v>
      </c>
      <c r="B825" s="174" t="s">
        <v>206</v>
      </c>
      <c r="C825" s="174" t="s">
        <v>3290</v>
      </c>
      <c r="D825" s="175" t="s">
        <v>3291</v>
      </c>
      <c r="E825" s="169"/>
      <c r="F825" s="176"/>
      <c r="G825" s="169"/>
      <c r="H825" s="169"/>
      <c r="I825" s="169"/>
      <c r="J825" s="169"/>
      <c r="K825" s="169"/>
    </row>
    <row r="826" spans="1:11" ht="15" customHeight="1" x14ac:dyDescent="0.2">
      <c r="A826" s="173" t="s">
        <v>224</v>
      </c>
      <c r="B826" s="174" t="s">
        <v>522</v>
      </c>
      <c r="C826" s="174" t="s">
        <v>3292</v>
      </c>
      <c r="D826" s="175" t="s">
        <v>3293</v>
      </c>
      <c r="E826" s="169"/>
      <c r="F826" s="176"/>
      <c r="G826" s="169"/>
      <c r="H826" s="169"/>
      <c r="I826" s="169"/>
      <c r="J826" s="169"/>
      <c r="K826" s="169"/>
    </row>
    <row r="827" spans="1:11" ht="15" customHeight="1" x14ac:dyDescent="0.2">
      <c r="A827" s="173" t="s">
        <v>224</v>
      </c>
      <c r="B827" s="174" t="s">
        <v>3294</v>
      </c>
      <c r="C827" s="174" t="s">
        <v>3295</v>
      </c>
      <c r="D827" s="175" t="s">
        <v>3296</v>
      </c>
      <c r="E827" s="169"/>
      <c r="F827" s="176"/>
      <c r="G827" s="169"/>
      <c r="H827" s="169"/>
      <c r="I827" s="169"/>
      <c r="J827" s="169"/>
      <c r="K827" s="169"/>
    </row>
    <row r="828" spans="1:11" ht="15" customHeight="1" x14ac:dyDescent="0.2">
      <c r="A828" s="173" t="s">
        <v>224</v>
      </c>
      <c r="B828" s="174" t="s">
        <v>3297</v>
      </c>
      <c r="C828" s="174" t="s">
        <v>3298</v>
      </c>
      <c r="D828" s="175" t="s">
        <v>3299</v>
      </c>
      <c r="E828" s="169"/>
      <c r="F828" s="176"/>
      <c r="G828" s="169"/>
      <c r="H828" s="169"/>
      <c r="I828" s="169"/>
      <c r="J828" s="169"/>
      <c r="K828" s="169"/>
    </row>
    <row r="829" spans="1:11" ht="15" customHeight="1" x14ac:dyDescent="0.2">
      <c r="A829" s="173" t="s">
        <v>224</v>
      </c>
      <c r="B829" s="174" t="s">
        <v>755</v>
      </c>
      <c r="C829" s="174" t="s">
        <v>3300</v>
      </c>
      <c r="D829" s="175" t="s">
        <v>3301</v>
      </c>
      <c r="E829" s="169"/>
      <c r="F829" s="176"/>
      <c r="G829" s="169"/>
      <c r="H829" s="169"/>
      <c r="I829" s="169"/>
      <c r="J829" s="169"/>
      <c r="K829" s="169"/>
    </row>
    <row r="830" spans="1:11" ht="15" customHeight="1" x14ac:dyDescent="0.2">
      <c r="A830" s="173" t="s">
        <v>224</v>
      </c>
      <c r="B830" s="174" t="s">
        <v>848</v>
      </c>
      <c r="C830" s="174" t="s">
        <v>3302</v>
      </c>
      <c r="D830" s="175" t="s">
        <v>3303</v>
      </c>
      <c r="E830" s="169"/>
      <c r="F830" s="176"/>
      <c r="G830" s="169"/>
      <c r="H830" s="169"/>
      <c r="I830" s="169"/>
      <c r="J830" s="169"/>
      <c r="K830" s="169"/>
    </row>
    <row r="831" spans="1:11" ht="15" customHeight="1" x14ac:dyDescent="0.2">
      <c r="A831" s="173" t="s">
        <v>224</v>
      </c>
      <c r="B831" s="174" t="s">
        <v>911</v>
      </c>
      <c r="C831" s="174" t="s">
        <v>3304</v>
      </c>
      <c r="D831" s="175" t="s">
        <v>3305</v>
      </c>
      <c r="E831" s="169"/>
      <c r="F831" s="176"/>
      <c r="G831" s="169"/>
      <c r="H831" s="169"/>
      <c r="I831" s="169"/>
      <c r="J831" s="169"/>
      <c r="K831" s="169"/>
    </row>
    <row r="832" spans="1:11" ht="15" customHeight="1" x14ac:dyDescent="0.2">
      <c r="A832" s="173" t="s">
        <v>224</v>
      </c>
      <c r="B832" s="174" t="s">
        <v>955</v>
      </c>
      <c r="C832" s="174" t="s">
        <v>3306</v>
      </c>
      <c r="D832" s="175" t="s">
        <v>3307</v>
      </c>
      <c r="E832" s="169"/>
      <c r="F832" s="176"/>
      <c r="G832" s="169"/>
      <c r="H832" s="169"/>
      <c r="I832" s="169"/>
      <c r="J832" s="169"/>
      <c r="K832" s="169"/>
    </row>
    <row r="833" spans="1:11" ht="15" customHeight="1" x14ac:dyDescent="0.2">
      <c r="A833" s="173" t="s">
        <v>226</v>
      </c>
      <c r="B833" s="174" t="s">
        <v>842</v>
      </c>
      <c r="C833" s="174" t="s">
        <v>3308</v>
      </c>
      <c r="D833" s="175" t="s">
        <v>3309</v>
      </c>
      <c r="E833" s="169"/>
      <c r="F833" s="176"/>
      <c r="G833" s="169"/>
      <c r="H833" s="169"/>
      <c r="I833" s="169"/>
      <c r="J833" s="169"/>
      <c r="K833" s="169"/>
    </row>
    <row r="834" spans="1:11" ht="15" customHeight="1" x14ac:dyDescent="0.2">
      <c r="A834" s="173" t="s">
        <v>226</v>
      </c>
      <c r="B834" s="174" t="s">
        <v>3310</v>
      </c>
      <c r="C834" s="174" t="s">
        <v>3311</v>
      </c>
      <c r="D834" s="175" t="s">
        <v>3312</v>
      </c>
      <c r="E834" s="169"/>
      <c r="F834" s="176"/>
      <c r="G834" s="169"/>
      <c r="H834" s="169"/>
      <c r="I834" s="169"/>
      <c r="J834" s="169"/>
      <c r="K834" s="169"/>
    </row>
    <row r="835" spans="1:11" ht="15" customHeight="1" x14ac:dyDescent="0.2">
      <c r="A835" s="173" t="s">
        <v>226</v>
      </c>
      <c r="B835" s="174" t="s">
        <v>281</v>
      </c>
      <c r="C835" s="174" t="s">
        <v>3313</v>
      </c>
      <c r="D835" s="175" t="s">
        <v>3314</v>
      </c>
      <c r="E835" s="169"/>
      <c r="F835" s="176"/>
      <c r="G835" s="169"/>
      <c r="H835" s="169"/>
      <c r="I835" s="169"/>
      <c r="J835" s="169"/>
      <c r="K835" s="169"/>
    </row>
    <row r="836" spans="1:11" ht="15" customHeight="1" x14ac:dyDescent="0.2">
      <c r="A836" s="173" t="s">
        <v>226</v>
      </c>
      <c r="B836" s="174" t="s">
        <v>3315</v>
      </c>
      <c r="C836" s="174" t="s">
        <v>3316</v>
      </c>
      <c r="D836" s="175" t="s">
        <v>3317</v>
      </c>
      <c r="E836" s="169"/>
      <c r="F836" s="176"/>
      <c r="G836" s="169"/>
      <c r="H836" s="169"/>
      <c r="I836" s="169"/>
      <c r="J836" s="169"/>
      <c r="K836" s="169"/>
    </row>
    <row r="837" spans="1:11" ht="15" customHeight="1" x14ac:dyDescent="0.2">
      <c r="A837" s="173" t="s">
        <v>226</v>
      </c>
      <c r="B837" s="174" t="s">
        <v>467</v>
      </c>
      <c r="C837" s="174" t="s">
        <v>3318</v>
      </c>
      <c r="D837" s="175" t="s">
        <v>3319</v>
      </c>
      <c r="E837" s="169"/>
      <c r="F837" s="176"/>
      <c r="G837" s="169"/>
      <c r="H837" s="169"/>
      <c r="I837" s="169"/>
      <c r="J837" s="169"/>
      <c r="K837" s="169"/>
    </row>
    <row r="838" spans="1:11" ht="15" customHeight="1" x14ac:dyDescent="0.2">
      <c r="A838" s="173" t="s">
        <v>226</v>
      </c>
      <c r="B838" s="174" t="s">
        <v>3320</v>
      </c>
      <c r="C838" s="174" t="s">
        <v>3321</v>
      </c>
      <c r="D838" s="175" t="s">
        <v>3322</v>
      </c>
      <c r="E838" s="169"/>
      <c r="F838" s="176"/>
      <c r="G838" s="169"/>
      <c r="H838" s="169"/>
      <c r="I838" s="169"/>
      <c r="J838" s="169"/>
      <c r="K838" s="169"/>
    </row>
    <row r="839" spans="1:11" ht="15" customHeight="1" x14ac:dyDescent="0.2">
      <c r="A839" s="173" t="s">
        <v>226</v>
      </c>
      <c r="B839" s="174" t="s">
        <v>3323</v>
      </c>
      <c r="C839" s="174" t="s">
        <v>3324</v>
      </c>
      <c r="D839" s="175" t="s">
        <v>3325</v>
      </c>
      <c r="E839" s="169"/>
      <c r="F839" s="176"/>
      <c r="G839" s="169"/>
      <c r="H839" s="169"/>
      <c r="I839" s="169"/>
      <c r="J839" s="169"/>
      <c r="K839" s="169"/>
    </row>
    <row r="840" spans="1:11" ht="15" customHeight="1" x14ac:dyDescent="0.2">
      <c r="A840" s="173" t="s">
        <v>226</v>
      </c>
      <c r="B840" s="174" t="s">
        <v>3326</v>
      </c>
      <c r="C840" s="174" t="s">
        <v>3327</v>
      </c>
      <c r="D840" s="175" t="s">
        <v>3328</v>
      </c>
      <c r="E840" s="169"/>
      <c r="F840" s="176"/>
      <c r="G840" s="169"/>
      <c r="H840" s="169"/>
      <c r="I840" s="169"/>
      <c r="J840" s="169"/>
      <c r="K840" s="169"/>
    </row>
    <row r="841" spans="1:11" ht="15" customHeight="1" x14ac:dyDescent="0.2">
      <c r="A841" s="173" t="s">
        <v>226</v>
      </c>
      <c r="B841" s="174" t="s">
        <v>727</v>
      </c>
      <c r="C841" s="174" t="s">
        <v>3329</v>
      </c>
      <c r="D841" s="175" t="s">
        <v>3330</v>
      </c>
      <c r="E841" s="169"/>
      <c r="F841" s="176"/>
      <c r="G841" s="169"/>
      <c r="H841" s="169"/>
      <c r="I841" s="169"/>
      <c r="J841" s="169"/>
      <c r="K841" s="169"/>
    </row>
    <row r="842" spans="1:11" ht="15" customHeight="1" x14ac:dyDescent="0.2">
      <c r="A842" s="173" t="s">
        <v>226</v>
      </c>
      <c r="B842" s="174" t="s">
        <v>3331</v>
      </c>
      <c r="C842" s="174" t="s">
        <v>3332</v>
      </c>
      <c r="D842" s="175" t="s">
        <v>3333</v>
      </c>
      <c r="E842" s="169"/>
      <c r="F842" s="176"/>
      <c r="G842" s="169"/>
      <c r="H842" s="169"/>
      <c r="I842" s="169"/>
      <c r="J842" s="169"/>
      <c r="K842" s="169"/>
    </row>
    <row r="843" spans="1:11" ht="15" customHeight="1" x14ac:dyDescent="0.2">
      <c r="A843" s="173" t="s">
        <v>226</v>
      </c>
      <c r="B843" s="174" t="s">
        <v>3334</v>
      </c>
      <c r="C843" s="174" t="s">
        <v>3335</v>
      </c>
      <c r="D843" s="175" t="s">
        <v>3336</v>
      </c>
      <c r="E843" s="169"/>
      <c r="F843" s="176"/>
      <c r="G843" s="169"/>
      <c r="H843" s="169"/>
      <c r="I843" s="169"/>
      <c r="J843" s="169"/>
      <c r="K843" s="169"/>
    </row>
    <row r="844" spans="1:11" ht="15" customHeight="1" x14ac:dyDescent="0.2">
      <c r="A844" s="173" t="s">
        <v>226</v>
      </c>
      <c r="B844" s="174" t="s">
        <v>3337</v>
      </c>
      <c r="C844" s="174" t="s">
        <v>3338</v>
      </c>
      <c r="D844" s="175" t="s">
        <v>3339</v>
      </c>
      <c r="E844" s="169"/>
      <c r="F844" s="176"/>
      <c r="G844" s="169"/>
      <c r="H844" s="169"/>
      <c r="I844" s="169"/>
      <c r="J844" s="169"/>
      <c r="K844" s="169"/>
    </row>
    <row r="845" spans="1:11" ht="15" customHeight="1" x14ac:dyDescent="0.2">
      <c r="A845" s="173" t="s">
        <v>226</v>
      </c>
      <c r="B845" s="174" t="s">
        <v>3340</v>
      </c>
      <c r="C845" s="174" t="s">
        <v>3341</v>
      </c>
      <c r="D845" s="175" t="s">
        <v>3342</v>
      </c>
      <c r="E845" s="169"/>
      <c r="F845" s="176"/>
      <c r="G845" s="169"/>
      <c r="H845" s="169"/>
      <c r="I845" s="169"/>
      <c r="J845" s="169"/>
      <c r="K845" s="169"/>
    </row>
    <row r="846" spans="1:11" ht="15" customHeight="1" x14ac:dyDescent="0.2">
      <c r="A846" s="173" t="s">
        <v>226</v>
      </c>
      <c r="B846" s="174" t="s">
        <v>1056</v>
      </c>
      <c r="C846" s="174" t="s">
        <v>3343</v>
      </c>
      <c r="D846" s="175" t="s">
        <v>3344</v>
      </c>
      <c r="E846" s="169"/>
      <c r="F846" s="176"/>
      <c r="G846" s="169"/>
      <c r="H846" s="169"/>
      <c r="I846" s="169"/>
      <c r="J846" s="169"/>
      <c r="K846" s="169"/>
    </row>
    <row r="847" spans="1:11" ht="15" customHeight="1" x14ac:dyDescent="0.2">
      <c r="A847" s="173" t="s">
        <v>228</v>
      </c>
      <c r="B847" s="174" t="s">
        <v>316</v>
      </c>
      <c r="C847" s="174" t="s">
        <v>3345</v>
      </c>
      <c r="D847" s="175" t="s">
        <v>3346</v>
      </c>
      <c r="E847" s="169"/>
      <c r="F847" s="176"/>
      <c r="G847" s="169"/>
      <c r="H847" s="169"/>
      <c r="I847" s="169"/>
      <c r="J847" s="169"/>
      <c r="K847" s="169"/>
    </row>
    <row r="848" spans="1:11" ht="15" customHeight="1" x14ac:dyDescent="0.2">
      <c r="A848" s="173" t="s">
        <v>228</v>
      </c>
      <c r="B848" s="174" t="s">
        <v>199</v>
      </c>
      <c r="C848" s="174" t="s">
        <v>3347</v>
      </c>
      <c r="D848" s="175" t="s">
        <v>3348</v>
      </c>
      <c r="E848" s="169"/>
      <c r="F848" s="176"/>
      <c r="G848" s="169"/>
      <c r="H848" s="169"/>
      <c r="I848" s="169"/>
      <c r="J848" s="169"/>
      <c r="K848" s="169"/>
    </row>
    <row r="849" spans="1:11" ht="15" customHeight="1" x14ac:dyDescent="0.2">
      <c r="A849" s="173" t="s">
        <v>228</v>
      </c>
      <c r="B849" s="174" t="s">
        <v>212</v>
      </c>
      <c r="C849" s="174" t="s">
        <v>3349</v>
      </c>
      <c r="D849" s="175" t="s">
        <v>3350</v>
      </c>
      <c r="E849" s="169"/>
      <c r="F849" s="176"/>
      <c r="G849" s="169"/>
      <c r="H849" s="169"/>
      <c r="I849" s="169"/>
      <c r="J849" s="169"/>
      <c r="K849" s="169"/>
    </row>
    <row r="850" spans="1:11" ht="15" customHeight="1" x14ac:dyDescent="0.2">
      <c r="A850" s="173" t="s">
        <v>228</v>
      </c>
      <c r="B850" s="174" t="s">
        <v>260</v>
      </c>
      <c r="C850" s="174" t="s">
        <v>3351</v>
      </c>
      <c r="D850" s="175" t="s">
        <v>3352</v>
      </c>
      <c r="E850" s="169"/>
      <c r="F850" s="176"/>
      <c r="G850" s="169"/>
      <c r="H850" s="169"/>
      <c r="I850" s="169"/>
      <c r="J850" s="169"/>
      <c r="K850" s="169"/>
    </row>
    <row r="851" spans="1:11" ht="15" customHeight="1" x14ac:dyDescent="0.2">
      <c r="A851" s="173" t="s">
        <v>228</v>
      </c>
      <c r="B851" s="174" t="s">
        <v>285</v>
      </c>
      <c r="C851" s="174" t="s">
        <v>3353</v>
      </c>
      <c r="D851" s="175" t="s">
        <v>3354</v>
      </c>
      <c r="E851" s="169"/>
      <c r="F851" s="176"/>
      <c r="G851" s="169"/>
      <c r="H851" s="169"/>
      <c r="I851" s="169"/>
      <c r="J851" s="169"/>
      <c r="K851" s="169"/>
    </row>
    <row r="852" spans="1:11" ht="15" customHeight="1" x14ac:dyDescent="0.2">
      <c r="A852" s="173" t="s">
        <v>228</v>
      </c>
      <c r="B852" s="174" t="s">
        <v>286</v>
      </c>
      <c r="C852" s="174" t="s">
        <v>3355</v>
      </c>
      <c r="D852" s="175" t="s">
        <v>3356</v>
      </c>
      <c r="E852" s="169"/>
      <c r="F852" s="176"/>
      <c r="G852" s="169"/>
      <c r="H852" s="169"/>
      <c r="I852" s="169"/>
      <c r="J852" s="169"/>
      <c r="K852" s="169"/>
    </row>
    <row r="853" spans="1:11" ht="15" customHeight="1" x14ac:dyDescent="0.2">
      <c r="A853" s="173" t="s">
        <v>228</v>
      </c>
      <c r="B853" s="174" t="s">
        <v>288</v>
      </c>
      <c r="C853" s="174" t="s">
        <v>3357</v>
      </c>
      <c r="D853" s="175" t="s">
        <v>3358</v>
      </c>
      <c r="E853" s="169"/>
      <c r="F853" s="176"/>
      <c r="G853" s="169"/>
      <c r="H853" s="169"/>
      <c r="I853" s="169"/>
      <c r="J853" s="169"/>
      <c r="K853" s="169"/>
    </row>
    <row r="854" spans="1:11" ht="15" customHeight="1" x14ac:dyDescent="0.2">
      <c r="A854" s="173" t="s">
        <v>228</v>
      </c>
      <c r="B854" s="174" t="s">
        <v>305</v>
      </c>
      <c r="C854" s="174" t="s">
        <v>3359</v>
      </c>
      <c r="D854" s="175" t="s">
        <v>3360</v>
      </c>
      <c r="E854" s="169"/>
      <c r="F854" s="176"/>
      <c r="G854" s="169"/>
      <c r="H854" s="169"/>
      <c r="I854" s="169"/>
      <c r="J854" s="169"/>
      <c r="K854" s="169"/>
    </row>
    <row r="855" spans="1:11" ht="15" customHeight="1" x14ac:dyDescent="0.2">
      <c r="A855" s="173" t="s">
        <v>228</v>
      </c>
      <c r="B855" s="174" t="s">
        <v>190</v>
      </c>
      <c r="C855" s="174" t="s">
        <v>3361</v>
      </c>
      <c r="D855" s="175" t="s">
        <v>3362</v>
      </c>
      <c r="E855" s="169"/>
      <c r="F855" s="176"/>
      <c r="G855" s="169"/>
      <c r="H855" s="169"/>
      <c r="I855" s="169"/>
      <c r="J855" s="169"/>
      <c r="K855" s="169"/>
    </row>
    <row r="856" spans="1:11" ht="15" customHeight="1" x14ac:dyDescent="0.2">
      <c r="A856" s="173" t="s">
        <v>228</v>
      </c>
      <c r="B856" s="174" t="s">
        <v>325</v>
      </c>
      <c r="C856" s="174" t="s">
        <v>3363</v>
      </c>
      <c r="D856" s="175" t="s">
        <v>3364</v>
      </c>
      <c r="E856" s="169"/>
      <c r="F856" s="176"/>
      <c r="G856" s="169"/>
      <c r="H856" s="169"/>
      <c r="I856" s="169"/>
      <c r="J856" s="169"/>
      <c r="K856" s="169"/>
    </row>
    <row r="857" spans="1:11" ht="15" customHeight="1" x14ac:dyDescent="0.2">
      <c r="A857" s="173" t="s">
        <v>228</v>
      </c>
      <c r="B857" s="174" t="s">
        <v>342</v>
      </c>
      <c r="C857" s="174" t="s">
        <v>3365</v>
      </c>
      <c r="D857" s="175" t="s">
        <v>3366</v>
      </c>
      <c r="E857" s="169"/>
      <c r="F857" s="176"/>
      <c r="G857" s="169"/>
      <c r="H857" s="169"/>
      <c r="I857" s="169"/>
      <c r="J857" s="169"/>
      <c r="K857" s="169"/>
    </row>
    <row r="858" spans="1:11" ht="15" customHeight="1" x14ac:dyDescent="0.2">
      <c r="A858" s="173" t="s">
        <v>228</v>
      </c>
      <c r="B858" s="174" t="s">
        <v>354</v>
      </c>
      <c r="C858" s="174" t="s">
        <v>3367</v>
      </c>
      <c r="D858" s="175" t="s">
        <v>3368</v>
      </c>
      <c r="E858" s="169"/>
      <c r="F858" s="176"/>
      <c r="G858" s="169"/>
      <c r="H858" s="169"/>
      <c r="I858" s="169"/>
      <c r="J858" s="169"/>
      <c r="K858" s="169"/>
    </row>
    <row r="859" spans="1:11" ht="15" customHeight="1" x14ac:dyDescent="0.2">
      <c r="A859" s="173" t="s">
        <v>228</v>
      </c>
      <c r="B859" s="174" t="s">
        <v>3369</v>
      </c>
      <c r="C859" s="174" t="s">
        <v>3370</v>
      </c>
      <c r="D859" s="175" t="s">
        <v>3371</v>
      </c>
      <c r="E859" s="169"/>
      <c r="F859" s="176"/>
      <c r="G859" s="169"/>
      <c r="H859" s="169"/>
      <c r="I859" s="169"/>
      <c r="J859" s="169"/>
      <c r="K859" s="169"/>
    </row>
    <row r="860" spans="1:11" ht="15" customHeight="1" x14ac:dyDescent="0.2">
      <c r="A860" s="173" t="s">
        <v>228</v>
      </c>
      <c r="B860" s="174" t="s">
        <v>3372</v>
      </c>
      <c r="C860" s="174" t="s">
        <v>3373</v>
      </c>
      <c r="D860" s="175" t="s">
        <v>3374</v>
      </c>
      <c r="E860" s="169"/>
      <c r="F860" s="176"/>
      <c r="G860" s="169"/>
      <c r="H860" s="169"/>
      <c r="I860" s="169"/>
      <c r="J860" s="169"/>
      <c r="K860" s="169"/>
    </row>
    <row r="861" spans="1:11" ht="15" customHeight="1" x14ac:dyDescent="0.2">
      <c r="A861" s="173" t="s">
        <v>228</v>
      </c>
      <c r="B861" s="174" t="s">
        <v>375</v>
      </c>
      <c r="C861" s="174" t="s">
        <v>3375</v>
      </c>
      <c r="D861" s="175" t="s">
        <v>3376</v>
      </c>
      <c r="E861" s="169"/>
      <c r="F861" s="176"/>
      <c r="G861" s="169"/>
      <c r="H861" s="169"/>
      <c r="I861" s="169"/>
      <c r="J861" s="169"/>
      <c r="K861" s="169"/>
    </row>
    <row r="862" spans="1:11" ht="15" customHeight="1" x14ac:dyDescent="0.2">
      <c r="A862" s="173" t="s">
        <v>228</v>
      </c>
      <c r="B862" s="174" t="s">
        <v>3377</v>
      </c>
      <c r="C862" s="174" t="s">
        <v>3378</v>
      </c>
      <c r="D862" s="175" t="s">
        <v>3379</v>
      </c>
      <c r="E862" s="169"/>
      <c r="F862" s="176"/>
      <c r="G862" s="169"/>
      <c r="H862" s="169"/>
      <c r="I862" s="169"/>
      <c r="J862" s="169"/>
      <c r="K862" s="169"/>
    </row>
    <row r="863" spans="1:11" ht="15" customHeight="1" x14ac:dyDescent="0.2">
      <c r="A863" s="173" t="s">
        <v>228</v>
      </c>
      <c r="B863" s="174" t="s">
        <v>384</v>
      </c>
      <c r="C863" s="174" t="s">
        <v>3380</v>
      </c>
      <c r="D863" s="175" t="s">
        <v>3381</v>
      </c>
      <c r="E863" s="169"/>
      <c r="F863" s="176"/>
      <c r="G863" s="169"/>
      <c r="H863" s="169"/>
      <c r="I863" s="169"/>
      <c r="J863" s="169"/>
      <c r="K863" s="169"/>
    </row>
    <row r="864" spans="1:11" ht="15" customHeight="1" x14ac:dyDescent="0.2">
      <c r="A864" s="173" t="s">
        <v>228</v>
      </c>
      <c r="B864" s="174" t="s">
        <v>388</v>
      </c>
      <c r="C864" s="174" t="s">
        <v>3382</v>
      </c>
      <c r="D864" s="175" t="s">
        <v>3383</v>
      </c>
      <c r="E864" s="169"/>
      <c r="F864" s="176"/>
      <c r="G864" s="169"/>
      <c r="H864" s="169"/>
      <c r="I864" s="169"/>
      <c r="J864" s="169"/>
      <c r="K864" s="169"/>
    </row>
    <row r="865" spans="1:11" ht="15" customHeight="1" x14ac:dyDescent="0.2">
      <c r="A865" s="173" t="s">
        <v>228</v>
      </c>
      <c r="B865" s="174" t="s">
        <v>3384</v>
      </c>
      <c r="C865" s="174" t="s">
        <v>3385</v>
      </c>
      <c r="D865" s="175" t="s">
        <v>3386</v>
      </c>
      <c r="E865" s="169"/>
      <c r="F865" s="176"/>
      <c r="G865" s="169"/>
      <c r="H865" s="169"/>
      <c r="I865" s="169"/>
      <c r="J865" s="169"/>
      <c r="K865" s="169"/>
    </row>
    <row r="866" spans="1:11" ht="15" customHeight="1" x14ac:dyDescent="0.2">
      <c r="A866" s="173" t="s">
        <v>228</v>
      </c>
      <c r="B866" s="174" t="s">
        <v>412</v>
      </c>
      <c r="C866" s="174" t="s">
        <v>3387</v>
      </c>
      <c r="D866" s="175" t="s">
        <v>3388</v>
      </c>
      <c r="E866" s="169"/>
      <c r="F866" s="176"/>
      <c r="G866" s="169"/>
      <c r="H866" s="169"/>
      <c r="I866" s="169"/>
      <c r="J866" s="169"/>
      <c r="K866" s="169"/>
    </row>
    <row r="867" spans="1:11" ht="15" customHeight="1" x14ac:dyDescent="0.2">
      <c r="A867" s="173" t="s">
        <v>228</v>
      </c>
      <c r="B867" s="174" t="s">
        <v>1343</v>
      </c>
      <c r="C867" s="174" t="s">
        <v>3389</v>
      </c>
      <c r="D867" s="175" t="s">
        <v>3390</v>
      </c>
      <c r="E867" s="169"/>
      <c r="F867" s="176"/>
      <c r="G867" s="169"/>
      <c r="H867" s="169"/>
      <c r="I867" s="169"/>
      <c r="J867" s="169"/>
      <c r="K867" s="169"/>
    </row>
    <row r="868" spans="1:11" ht="15" customHeight="1" x14ac:dyDescent="0.2">
      <c r="A868" s="173" t="s">
        <v>228</v>
      </c>
      <c r="B868" s="174" t="s">
        <v>427</v>
      </c>
      <c r="C868" s="174" t="s">
        <v>3391</v>
      </c>
      <c r="D868" s="175" t="s">
        <v>3392</v>
      </c>
      <c r="E868" s="169"/>
      <c r="F868" s="176"/>
      <c r="G868" s="169"/>
      <c r="H868" s="169"/>
      <c r="I868" s="169"/>
      <c r="J868" s="169"/>
      <c r="K868" s="169"/>
    </row>
    <row r="869" spans="1:11" ht="15" customHeight="1" x14ac:dyDescent="0.2">
      <c r="A869" s="173" t="s">
        <v>228</v>
      </c>
      <c r="B869" s="174" t="s">
        <v>3393</v>
      </c>
      <c r="C869" s="174" t="s">
        <v>3394</v>
      </c>
      <c r="D869" s="175" t="s">
        <v>3395</v>
      </c>
      <c r="E869" s="169"/>
      <c r="F869" s="176"/>
      <c r="G869" s="169"/>
      <c r="H869" s="169"/>
      <c r="I869" s="169"/>
      <c r="J869" s="169"/>
      <c r="K869" s="169"/>
    </row>
    <row r="870" spans="1:11" ht="15" customHeight="1" x14ac:dyDescent="0.2">
      <c r="A870" s="173" t="s">
        <v>228</v>
      </c>
      <c r="B870" s="174" t="s">
        <v>436</v>
      </c>
      <c r="C870" s="174" t="s">
        <v>3396</v>
      </c>
      <c r="D870" s="175" t="s">
        <v>3397</v>
      </c>
      <c r="E870" s="169"/>
      <c r="F870" s="176"/>
      <c r="G870" s="169"/>
      <c r="H870" s="169"/>
      <c r="I870" s="169"/>
      <c r="J870" s="169"/>
      <c r="K870" s="169"/>
    </row>
    <row r="871" spans="1:11" ht="15" customHeight="1" x14ac:dyDescent="0.2">
      <c r="A871" s="173" t="s">
        <v>228</v>
      </c>
      <c r="B871" s="174" t="s">
        <v>3398</v>
      </c>
      <c r="C871" s="174" t="s">
        <v>3399</v>
      </c>
      <c r="D871" s="175" t="s">
        <v>3400</v>
      </c>
      <c r="E871" s="169"/>
      <c r="F871" s="176"/>
      <c r="G871" s="169"/>
      <c r="H871" s="169"/>
      <c r="I871" s="169"/>
      <c r="J871" s="169"/>
      <c r="K871" s="169"/>
    </row>
    <row r="872" spans="1:11" ht="15" customHeight="1" x14ac:dyDescent="0.2">
      <c r="A872" s="173" t="s">
        <v>228</v>
      </c>
      <c r="B872" s="174" t="s">
        <v>3401</v>
      </c>
      <c r="C872" s="174" t="s">
        <v>3402</v>
      </c>
      <c r="D872" s="175" t="s">
        <v>3403</v>
      </c>
      <c r="E872" s="169"/>
      <c r="F872" s="176"/>
      <c r="G872" s="169"/>
      <c r="H872" s="169"/>
      <c r="I872" s="169"/>
      <c r="J872" s="169"/>
      <c r="K872" s="169"/>
    </row>
    <row r="873" spans="1:11" ht="15" customHeight="1" x14ac:dyDescent="0.2">
      <c r="A873" s="173" t="s">
        <v>228</v>
      </c>
      <c r="B873" s="174" t="s">
        <v>3404</v>
      </c>
      <c r="C873" s="174" t="s">
        <v>3405</v>
      </c>
      <c r="D873" s="175" t="s">
        <v>3406</v>
      </c>
      <c r="E873" s="169"/>
      <c r="F873" s="176"/>
      <c r="G873" s="169"/>
      <c r="H873" s="169"/>
      <c r="I873" s="169"/>
      <c r="J873" s="169"/>
      <c r="K873" s="169"/>
    </row>
    <row r="874" spans="1:11" ht="15" customHeight="1" x14ac:dyDescent="0.2">
      <c r="A874" s="173" t="s">
        <v>228</v>
      </c>
      <c r="B874" s="174" t="s">
        <v>1654</v>
      </c>
      <c r="C874" s="174" t="s">
        <v>3407</v>
      </c>
      <c r="D874" s="175" t="s">
        <v>3408</v>
      </c>
      <c r="E874" s="169"/>
      <c r="F874" s="176"/>
      <c r="G874" s="169"/>
      <c r="H874" s="169"/>
      <c r="I874" s="169"/>
      <c r="J874" s="169"/>
      <c r="K874" s="169"/>
    </row>
    <row r="875" spans="1:11" ht="15" customHeight="1" x14ac:dyDescent="0.2">
      <c r="A875" s="173" t="s">
        <v>228</v>
      </c>
      <c r="B875" s="174" t="s">
        <v>3409</v>
      </c>
      <c r="C875" s="174" t="s">
        <v>3410</v>
      </c>
      <c r="D875" s="175" t="s">
        <v>3411</v>
      </c>
      <c r="E875" s="169"/>
      <c r="F875" s="176"/>
      <c r="G875" s="169"/>
      <c r="H875" s="169"/>
      <c r="I875" s="169"/>
      <c r="J875" s="169"/>
      <c r="K875" s="169"/>
    </row>
    <row r="876" spans="1:11" ht="15" customHeight="1" x14ac:dyDescent="0.2">
      <c r="A876" s="173" t="s">
        <v>228</v>
      </c>
      <c r="B876" s="174" t="s">
        <v>514</v>
      </c>
      <c r="C876" s="174" t="s">
        <v>3412</v>
      </c>
      <c r="D876" s="175" t="s">
        <v>3413</v>
      </c>
      <c r="E876" s="169"/>
      <c r="F876" s="176"/>
      <c r="G876" s="169"/>
      <c r="H876" s="169"/>
      <c r="I876" s="169"/>
      <c r="J876" s="169"/>
      <c r="K876" s="169"/>
    </row>
    <row r="877" spans="1:11" ht="15" customHeight="1" x14ac:dyDescent="0.2">
      <c r="A877" s="173" t="s">
        <v>228</v>
      </c>
      <c r="B877" s="174" t="s">
        <v>515</v>
      </c>
      <c r="C877" s="174" t="s">
        <v>3414</v>
      </c>
      <c r="D877" s="175" t="s">
        <v>3415</v>
      </c>
      <c r="E877" s="169"/>
      <c r="F877" s="176"/>
      <c r="G877" s="169"/>
      <c r="H877" s="169"/>
      <c r="I877" s="169"/>
      <c r="J877" s="169"/>
      <c r="K877" s="169"/>
    </row>
    <row r="878" spans="1:11" ht="15" customHeight="1" x14ac:dyDescent="0.2">
      <c r="A878" s="173" t="s">
        <v>228</v>
      </c>
      <c r="B878" s="174" t="s">
        <v>3416</v>
      </c>
      <c r="C878" s="174" t="s">
        <v>3417</v>
      </c>
      <c r="D878" s="175" t="s">
        <v>3418</v>
      </c>
      <c r="E878" s="169"/>
      <c r="F878" s="176"/>
      <c r="G878" s="169"/>
      <c r="H878" s="169"/>
      <c r="I878" s="169"/>
      <c r="J878" s="169"/>
      <c r="K878" s="169"/>
    </row>
    <row r="879" spans="1:11" ht="15" customHeight="1" x14ac:dyDescent="0.2">
      <c r="A879" s="173" t="s">
        <v>228</v>
      </c>
      <c r="B879" s="174" t="s">
        <v>529</v>
      </c>
      <c r="C879" s="174" t="s">
        <v>3419</v>
      </c>
      <c r="D879" s="175" t="s">
        <v>3420</v>
      </c>
      <c r="E879" s="169"/>
      <c r="F879" s="176"/>
      <c r="G879" s="169"/>
      <c r="H879" s="169"/>
      <c r="I879" s="169"/>
      <c r="J879" s="169"/>
      <c r="K879" s="169"/>
    </row>
    <row r="880" spans="1:11" ht="15" customHeight="1" x14ac:dyDescent="0.2">
      <c r="A880" s="173" t="s">
        <v>228</v>
      </c>
      <c r="B880" s="174" t="s">
        <v>3421</v>
      </c>
      <c r="C880" s="174" t="s">
        <v>3422</v>
      </c>
      <c r="D880" s="175" t="s">
        <v>3423</v>
      </c>
      <c r="E880" s="169"/>
      <c r="F880" s="176"/>
      <c r="G880" s="169"/>
      <c r="H880" s="169"/>
      <c r="I880" s="169"/>
      <c r="J880" s="169"/>
      <c r="K880" s="169"/>
    </row>
    <row r="881" spans="1:11" ht="15" customHeight="1" x14ac:dyDescent="0.2">
      <c r="A881" s="173" t="s">
        <v>228</v>
      </c>
      <c r="B881" s="174" t="s">
        <v>553</v>
      </c>
      <c r="C881" s="174" t="s">
        <v>3424</v>
      </c>
      <c r="D881" s="175" t="s">
        <v>3425</v>
      </c>
      <c r="E881" s="169"/>
      <c r="F881" s="176"/>
      <c r="G881" s="169"/>
      <c r="H881" s="169"/>
      <c r="I881" s="169"/>
      <c r="J881" s="169"/>
      <c r="K881" s="169"/>
    </row>
    <row r="882" spans="1:11" ht="15" customHeight="1" x14ac:dyDescent="0.2">
      <c r="A882" s="173" t="s">
        <v>228</v>
      </c>
      <c r="B882" s="174" t="s">
        <v>3426</v>
      </c>
      <c r="C882" s="174" t="s">
        <v>3427</v>
      </c>
      <c r="D882" s="175" t="s">
        <v>3428</v>
      </c>
      <c r="E882" s="169"/>
      <c r="F882" s="176"/>
      <c r="G882" s="169"/>
      <c r="H882" s="169"/>
      <c r="I882" s="169"/>
      <c r="J882" s="169"/>
      <c r="K882" s="169"/>
    </row>
    <row r="883" spans="1:11" ht="15" customHeight="1" x14ac:dyDescent="0.2">
      <c r="A883" s="173" t="s">
        <v>228</v>
      </c>
      <c r="B883" s="174" t="s">
        <v>568</v>
      </c>
      <c r="C883" s="174" t="s">
        <v>3429</v>
      </c>
      <c r="D883" s="175" t="s">
        <v>3430</v>
      </c>
      <c r="E883" s="169"/>
      <c r="F883" s="176"/>
      <c r="G883" s="169"/>
      <c r="H883" s="169"/>
      <c r="I883" s="169"/>
      <c r="J883" s="169"/>
      <c r="K883" s="169"/>
    </row>
    <row r="884" spans="1:11" ht="15" customHeight="1" x14ac:dyDescent="0.2">
      <c r="A884" s="173" t="s">
        <v>228</v>
      </c>
      <c r="B884" s="174" t="s">
        <v>575</v>
      </c>
      <c r="C884" s="174" t="s">
        <v>3431</v>
      </c>
      <c r="D884" s="175" t="s">
        <v>3432</v>
      </c>
      <c r="E884" s="169"/>
      <c r="F884" s="176"/>
      <c r="G884" s="169"/>
      <c r="H884" s="169"/>
      <c r="I884" s="169"/>
      <c r="J884" s="169"/>
      <c r="K884" s="169"/>
    </row>
    <row r="885" spans="1:11" ht="15" customHeight="1" x14ac:dyDescent="0.2">
      <c r="A885" s="173" t="s">
        <v>228</v>
      </c>
      <c r="B885" s="174" t="s">
        <v>3433</v>
      </c>
      <c r="C885" s="174" t="s">
        <v>3434</v>
      </c>
      <c r="D885" s="175" t="s">
        <v>3435</v>
      </c>
      <c r="E885" s="169"/>
      <c r="F885" s="176"/>
      <c r="G885" s="169"/>
      <c r="H885" s="169"/>
      <c r="I885" s="169"/>
      <c r="J885" s="169"/>
      <c r="K885" s="169"/>
    </row>
    <row r="886" spans="1:11" ht="15" customHeight="1" x14ac:dyDescent="0.2">
      <c r="A886" s="173" t="s">
        <v>228</v>
      </c>
      <c r="B886" s="174" t="s">
        <v>3436</v>
      </c>
      <c r="C886" s="174" t="s">
        <v>3437</v>
      </c>
      <c r="D886" s="175" t="s">
        <v>3438</v>
      </c>
      <c r="E886" s="169"/>
      <c r="F886" s="176"/>
      <c r="G886" s="169"/>
      <c r="H886" s="169"/>
      <c r="I886" s="169"/>
      <c r="J886" s="169"/>
      <c r="K886" s="169"/>
    </row>
    <row r="887" spans="1:11" ht="15" customHeight="1" x14ac:dyDescent="0.2">
      <c r="A887" s="173" t="s">
        <v>228</v>
      </c>
      <c r="B887" s="174" t="s">
        <v>595</v>
      </c>
      <c r="C887" s="174" t="s">
        <v>3439</v>
      </c>
      <c r="D887" s="175" t="s">
        <v>3440</v>
      </c>
      <c r="E887" s="169"/>
      <c r="F887" s="176"/>
      <c r="G887" s="169"/>
      <c r="H887" s="169"/>
      <c r="I887" s="169"/>
      <c r="J887" s="169"/>
      <c r="K887" s="169"/>
    </row>
    <row r="888" spans="1:11" ht="15" customHeight="1" x14ac:dyDescent="0.2">
      <c r="A888" s="173" t="s">
        <v>228</v>
      </c>
      <c r="B888" s="174" t="s">
        <v>600</v>
      </c>
      <c r="C888" s="174" t="s">
        <v>3441</v>
      </c>
      <c r="D888" s="175" t="s">
        <v>3442</v>
      </c>
      <c r="E888" s="169"/>
      <c r="F888" s="176"/>
      <c r="G888" s="169"/>
      <c r="H888" s="169"/>
      <c r="I888" s="169"/>
      <c r="J888" s="169"/>
      <c r="K888" s="169"/>
    </row>
    <row r="889" spans="1:11" ht="15" customHeight="1" x14ac:dyDescent="0.2">
      <c r="A889" s="173" t="s">
        <v>228</v>
      </c>
      <c r="B889" s="174" t="s">
        <v>3443</v>
      </c>
      <c r="C889" s="174" t="s">
        <v>3444</v>
      </c>
      <c r="D889" s="175" t="s">
        <v>3445</v>
      </c>
      <c r="E889" s="169"/>
      <c r="F889" s="176"/>
      <c r="G889" s="169"/>
      <c r="H889" s="169"/>
      <c r="I889" s="169"/>
      <c r="J889" s="169"/>
      <c r="K889" s="169"/>
    </row>
    <row r="890" spans="1:11" ht="15" customHeight="1" x14ac:dyDescent="0.2">
      <c r="A890" s="173" t="s">
        <v>228</v>
      </c>
      <c r="B890" s="174" t="s">
        <v>3446</v>
      </c>
      <c r="C890" s="174" t="s">
        <v>3447</v>
      </c>
      <c r="D890" s="175" t="s">
        <v>3448</v>
      </c>
      <c r="E890" s="169"/>
      <c r="F890" s="176"/>
      <c r="G890" s="169"/>
      <c r="H890" s="169"/>
      <c r="I890" s="169"/>
      <c r="J890" s="169"/>
      <c r="K890" s="169"/>
    </row>
    <row r="891" spans="1:11" ht="15" customHeight="1" x14ac:dyDescent="0.2">
      <c r="A891" s="173" t="s">
        <v>228</v>
      </c>
      <c r="B891" s="174" t="s">
        <v>3449</v>
      </c>
      <c r="C891" s="174" t="s">
        <v>3450</v>
      </c>
      <c r="D891" s="175" t="s">
        <v>3451</v>
      </c>
      <c r="E891" s="169"/>
      <c r="F891" s="176"/>
      <c r="G891" s="169"/>
      <c r="H891" s="169"/>
      <c r="I891" s="169"/>
      <c r="J891" s="169"/>
      <c r="K891" s="169"/>
    </row>
    <row r="892" spans="1:11" ht="15" customHeight="1" x14ac:dyDescent="0.2">
      <c r="A892" s="173" t="s">
        <v>228</v>
      </c>
      <c r="B892" s="174" t="s">
        <v>3452</v>
      </c>
      <c r="C892" s="174" t="s">
        <v>3453</v>
      </c>
      <c r="D892" s="175" t="s">
        <v>3454</v>
      </c>
      <c r="E892" s="169"/>
      <c r="F892" s="176"/>
      <c r="G892" s="169"/>
      <c r="H892" s="169"/>
      <c r="I892" s="169"/>
      <c r="J892" s="169"/>
      <c r="K892" s="169"/>
    </row>
    <row r="893" spans="1:11" ht="15" customHeight="1" x14ac:dyDescent="0.2">
      <c r="A893" s="173" t="s">
        <v>228</v>
      </c>
      <c r="B893" s="174" t="s">
        <v>2301</v>
      </c>
      <c r="C893" s="174" t="s">
        <v>3455</v>
      </c>
      <c r="D893" s="175" t="s">
        <v>3456</v>
      </c>
      <c r="E893" s="169"/>
      <c r="F893" s="176"/>
      <c r="G893" s="169"/>
      <c r="H893" s="169"/>
      <c r="I893" s="169"/>
      <c r="J893" s="169"/>
      <c r="K893" s="169"/>
    </row>
    <row r="894" spans="1:11" ht="15" customHeight="1" x14ac:dyDescent="0.2">
      <c r="A894" s="173" t="s">
        <v>228</v>
      </c>
      <c r="B894" s="174" t="s">
        <v>3457</v>
      </c>
      <c r="C894" s="174" t="s">
        <v>3458</v>
      </c>
      <c r="D894" s="175" t="s">
        <v>3459</v>
      </c>
      <c r="E894" s="169"/>
      <c r="F894" s="176"/>
      <c r="G894" s="169"/>
      <c r="H894" s="169"/>
      <c r="I894" s="169"/>
      <c r="J894" s="169"/>
      <c r="K894" s="169"/>
    </row>
    <row r="895" spans="1:11" ht="15" customHeight="1" x14ac:dyDescent="0.2">
      <c r="A895" s="173" t="s">
        <v>228</v>
      </c>
      <c r="B895" s="174" t="s">
        <v>3460</v>
      </c>
      <c r="C895" s="174" t="s">
        <v>3461</v>
      </c>
      <c r="D895" s="175" t="s">
        <v>3462</v>
      </c>
      <c r="E895" s="169"/>
      <c r="F895" s="176"/>
      <c r="G895" s="169"/>
      <c r="H895" s="169"/>
      <c r="I895" s="169"/>
      <c r="J895" s="169"/>
      <c r="K895" s="169"/>
    </row>
    <row r="896" spans="1:11" ht="15" customHeight="1" x14ac:dyDescent="0.2">
      <c r="A896" s="173" t="s">
        <v>228</v>
      </c>
      <c r="B896" s="174" t="s">
        <v>700</v>
      </c>
      <c r="C896" s="174" t="s">
        <v>3463</v>
      </c>
      <c r="D896" s="175" t="s">
        <v>3464</v>
      </c>
      <c r="E896" s="169"/>
      <c r="F896" s="176"/>
      <c r="G896" s="169"/>
      <c r="H896" s="169"/>
      <c r="I896" s="169"/>
      <c r="J896" s="169"/>
      <c r="K896" s="169"/>
    </row>
    <row r="897" spans="1:11" ht="15" customHeight="1" x14ac:dyDescent="0.2">
      <c r="A897" s="173" t="s">
        <v>228</v>
      </c>
      <c r="B897" s="174" t="s">
        <v>3465</v>
      </c>
      <c r="C897" s="174" t="s">
        <v>3466</v>
      </c>
      <c r="D897" s="175" t="s">
        <v>3467</v>
      </c>
      <c r="E897" s="169"/>
      <c r="F897" s="176"/>
      <c r="G897" s="169"/>
      <c r="H897" s="169"/>
      <c r="I897" s="169"/>
      <c r="J897" s="169"/>
      <c r="K897" s="169"/>
    </row>
    <row r="898" spans="1:11" ht="15" customHeight="1" x14ac:dyDescent="0.2">
      <c r="A898" s="173" t="s">
        <v>228</v>
      </c>
      <c r="B898" s="174" t="s">
        <v>729</v>
      </c>
      <c r="C898" s="174" t="s">
        <v>3468</v>
      </c>
      <c r="D898" s="175" t="s">
        <v>3469</v>
      </c>
      <c r="E898" s="169"/>
      <c r="F898" s="176"/>
      <c r="G898" s="169"/>
      <c r="H898" s="169"/>
      <c r="I898" s="169"/>
      <c r="J898" s="169"/>
      <c r="K898" s="169"/>
    </row>
    <row r="899" spans="1:11" ht="15" customHeight="1" x14ac:dyDescent="0.2">
      <c r="A899" s="173" t="s">
        <v>228</v>
      </c>
      <c r="B899" s="174" t="s">
        <v>745</v>
      </c>
      <c r="C899" s="174" t="s">
        <v>3470</v>
      </c>
      <c r="D899" s="175" t="s">
        <v>3471</v>
      </c>
      <c r="E899" s="169"/>
      <c r="F899" s="176"/>
      <c r="G899" s="169"/>
      <c r="H899" s="169"/>
      <c r="I899" s="169"/>
      <c r="J899" s="169"/>
      <c r="K899" s="169"/>
    </row>
    <row r="900" spans="1:11" ht="15" customHeight="1" x14ac:dyDescent="0.2">
      <c r="A900" s="173" t="s">
        <v>228</v>
      </c>
      <c r="B900" s="174" t="s">
        <v>746</v>
      </c>
      <c r="C900" s="174" t="s">
        <v>3472</v>
      </c>
      <c r="D900" s="175" t="s">
        <v>3473</v>
      </c>
      <c r="E900" s="169"/>
      <c r="F900" s="176"/>
      <c r="G900" s="169"/>
      <c r="H900" s="169"/>
      <c r="I900" s="169"/>
      <c r="J900" s="169"/>
      <c r="K900" s="169"/>
    </row>
    <row r="901" spans="1:11" ht="15" customHeight="1" x14ac:dyDescent="0.2">
      <c r="A901" s="173" t="s">
        <v>228</v>
      </c>
      <c r="B901" s="174" t="s">
        <v>788</v>
      </c>
      <c r="C901" s="174" t="s">
        <v>3474</v>
      </c>
      <c r="D901" s="175" t="s">
        <v>3475</v>
      </c>
      <c r="E901" s="169"/>
      <c r="F901" s="176"/>
      <c r="G901" s="169"/>
      <c r="H901" s="169"/>
      <c r="I901" s="169"/>
      <c r="J901" s="169"/>
      <c r="K901" s="169"/>
    </row>
    <row r="902" spans="1:11" ht="15" customHeight="1" x14ac:dyDescent="0.2">
      <c r="A902" s="173" t="s">
        <v>228</v>
      </c>
      <c r="B902" s="174" t="s">
        <v>790</v>
      </c>
      <c r="C902" s="174" t="s">
        <v>3476</v>
      </c>
      <c r="D902" s="175" t="s">
        <v>3477</v>
      </c>
      <c r="E902" s="169"/>
      <c r="F902" s="176"/>
      <c r="G902" s="169"/>
      <c r="H902" s="169"/>
      <c r="I902" s="169"/>
      <c r="J902" s="169"/>
      <c r="K902" s="169"/>
    </row>
    <row r="903" spans="1:11" ht="15" customHeight="1" x14ac:dyDescent="0.2">
      <c r="A903" s="173" t="s">
        <v>228</v>
      </c>
      <c r="B903" s="174" t="s">
        <v>794</v>
      </c>
      <c r="C903" s="174" t="s">
        <v>3478</v>
      </c>
      <c r="D903" s="175" t="s">
        <v>3479</v>
      </c>
      <c r="E903" s="169"/>
      <c r="F903" s="176"/>
      <c r="G903" s="169"/>
      <c r="H903" s="169"/>
      <c r="I903" s="169"/>
      <c r="J903" s="169"/>
      <c r="K903" s="169"/>
    </row>
    <row r="904" spans="1:11" ht="15" customHeight="1" x14ac:dyDescent="0.2">
      <c r="A904" s="173" t="s">
        <v>228</v>
      </c>
      <c r="B904" s="174" t="s">
        <v>816</v>
      </c>
      <c r="C904" s="174" t="s">
        <v>3480</v>
      </c>
      <c r="D904" s="175" t="s">
        <v>3481</v>
      </c>
      <c r="E904" s="169"/>
      <c r="F904" s="176"/>
      <c r="G904" s="169"/>
      <c r="H904" s="169"/>
      <c r="I904" s="169"/>
      <c r="J904" s="169"/>
      <c r="K904" s="169"/>
    </row>
    <row r="905" spans="1:11" ht="15" customHeight="1" x14ac:dyDescent="0.2">
      <c r="A905" s="173" t="s">
        <v>228</v>
      </c>
      <c r="B905" s="174" t="s">
        <v>3482</v>
      </c>
      <c r="C905" s="174" t="s">
        <v>3483</v>
      </c>
      <c r="D905" s="175" t="s">
        <v>3484</v>
      </c>
      <c r="E905" s="169"/>
      <c r="F905" s="176"/>
      <c r="G905" s="169"/>
      <c r="H905" s="169"/>
      <c r="I905" s="169"/>
      <c r="J905" s="169"/>
      <c r="K905" s="169"/>
    </row>
    <row r="906" spans="1:11" ht="15" customHeight="1" x14ac:dyDescent="0.2">
      <c r="A906" s="173" t="s">
        <v>228</v>
      </c>
      <c r="B906" s="174" t="s">
        <v>3485</v>
      </c>
      <c r="C906" s="174" t="s">
        <v>3486</v>
      </c>
      <c r="D906" s="175" t="s">
        <v>3487</v>
      </c>
      <c r="E906" s="169"/>
      <c r="F906" s="176"/>
      <c r="G906" s="169"/>
      <c r="H906" s="169"/>
      <c r="I906" s="169"/>
      <c r="J906" s="169"/>
      <c r="K906" s="169"/>
    </row>
    <row r="907" spans="1:11" ht="15" customHeight="1" x14ac:dyDescent="0.2">
      <c r="A907" s="173" t="s">
        <v>228</v>
      </c>
      <c r="B907" s="174" t="s">
        <v>845</v>
      </c>
      <c r="C907" s="174" t="s">
        <v>3488</v>
      </c>
      <c r="D907" s="175" t="s">
        <v>3489</v>
      </c>
      <c r="E907" s="169"/>
      <c r="F907" s="176"/>
      <c r="G907" s="169"/>
      <c r="H907" s="169"/>
      <c r="I907" s="169"/>
      <c r="J907" s="169"/>
      <c r="K907" s="169"/>
    </row>
    <row r="908" spans="1:11" ht="15" customHeight="1" x14ac:dyDescent="0.2">
      <c r="A908" s="173" t="s">
        <v>228</v>
      </c>
      <c r="B908" s="174" t="s">
        <v>850</v>
      </c>
      <c r="C908" s="174" t="s">
        <v>3490</v>
      </c>
      <c r="D908" s="175" t="s">
        <v>3491</v>
      </c>
      <c r="E908" s="169"/>
      <c r="F908" s="176"/>
      <c r="G908" s="169"/>
      <c r="H908" s="169"/>
      <c r="I908" s="169"/>
      <c r="J908" s="169"/>
      <c r="K908" s="169"/>
    </row>
    <row r="909" spans="1:11" ht="15" customHeight="1" x14ac:dyDescent="0.2">
      <c r="A909" s="173" t="s">
        <v>228</v>
      </c>
      <c r="B909" s="174" t="s">
        <v>3492</v>
      </c>
      <c r="C909" s="174" t="s">
        <v>3493</v>
      </c>
      <c r="D909" s="175" t="s">
        <v>3494</v>
      </c>
      <c r="E909" s="169"/>
      <c r="F909" s="176"/>
      <c r="G909" s="169"/>
      <c r="H909" s="169"/>
      <c r="I909" s="169"/>
      <c r="J909" s="169"/>
      <c r="K909" s="169"/>
    </row>
    <row r="910" spans="1:11" ht="15" customHeight="1" x14ac:dyDescent="0.2">
      <c r="A910" s="173" t="s">
        <v>228</v>
      </c>
      <c r="B910" s="174" t="s">
        <v>3495</v>
      </c>
      <c r="C910" s="174" t="s">
        <v>3496</v>
      </c>
      <c r="D910" s="175" t="s">
        <v>3497</v>
      </c>
      <c r="E910" s="169"/>
      <c r="F910" s="176"/>
      <c r="G910" s="169"/>
      <c r="H910" s="169"/>
      <c r="I910" s="169"/>
      <c r="J910" s="169"/>
      <c r="K910" s="169"/>
    </row>
    <row r="911" spans="1:11" ht="15" customHeight="1" x14ac:dyDescent="0.2">
      <c r="A911" s="173" t="s">
        <v>228</v>
      </c>
      <c r="B911" s="174" t="s">
        <v>3498</v>
      </c>
      <c r="C911" s="174" t="s">
        <v>3499</v>
      </c>
      <c r="D911" s="175" t="s">
        <v>3500</v>
      </c>
      <c r="E911" s="169"/>
      <c r="F911" s="176"/>
      <c r="G911" s="169"/>
      <c r="H911" s="169"/>
      <c r="I911" s="169"/>
      <c r="J911" s="169"/>
      <c r="K911" s="169"/>
    </row>
    <row r="912" spans="1:11" ht="15" customHeight="1" x14ac:dyDescent="0.2">
      <c r="A912" s="173" t="s">
        <v>228</v>
      </c>
      <c r="B912" s="174" t="s">
        <v>933</v>
      </c>
      <c r="C912" s="174" t="s">
        <v>3501</v>
      </c>
      <c r="D912" s="175" t="s">
        <v>3502</v>
      </c>
      <c r="E912" s="169"/>
      <c r="F912" s="176"/>
      <c r="G912" s="169"/>
      <c r="H912" s="169"/>
      <c r="I912" s="169"/>
      <c r="J912" s="169"/>
      <c r="K912" s="169"/>
    </row>
    <row r="913" spans="1:11" ht="15" customHeight="1" x14ac:dyDescent="0.2">
      <c r="A913" s="173" t="s">
        <v>228</v>
      </c>
      <c r="B913" s="174" t="s">
        <v>3503</v>
      </c>
      <c r="C913" s="174" t="s">
        <v>3504</v>
      </c>
      <c r="D913" s="175" t="s">
        <v>3505</v>
      </c>
      <c r="E913" s="169"/>
      <c r="F913" s="176"/>
      <c r="G913" s="169"/>
      <c r="H913" s="169"/>
      <c r="I913" s="169"/>
      <c r="J913" s="169"/>
      <c r="K913" s="169"/>
    </row>
    <row r="914" spans="1:11" ht="15" customHeight="1" x14ac:dyDescent="0.2">
      <c r="A914" s="173" t="s">
        <v>228</v>
      </c>
      <c r="B914" s="174" t="s">
        <v>3506</v>
      </c>
      <c r="C914" s="174" t="s">
        <v>3507</v>
      </c>
      <c r="D914" s="175" t="s">
        <v>3508</v>
      </c>
      <c r="E914" s="169"/>
      <c r="F914" s="176"/>
      <c r="G914" s="169"/>
      <c r="H914" s="169"/>
      <c r="I914" s="169"/>
      <c r="J914" s="169"/>
      <c r="K914" s="169"/>
    </row>
    <row r="915" spans="1:11" ht="15" customHeight="1" x14ac:dyDescent="0.2">
      <c r="A915" s="173" t="s">
        <v>228</v>
      </c>
      <c r="B915" s="174" t="s">
        <v>3509</v>
      </c>
      <c r="C915" s="174" t="s">
        <v>3510</v>
      </c>
      <c r="D915" s="175" t="s">
        <v>3511</v>
      </c>
      <c r="E915" s="169"/>
      <c r="F915" s="176"/>
      <c r="G915" s="169"/>
      <c r="H915" s="169"/>
      <c r="I915" s="169"/>
      <c r="J915" s="169"/>
      <c r="K915" s="169"/>
    </row>
    <row r="916" spans="1:11" ht="15" customHeight="1" x14ac:dyDescent="0.2">
      <c r="A916" s="173" t="s">
        <v>228</v>
      </c>
      <c r="B916" s="174" t="s">
        <v>3512</v>
      </c>
      <c r="C916" s="174" t="s">
        <v>3513</v>
      </c>
      <c r="D916" s="175" t="s">
        <v>3514</v>
      </c>
      <c r="E916" s="169"/>
      <c r="F916" s="176"/>
      <c r="G916" s="169"/>
      <c r="H916" s="169"/>
      <c r="I916" s="169"/>
      <c r="J916" s="169"/>
      <c r="K916" s="169"/>
    </row>
    <row r="917" spans="1:11" ht="15" customHeight="1" x14ac:dyDescent="0.2">
      <c r="A917" s="173" t="s">
        <v>228</v>
      </c>
      <c r="B917" s="174" t="s">
        <v>3515</v>
      </c>
      <c r="C917" s="174" t="s">
        <v>3516</v>
      </c>
      <c r="D917" s="175" t="s">
        <v>3517</v>
      </c>
      <c r="E917" s="169"/>
      <c r="F917" s="176"/>
      <c r="G917" s="169"/>
      <c r="H917" s="169"/>
      <c r="I917" s="169"/>
      <c r="J917" s="169"/>
      <c r="K917" s="169"/>
    </row>
    <row r="918" spans="1:11" ht="15" customHeight="1" x14ac:dyDescent="0.2">
      <c r="A918" s="173" t="s">
        <v>228</v>
      </c>
      <c r="B918" s="174" t="s">
        <v>3518</v>
      </c>
      <c r="C918" s="174" t="s">
        <v>3519</v>
      </c>
      <c r="D918" s="175" t="s">
        <v>3520</v>
      </c>
      <c r="E918" s="169"/>
      <c r="F918" s="176"/>
      <c r="G918" s="169"/>
      <c r="H918" s="169"/>
      <c r="I918" s="169"/>
      <c r="J918" s="169"/>
      <c r="K918" s="169"/>
    </row>
    <row r="919" spans="1:11" ht="15" customHeight="1" x14ac:dyDescent="0.2">
      <c r="A919" s="173" t="s">
        <v>228</v>
      </c>
      <c r="B919" s="174" t="s">
        <v>3521</v>
      </c>
      <c r="C919" s="174" t="s">
        <v>3522</v>
      </c>
      <c r="D919" s="175" t="s">
        <v>3523</v>
      </c>
      <c r="E919" s="169"/>
      <c r="F919" s="176"/>
      <c r="G919" s="169"/>
      <c r="H919" s="169"/>
      <c r="I919" s="169"/>
      <c r="J919" s="169"/>
      <c r="K919" s="169"/>
    </row>
    <row r="920" spans="1:11" ht="15" customHeight="1" x14ac:dyDescent="0.2">
      <c r="A920" s="173" t="s">
        <v>228</v>
      </c>
      <c r="B920" s="174" t="s">
        <v>3524</v>
      </c>
      <c r="C920" s="174" t="s">
        <v>3525</v>
      </c>
      <c r="D920" s="175" t="s">
        <v>3526</v>
      </c>
      <c r="E920" s="169"/>
      <c r="F920" s="176"/>
      <c r="G920" s="169"/>
      <c r="H920" s="169"/>
      <c r="I920" s="169"/>
      <c r="J920" s="169"/>
      <c r="K920" s="169"/>
    </row>
    <row r="921" spans="1:11" ht="15" customHeight="1" x14ac:dyDescent="0.2">
      <c r="A921" s="173" t="s">
        <v>228</v>
      </c>
      <c r="B921" s="174" t="s">
        <v>1498</v>
      </c>
      <c r="C921" s="174" t="s">
        <v>3527</v>
      </c>
      <c r="D921" s="175" t="s">
        <v>3528</v>
      </c>
      <c r="E921" s="169"/>
      <c r="F921" s="176"/>
      <c r="G921" s="169"/>
      <c r="H921" s="169"/>
      <c r="I921" s="169"/>
      <c r="J921" s="169"/>
      <c r="K921" s="169"/>
    </row>
    <row r="922" spans="1:11" ht="15" customHeight="1" x14ac:dyDescent="0.2">
      <c r="A922" s="173" t="s">
        <v>228</v>
      </c>
      <c r="B922" s="174" t="s">
        <v>3529</v>
      </c>
      <c r="C922" s="174" t="s">
        <v>3530</v>
      </c>
      <c r="D922" s="175" t="s">
        <v>3531</v>
      </c>
      <c r="E922" s="169"/>
      <c r="F922" s="176"/>
      <c r="G922" s="169"/>
      <c r="H922" s="169"/>
      <c r="I922" s="169"/>
      <c r="J922" s="169"/>
      <c r="K922" s="169"/>
    </row>
    <row r="923" spans="1:11" ht="15" customHeight="1" x14ac:dyDescent="0.2">
      <c r="A923" s="173" t="s">
        <v>228</v>
      </c>
      <c r="B923" s="174" t="s">
        <v>1072</v>
      </c>
      <c r="C923" s="174" t="s">
        <v>3532</v>
      </c>
      <c r="D923" s="175" t="s">
        <v>3533</v>
      </c>
      <c r="E923" s="169"/>
      <c r="F923" s="176"/>
      <c r="G923" s="169"/>
      <c r="H923" s="169"/>
      <c r="I923" s="169"/>
      <c r="J923" s="169"/>
      <c r="K923" s="169"/>
    </row>
    <row r="924" spans="1:11" ht="15" customHeight="1" x14ac:dyDescent="0.2">
      <c r="A924" s="173" t="s">
        <v>228</v>
      </c>
      <c r="B924" s="174" t="s">
        <v>1081</v>
      </c>
      <c r="C924" s="174" t="s">
        <v>3534</v>
      </c>
      <c r="D924" s="175" t="s">
        <v>3535</v>
      </c>
      <c r="E924" s="169"/>
      <c r="F924" s="176"/>
      <c r="G924" s="169"/>
      <c r="H924" s="169"/>
      <c r="I924" s="169"/>
      <c r="J924" s="169"/>
      <c r="K924" s="169"/>
    </row>
    <row r="925" spans="1:11" ht="15" customHeight="1" x14ac:dyDescent="0.2">
      <c r="A925" s="173" t="s">
        <v>228</v>
      </c>
      <c r="B925" s="174" t="s">
        <v>1096</v>
      </c>
      <c r="C925" s="174" t="s">
        <v>3536</v>
      </c>
      <c r="D925" s="175" t="s">
        <v>3537</v>
      </c>
      <c r="E925" s="169"/>
      <c r="F925" s="176"/>
      <c r="G925" s="169"/>
      <c r="H925" s="169"/>
      <c r="I925" s="169"/>
      <c r="J925" s="169"/>
      <c r="K925" s="169"/>
    </row>
    <row r="926" spans="1:11" ht="15" customHeight="1" x14ac:dyDescent="0.2">
      <c r="A926" s="173" t="s">
        <v>228</v>
      </c>
      <c r="B926" s="174" t="s">
        <v>230</v>
      </c>
      <c r="C926" s="174" t="s">
        <v>3538</v>
      </c>
      <c r="D926" s="175" t="s">
        <v>3539</v>
      </c>
      <c r="E926" s="169"/>
      <c r="F926" s="176"/>
      <c r="G926" s="169"/>
      <c r="H926" s="169"/>
      <c r="I926" s="169"/>
      <c r="J926" s="169"/>
      <c r="K926" s="169"/>
    </row>
    <row r="927" spans="1:11" ht="15" customHeight="1" x14ac:dyDescent="0.2">
      <c r="A927" s="173" t="s">
        <v>228</v>
      </c>
      <c r="B927" s="174" t="s">
        <v>3540</v>
      </c>
      <c r="C927" s="174" t="s">
        <v>3541</v>
      </c>
      <c r="D927" s="175" t="s">
        <v>3542</v>
      </c>
      <c r="E927" s="169"/>
      <c r="F927" s="176"/>
      <c r="G927" s="169"/>
      <c r="H927" s="169"/>
      <c r="I927" s="169"/>
      <c r="J927" s="169"/>
      <c r="K927" s="169"/>
    </row>
    <row r="928" spans="1:11" ht="15" customHeight="1" x14ac:dyDescent="0.2">
      <c r="A928" s="173" t="s">
        <v>228</v>
      </c>
      <c r="B928" s="174" t="s">
        <v>1154</v>
      </c>
      <c r="C928" s="174" t="s">
        <v>3543</v>
      </c>
      <c r="D928" s="175" t="s">
        <v>3544</v>
      </c>
      <c r="E928" s="169"/>
      <c r="F928" s="176"/>
      <c r="G928" s="169"/>
      <c r="H928" s="169"/>
      <c r="I928" s="169"/>
      <c r="J928" s="169"/>
      <c r="K928" s="169"/>
    </row>
    <row r="929" spans="1:11" ht="15" customHeight="1" x14ac:dyDescent="0.2">
      <c r="A929" s="173" t="s">
        <v>228</v>
      </c>
      <c r="B929" s="174" t="s">
        <v>3545</v>
      </c>
      <c r="C929" s="174" t="s">
        <v>3546</v>
      </c>
      <c r="D929" s="175" t="s">
        <v>3547</v>
      </c>
      <c r="E929" s="169"/>
      <c r="F929" s="176"/>
      <c r="G929" s="169"/>
      <c r="H929" s="169"/>
      <c r="I929" s="169"/>
      <c r="J929" s="169"/>
      <c r="K929" s="169"/>
    </row>
    <row r="930" spans="1:11" ht="15" customHeight="1" x14ac:dyDescent="0.2">
      <c r="A930" s="173" t="s">
        <v>228</v>
      </c>
      <c r="B930" s="174" t="s">
        <v>3548</v>
      </c>
      <c r="C930" s="174" t="s">
        <v>3549</v>
      </c>
      <c r="D930" s="175" t="s">
        <v>3550</v>
      </c>
      <c r="E930" s="169"/>
      <c r="F930" s="176"/>
      <c r="G930" s="169"/>
      <c r="H930" s="169"/>
      <c r="I930" s="169"/>
      <c r="J930" s="169"/>
      <c r="K930" s="169"/>
    </row>
    <row r="931" spans="1:11" ht="15" customHeight="1" x14ac:dyDescent="0.2">
      <c r="A931" s="173" t="s">
        <v>228</v>
      </c>
      <c r="B931" s="174" t="s">
        <v>1204</v>
      </c>
      <c r="C931" s="174" t="s">
        <v>3551</v>
      </c>
      <c r="D931" s="175" t="s">
        <v>3552</v>
      </c>
      <c r="E931" s="169"/>
      <c r="F931" s="176"/>
      <c r="G931" s="169"/>
      <c r="H931" s="169"/>
      <c r="I931" s="169"/>
      <c r="J931" s="169"/>
      <c r="K931" s="169"/>
    </row>
    <row r="932" spans="1:11" ht="15" customHeight="1" x14ac:dyDescent="0.2">
      <c r="A932" s="173" t="s">
        <v>228</v>
      </c>
      <c r="B932" s="174" t="s">
        <v>1218</v>
      </c>
      <c r="C932" s="174" t="s">
        <v>3553</v>
      </c>
      <c r="D932" s="175" t="s">
        <v>3554</v>
      </c>
      <c r="E932" s="169"/>
      <c r="F932" s="176"/>
      <c r="G932" s="169"/>
      <c r="H932" s="169"/>
      <c r="I932" s="169"/>
      <c r="J932" s="169"/>
      <c r="K932" s="169"/>
    </row>
    <row r="933" spans="1:11" ht="15" customHeight="1" x14ac:dyDescent="0.2">
      <c r="A933" s="173" t="s">
        <v>228</v>
      </c>
      <c r="B933" s="174" t="s">
        <v>1240</v>
      </c>
      <c r="C933" s="174" t="s">
        <v>3555</v>
      </c>
      <c r="D933" s="175" t="s">
        <v>3556</v>
      </c>
      <c r="E933" s="169"/>
      <c r="F933" s="176"/>
      <c r="G933" s="169"/>
      <c r="H933" s="169"/>
      <c r="I933" s="169"/>
      <c r="J933" s="169"/>
      <c r="K933" s="169"/>
    </row>
    <row r="934" spans="1:11" ht="15" customHeight="1" x14ac:dyDescent="0.2">
      <c r="A934" s="173" t="s">
        <v>230</v>
      </c>
      <c r="B934" s="174" t="s">
        <v>1075</v>
      </c>
      <c r="C934" s="174" t="s">
        <v>3557</v>
      </c>
      <c r="D934" s="175" t="s">
        <v>3558</v>
      </c>
      <c r="E934" s="169"/>
      <c r="F934" s="176"/>
      <c r="G934" s="169"/>
      <c r="H934" s="169"/>
      <c r="I934" s="169"/>
      <c r="J934" s="169"/>
      <c r="K934" s="169"/>
    </row>
    <row r="935" spans="1:11" ht="15" customHeight="1" x14ac:dyDescent="0.2">
      <c r="A935" s="173" t="s">
        <v>230</v>
      </c>
      <c r="B935" s="174" t="s">
        <v>319</v>
      </c>
      <c r="C935" s="174" t="s">
        <v>3559</v>
      </c>
      <c r="D935" s="175" t="s">
        <v>3560</v>
      </c>
      <c r="E935" s="169"/>
      <c r="F935" s="176"/>
      <c r="G935" s="169"/>
      <c r="H935" s="169"/>
      <c r="I935" s="169"/>
      <c r="J935" s="169"/>
      <c r="K935" s="169"/>
    </row>
    <row r="936" spans="1:11" ht="15" customHeight="1" x14ac:dyDescent="0.2">
      <c r="A936" s="173" t="s">
        <v>230</v>
      </c>
      <c r="B936" s="174" t="s">
        <v>334</v>
      </c>
      <c r="C936" s="174" t="s">
        <v>3561</v>
      </c>
      <c r="D936" s="175" t="s">
        <v>3562</v>
      </c>
      <c r="E936" s="169"/>
      <c r="F936" s="176"/>
      <c r="G936" s="169"/>
      <c r="H936" s="169"/>
      <c r="I936" s="169"/>
      <c r="J936" s="169"/>
      <c r="K936" s="169"/>
    </row>
    <row r="937" spans="1:11" ht="15" customHeight="1" x14ac:dyDescent="0.2">
      <c r="A937" s="173" t="s">
        <v>230</v>
      </c>
      <c r="B937" s="174" t="s">
        <v>422</v>
      </c>
      <c r="C937" s="174" t="s">
        <v>3563</v>
      </c>
      <c r="D937" s="175" t="s">
        <v>3564</v>
      </c>
      <c r="E937" s="169"/>
      <c r="F937" s="176"/>
      <c r="G937" s="169"/>
      <c r="H937" s="169"/>
      <c r="I937" s="169"/>
      <c r="J937" s="169"/>
      <c r="K937" s="169"/>
    </row>
    <row r="938" spans="1:11" ht="15" customHeight="1" x14ac:dyDescent="0.2">
      <c r="A938" s="173" t="s">
        <v>230</v>
      </c>
      <c r="B938" s="174" t="s">
        <v>437</v>
      </c>
      <c r="C938" s="174" t="s">
        <v>3565</v>
      </c>
      <c r="D938" s="175" t="s">
        <v>3566</v>
      </c>
      <c r="E938" s="169"/>
      <c r="F938" s="176"/>
      <c r="G938" s="169"/>
      <c r="H938" s="169"/>
      <c r="I938" s="169"/>
      <c r="J938" s="169"/>
      <c r="K938" s="169"/>
    </row>
    <row r="939" spans="1:11" ht="15" customHeight="1" x14ac:dyDescent="0.2">
      <c r="A939" s="173" t="s">
        <v>230</v>
      </c>
      <c r="B939" s="174" t="s">
        <v>442</v>
      </c>
      <c r="C939" s="174" t="s">
        <v>3567</v>
      </c>
      <c r="D939" s="175" t="s">
        <v>3568</v>
      </c>
      <c r="E939" s="169"/>
      <c r="F939" s="176"/>
      <c r="G939" s="169"/>
      <c r="H939" s="169"/>
      <c r="I939" s="169"/>
      <c r="J939" s="169"/>
      <c r="K939" s="169"/>
    </row>
    <row r="940" spans="1:11" ht="15" customHeight="1" x14ac:dyDescent="0.2">
      <c r="A940" s="173" t="s">
        <v>230</v>
      </c>
      <c r="B940" s="174" t="s">
        <v>3569</v>
      </c>
      <c r="C940" s="174" t="s">
        <v>3570</v>
      </c>
      <c r="D940" s="175" t="s">
        <v>3571</v>
      </c>
      <c r="E940" s="169"/>
      <c r="F940" s="176"/>
      <c r="G940" s="169"/>
      <c r="H940" s="169"/>
      <c r="I940" s="169"/>
      <c r="J940" s="169"/>
      <c r="K940" s="169"/>
    </row>
    <row r="941" spans="1:11" ht="15" customHeight="1" x14ac:dyDescent="0.2">
      <c r="A941" s="173" t="s">
        <v>230</v>
      </c>
      <c r="B941" s="174" t="s">
        <v>3572</v>
      </c>
      <c r="C941" s="174" t="s">
        <v>3573</v>
      </c>
      <c r="D941" s="175" t="s">
        <v>3574</v>
      </c>
      <c r="E941" s="169"/>
      <c r="F941" s="176"/>
      <c r="G941" s="169"/>
      <c r="H941" s="169"/>
      <c r="I941" s="169"/>
      <c r="J941" s="169"/>
      <c r="K941" s="169"/>
    </row>
    <row r="942" spans="1:11" ht="15" customHeight="1" x14ac:dyDescent="0.2">
      <c r="A942" s="173" t="s">
        <v>230</v>
      </c>
      <c r="B942" s="174" t="s">
        <v>550</v>
      </c>
      <c r="C942" s="174" t="s">
        <v>3575</v>
      </c>
      <c r="D942" s="175" t="s">
        <v>3576</v>
      </c>
      <c r="E942" s="169"/>
      <c r="F942" s="176"/>
      <c r="G942" s="169"/>
      <c r="H942" s="169"/>
      <c r="I942" s="169"/>
      <c r="J942" s="169"/>
      <c r="K942" s="169"/>
    </row>
    <row r="943" spans="1:11" ht="15" customHeight="1" x14ac:dyDescent="0.2">
      <c r="A943" s="173" t="s">
        <v>230</v>
      </c>
      <c r="B943" s="174" t="s">
        <v>583</v>
      </c>
      <c r="C943" s="174" t="s">
        <v>3577</v>
      </c>
      <c r="D943" s="175" t="s">
        <v>3578</v>
      </c>
      <c r="E943" s="169"/>
      <c r="F943" s="176"/>
      <c r="G943" s="169"/>
      <c r="H943" s="169"/>
      <c r="I943" s="169"/>
      <c r="J943" s="169"/>
      <c r="K943" s="169"/>
    </row>
    <row r="944" spans="1:11" ht="15" customHeight="1" x14ac:dyDescent="0.2">
      <c r="A944" s="173" t="s">
        <v>230</v>
      </c>
      <c r="B944" s="174" t="s">
        <v>1408</v>
      </c>
      <c r="C944" s="174" t="s">
        <v>3579</v>
      </c>
      <c r="D944" s="175" t="s">
        <v>3580</v>
      </c>
      <c r="E944" s="169"/>
      <c r="F944" s="176"/>
      <c r="G944" s="169"/>
      <c r="H944" s="169"/>
      <c r="I944" s="169"/>
      <c r="J944" s="169"/>
      <c r="K944" s="169"/>
    </row>
    <row r="945" spans="1:11" ht="15" customHeight="1" x14ac:dyDescent="0.2">
      <c r="A945" s="173" t="s">
        <v>230</v>
      </c>
      <c r="B945" s="174" t="s">
        <v>3581</v>
      </c>
      <c r="C945" s="174" t="s">
        <v>3582</v>
      </c>
      <c r="D945" s="175" t="s">
        <v>3583</v>
      </c>
      <c r="E945" s="169"/>
      <c r="F945" s="176"/>
      <c r="G945" s="169"/>
      <c r="H945" s="169"/>
      <c r="I945" s="169"/>
      <c r="J945" s="169"/>
      <c r="K945" s="169"/>
    </row>
    <row r="946" spans="1:11" ht="15" customHeight="1" x14ac:dyDescent="0.2">
      <c r="A946" s="173" t="s">
        <v>230</v>
      </c>
      <c r="B946" s="174" t="s">
        <v>708</v>
      </c>
      <c r="C946" s="174" t="s">
        <v>3584</v>
      </c>
      <c r="D946" s="175" t="s">
        <v>3585</v>
      </c>
      <c r="E946" s="169"/>
      <c r="F946" s="176"/>
      <c r="G946" s="169"/>
      <c r="H946" s="169"/>
      <c r="I946" s="169"/>
      <c r="J946" s="169"/>
      <c r="K946" s="169"/>
    </row>
    <row r="947" spans="1:11" ht="15" customHeight="1" x14ac:dyDescent="0.2">
      <c r="A947" s="173" t="s">
        <v>230</v>
      </c>
      <c r="B947" s="174" t="s">
        <v>762</v>
      </c>
      <c r="C947" s="174" t="s">
        <v>3586</v>
      </c>
      <c r="D947" s="175" t="s">
        <v>3587</v>
      </c>
      <c r="E947" s="169"/>
      <c r="F947" s="176"/>
      <c r="G947" s="169"/>
      <c r="H947" s="169"/>
      <c r="I947" s="169"/>
      <c r="J947" s="169"/>
      <c r="K947" s="169"/>
    </row>
    <row r="948" spans="1:11" ht="15" customHeight="1" x14ac:dyDescent="0.2">
      <c r="A948" s="173" t="s">
        <v>230</v>
      </c>
      <c r="B948" s="174" t="s">
        <v>801</v>
      </c>
      <c r="C948" s="174" t="s">
        <v>3588</v>
      </c>
      <c r="D948" s="175" t="s">
        <v>3589</v>
      </c>
      <c r="E948" s="169"/>
      <c r="F948" s="176"/>
      <c r="G948" s="169"/>
      <c r="H948" s="169"/>
      <c r="I948" s="169"/>
      <c r="J948" s="169"/>
      <c r="K948" s="169"/>
    </row>
    <row r="949" spans="1:11" ht="15" customHeight="1" x14ac:dyDescent="0.2">
      <c r="A949" s="173" t="s">
        <v>230</v>
      </c>
      <c r="B949" s="174" t="s">
        <v>820</v>
      </c>
      <c r="C949" s="174" t="s">
        <v>3590</v>
      </c>
      <c r="D949" s="175" t="s">
        <v>3591</v>
      </c>
      <c r="E949" s="169"/>
      <c r="F949" s="176"/>
      <c r="G949" s="169"/>
      <c r="H949" s="169"/>
      <c r="I949" s="169"/>
      <c r="J949" s="169"/>
      <c r="K949" s="169"/>
    </row>
    <row r="950" spans="1:11" ht="15" customHeight="1" x14ac:dyDescent="0.2">
      <c r="A950" s="173" t="s">
        <v>230</v>
      </c>
      <c r="B950" s="174" t="s">
        <v>3592</v>
      </c>
      <c r="C950" s="174" t="s">
        <v>3593</v>
      </c>
      <c r="D950" s="175" t="s">
        <v>3594</v>
      </c>
      <c r="E950" s="169"/>
      <c r="F950" s="176"/>
      <c r="G950" s="169"/>
      <c r="H950" s="169"/>
      <c r="I950" s="169"/>
      <c r="J950" s="169"/>
      <c r="K950" s="169"/>
    </row>
    <row r="951" spans="1:11" ht="15" customHeight="1" x14ac:dyDescent="0.2">
      <c r="A951" s="173" t="s">
        <v>230</v>
      </c>
      <c r="B951" s="174" t="s">
        <v>3595</v>
      </c>
      <c r="C951" s="174" t="s">
        <v>3596</v>
      </c>
      <c r="D951" s="175" t="s">
        <v>3597</v>
      </c>
      <c r="E951" s="169"/>
      <c r="F951" s="176"/>
      <c r="G951" s="169"/>
      <c r="H951" s="169"/>
      <c r="I951" s="169"/>
      <c r="J951" s="169"/>
      <c r="K951" s="169"/>
    </row>
    <row r="952" spans="1:11" ht="15" customHeight="1" x14ac:dyDescent="0.2">
      <c r="A952" s="173" t="s">
        <v>230</v>
      </c>
      <c r="B952" s="174" t="s">
        <v>3598</v>
      </c>
      <c r="C952" s="174" t="s">
        <v>3599</v>
      </c>
      <c r="D952" s="175" t="s">
        <v>3600</v>
      </c>
      <c r="E952" s="169"/>
      <c r="F952" s="176"/>
      <c r="G952" s="169"/>
      <c r="H952" s="169"/>
      <c r="I952" s="169"/>
      <c r="J952" s="169"/>
      <c r="K952" s="169"/>
    </row>
    <row r="953" spans="1:11" ht="15" customHeight="1" x14ac:dyDescent="0.2">
      <c r="A953" s="173" t="s">
        <v>230</v>
      </c>
      <c r="B953" s="174" t="s">
        <v>3601</v>
      </c>
      <c r="C953" s="174" t="s">
        <v>3602</v>
      </c>
      <c r="D953" s="175" t="s">
        <v>3603</v>
      </c>
      <c r="E953" s="169"/>
      <c r="F953" s="176"/>
      <c r="G953" s="169"/>
      <c r="H953" s="169"/>
      <c r="I953" s="169"/>
      <c r="J953" s="169"/>
      <c r="K953" s="169"/>
    </row>
    <row r="954" spans="1:11" ht="15" customHeight="1" x14ac:dyDescent="0.2">
      <c r="A954" s="173" t="s">
        <v>230</v>
      </c>
      <c r="B954" s="174" t="s">
        <v>3604</v>
      </c>
      <c r="C954" s="174" t="s">
        <v>3605</v>
      </c>
      <c r="D954" s="175" t="s">
        <v>3606</v>
      </c>
      <c r="E954" s="169"/>
      <c r="F954" s="176"/>
      <c r="G954" s="169"/>
      <c r="H954" s="169"/>
      <c r="I954" s="169"/>
      <c r="J954" s="169"/>
      <c r="K954" s="169"/>
    </row>
    <row r="955" spans="1:11" ht="15" customHeight="1" x14ac:dyDescent="0.2">
      <c r="A955" s="173" t="s">
        <v>230</v>
      </c>
      <c r="B955" s="174" t="s">
        <v>1483</v>
      </c>
      <c r="C955" s="174" t="s">
        <v>3607</v>
      </c>
      <c r="D955" s="175" t="s">
        <v>3608</v>
      </c>
      <c r="E955" s="169"/>
      <c r="F955" s="176"/>
      <c r="G955" s="169"/>
      <c r="H955" s="169"/>
      <c r="I955" s="169"/>
      <c r="J955" s="169"/>
      <c r="K955" s="169"/>
    </row>
    <row r="956" spans="1:11" ht="15" customHeight="1" x14ac:dyDescent="0.2">
      <c r="A956" s="173" t="s">
        <v>230</v>
      </c>
      <c r="B956" s="174" t="s">
        <v>3609</v>
      </c>
      <c r="C956" s="174" t="s">
        <v>3610</v>
      </c>
      <c r="D956" s="175" t="s">
        <v>3611</v>
      </c>
      <c r="E956" s="169"/>
      <c r="F956" s="176"/>
      <c r="G956" s="169"/>
      <c r="H956" s="169"/>
      <c r="I956" s="169"/>
      <c r="J956" s="169"/>
      <c r="K956" s="169"/>
    </row>
    <row r="957" spans="1:11" ht="15" customHeight="1" x14ac:dyDescent="0.2">
      <c r="A957" s="173" t="s">
        <v>230</v>
      </c>
      <c r="B957" s="174" t="s">
        <v>230</v>
      </c>
      <c r="C957" s="174" t="s">
        <v>3612</v>
      </c>
      <c r="D957" s="175" t="s">
        <v>3613</v>
      </c>
      <c r="E957" s="169"/>
      <c r="F957" s="176"/>
      <c r="G957" s="169"/>
      <c r="H957" s="169"/>
      <c r="I957" s="169"/>
      <c r="J957" s="169"/>
      <c r="K957" s="169"/>
    </row>
    <row r="958" spans="1:11" ht="15" customHeight="1" x14ac:dyDescent="0.2">
      <c r="A958" s="173" t="s">
        <v>230</v>
      </c>
      <c r="B958" s="174" t="s">
        <v>3614</v>
      </c>
      <c r="C958" s="174" t="s">
        <v>3615</v>
      </c>
      <c r="D958" s="175" t="s">
        <v>3616</v>
      </c>
      <c r="E958" s="169"/>
      <c r="F958" s="176"/>
      <c r="G958" s="169"/>
      <c r="H958" s="169"/>
      <c r="I958" s="169"/>
      <c r="J958" s="169"/>
      <c r="K958" s="169"/>
    </row>
    <row r="959" spans="1:11" ht="15" customHeight="1" x14ac:dyDescent="0.2">
      <c r="A959" s="173" t="s">
        <v>230</v>
      </c>
      <c r="B959" s="174" t="s">
        <v>3617</v>
      </c>
      <c r="C959" s="174" t="s">
        <v>3618</v>
      </c>
      <c r="D959" s="175" t="s">
        <v>3619</v>
      </c>
      <c r="E959" s="169"/>
      <c r="F959" s="176"/>
      <c r="G959" s="169"/>
      <c r="H959" s="169"/>
      <c r="I959" s="169"/>
      <c r="J959" s="169"/>
      <c r="K959" s="169"/>
    </row>
    <row r="960" spans="1:11" ht="15" customHeight="1" x14ac:dyDescent="0.2">
      <c r="A960" s="173" t="s">
        <v>232</v>
      </c>
      <c r="B960" s="174" t="s">
        <v>3620</v>
      </c>
      <c r="C960" s="174" t="s">
        <v>3621</v>
      </c>
      <c r="D960" s="175" t="s">
        <v>3622</v>
      </c>
      <c r="E960" s="169"/>
      <c r="F960" s="176"/>
      <c r="G960" s="169"/>
      <c r="H960" s="169"/>
      <c r="I960" s="169"/>
      <c r="J960" s="169"/>
      <c r="K960" s="169"/>
    </row>
    <row r="961" spans="1:11" ht="15" customHeight="1" x14ac:dyDescent="0.2">
      <c r="A961" s="173" t="s">
        <v>232</v>
      </c>
      <c r="B961" s="174" t="s">
        <v>229</v>
      </c>
      <c r="C961" s="174" t="s">
        <v>3623</v>
      </c>
      <c r="D961" s="175" t="s">
        <v>3624</v>
      </c>
      <c r="E961" s="169"/>
      <c r="F961" s="176"/>
      <c r="G961" s="169"/>
      <c r="H961" s="169"/>
      <c r="I961" s="169"/>
      <c r="J961" s="169"/>
      <c r="K961" s="169"/>
    </row>
    <row r="962" spans="1:11" ht="15" customHeight="1" x14ac:dyDescent="0.2">
      <c r="A962" s="173" t="s">
        <v>232</v>
      </c>
      <c r="B962" s="174" t="s">
        <v>237</v>
      </c>
      <c r="C962" s="174" t="s">
        <v>3625</v>
      </c>
      <c r="D962" s="175" t="s">
        <v>3626</v>
      </c>
      <c r="E962" s="169"/>
      <c r="F962" s="176"/>
      <c r="G962" s="169"/>
      <c r="H962" s="169"/>
      <c r="I962" s="169"/>
      <c r="J962" s="169"/>
      <c r="K962" s="169"/>
    </row>
    <row r="963" spans="1:11" ht="15" customHeight="1" x14ac:dyDescent="0.2">
      <c r="A963" s="173" t="s">
        <v>232</v>
      </c>
      <c r="B963" s="174" t="s">
        <v>241</v>
      </c>
      <c r="C963" s="174" t="s">
        <v>3627</v>
      </c>
      <c r="D963" s="175" t="s">
        <v>3628</v>
      </c>
      <c r="E963" s="169"/>
      <c r="F963" s="176"/>
      <c r="G963" s="169"/>
      <c r="H963" s="169"/>
      <c r="I963" s="169"/>
      <c r="J963" s="169"/>
      <c r="K963" s="169"/>
    </row>
    <row r="964" spans="1:11" ht="15" customHeight="1" x14ac:dyDescent="0.2">
      <c r="A964" s="173" t="s">
        <v>232</v>
      </c>
      <c r="B964" s="174" t="s">
        <v>3629</v>
      </c>
      <c r="C964" s="174" t="s">
        <v>3630</v>
      </c>
      <c r="D964" s="175" t="s">
        <v>3631</v>
      </c>
      <c r="E964" s="169"/>
      <c r="F964" s="176"/>
      <c r="G964" s="169"/>
      <c r="H964" s="169"/>
      <c r="I964" s="169"/>
      <c r="J964" s="169"/>
      <c r="K964" s="169"/>
    </row>
    <row r="965" spans="1:11" ht="15" customHeight="1" x14ac:dyDescent="0.2">
      <c r="A965" s="173" t="s">
        <v>232</v>
      </c>
      <c r="B965" s="174" t="s">
        <v>272</v>
      </c>
      <c r="C965" s="174" t="s">
        <v>3632</v>
      </c>
      <c r="D965" s="175" t="s">
        <v>3633</v>
      </c>
      <c r="E965" s="169"/>
      <c r="F965" s="176"/>
      <c r="G965" s="169"/>
      <c r="H965" s="169"/>
      <c r="I965" s="169"/>
      <c r="J965" s="169"/>
      <c r="K965" s="169"/>
    </row>
    <row r="966" spans="1:11" ht="15" customHeight="1" x14ac:dyDescent="0.2">
      <c r="A966" s="173" t="s">
        <v>232</v>
      </c>
      <c r="B966" s="174" t="s">
        <v>275</v>
      </c>
      <c r="C966" s="174" t="s">
        <v>3634</v>
      </c>
      <c r="D966" s="175" t="s">
        <v>3635</v>
      </c>
      <c r="E966" s="169"/>
      <c r="F966" s="176"/>
      <c r="G966" s="169"/>
      <c r="H966" s="169"/>
      <c r="I966" s="169"/>
      <c r="J966" s="169"/>
      <c r="K966" s="169"/>
    </row>
    <row r="967" spans="1:11" ht="15" customHeight="1" x14ac:dyDescent="0.2">
      <c r="A967" s="173" t="s">
        <v>232</v>
      </c>
      <c r="B967" s="174" t="s">
        <v>335</v>
      </c>
      <c r="C967" s="174" t="s">
        <v>3636</v>
      </c>
      <c r="D967" s="175" t="s">
        <v>3637</v>
      </c>
      <c r="E967" s="169"/>
      <c r="F967" s="176"/>
      <c r="G967" s="169"/>
      <c r="H967" s="169"/>
      <c r="I967" s="169"/>
      <c r="J967" s="169"/>
      <c r="K967" s="169"/>
    </row>
    <row r="968" spans="1:11" ht="15" customHeight="1" x14ac:dyDescent="0.2">
      <c r="A968" s="173" t="s">
        <v>232</v>
      </c>
      <c r="B968" s="174" t="s">
        <v>3638</v>
      </c>
      <c r="C968" s="174" t="s">
        <v>3639</v>
      </c>
      <c r="D968" s="175" t="s">
        <v>3640</v>
      </c>
      <c r="E968" s="169"/>
      <c r="F968" s="176"/>
      <c r="G968" s="169"/>
      <c r="H968" s="169"/>
      <c r="I968" s="169"/>
      <c r="J968" s="169"/>
      <c r="K968" s="169"/>
    </row>
    <row r="969" spans="1:11" ht="15" customHeight="1" x14ac:dyDescent="0.2">
      <c r="A969" s="173" t="s">
        <v>232</v>
      </c>
      <c r="B969" s="174" t="s">
        <v>369</v>
      </c>
      <c r="C969" s="174" t="s">
        <v>3641</v>
      </c>
      <c r="D969" s="175" t="s">
        <v>3642</v>
      </c>
      <c r="E969" s="169"/>
      <c r="F969" s="176"/>
      <c r="G969" s="169"/>
      <c r="H969" s="169"/>
      <c r="I969" s="169"/>
      <c r="J969" s="169"/>
      <c r="K969" s="169"/>
    </row>
    <row r="970" spans="1:11" ht="15" customHeight="1" x14ac:dyDescent="0.2">
      <c r="A970" s="173" t="s">
        <v>232</v>
      </c>
      <c r="B970" s="174" t="s">
        <v>382</v>
      </c>
      <c r="C970" s="174" t="s">
        <v>3643</v>
      </c>
      <c r="D970" s="175" t="s">
        <v>3644</v>
      </c>
      <c r="E970" s="169"/>
      <c r="F970" s="176"/>
      <c r="G970" s="169"/>
      <c r="H970" s="169"/>
      <c r="I970" s="169"/>
      <c r="J970" s="169"/>
      <c r="K970" s="169"/>
    </row>
    <row r="971" spans="1:11" ht="15" customHeight="1" x14ac:dyDescent="0.2">
      <c r="A971" s="173" t="s">
        <v>232</v>
      </c>
      <c r="B971" s="174" t="s">
        <v>418</v>
      </c>
      <c r="C971" s="174" t="s">
        <v>3645</v>
      </c>
      <c r="D971" s="175" t="s">
        <v>3646</v>
      </c>
      <c r="E971" s="169"/>
      <c r="F971" s="176"/>
      <c r="G971" s="169"/>
      <c r="H971" s="169"/>
      <c r="I971" s="169"/>
      <c r="J971" s="169"/>
      <c r="K971" s="169"/>
    </row>
    <row r="972" spans="1:11" ht="15" customHeight="1" x14ac:dyDescent="0.2">
      <c r="A972" s="173" t="s">
        <v>232</v>
      </c>
      <c r="B972" s="174" t="s">
        <v>443</v>
      </c>
      <c r="C972" s="174" t="s">
        <v>3647</v>
      </c>
      <c r="D972" s="175" t="s">
        <v>3648</v>
      </c>
      <c r="E972" s="169"/>
      <c r="F972" s="176"/>
      <c r="G972" s="169"/>
      <c r="H972" s="169"/>
      <c r="I972" s="169"/>
      <c r="J972" s="169"/>
      <c r="K972" s="169"/>
    </row>
    <row r="973" spans="1:11" ht="15" customHeight="1" x14ac:dyDescent="0.2">
      <c r="A973" s="173" t="s">
        <v>232</v>
      </c>
      <c r="B973" s="174" t="s">
        <v>457</v>
      </c>
      <c r="C973" s="174" t="s">
        <v>3649</v>
      </c>
      <c r="D973" s="175" t="s">
        <v>3650</v>
      </c>
      <c r="E973" s="169"/>
      <c r="F973" s="176"/>
      <c r="G973" s="169"/>
      <c r="H973" s="169"/>
      <c r="I973" s="169"/>
      <c r="J973" s="169"/>
      <c r="K973" s="169"/>
    </row>
    <row r="974" spans="1:11" ht="15" customHeight="1" x14ac:dyDescent="0.2">
      <c r="A974" s="173" t="s">
        <v>232</v>
      </c>
      <c r="B974" s="174" t="s">
        <v>465</v>
      </c>
      <c r="C974" s="174" t="s">
        <v>3651</v>
      </c>
      <c r="D974" s="175" t="s">
        <v>3652</v>
      </c>
      <c r="E974" s="169"/>
      <c r="F974" s="176"/>
      <c r="G974" s="169"/>
      <c r="H974" s="169"/>
      <c r="I974" s="169"/>
      <c r="J974" s="169"/>
      <c r="K974" s="169"/>
    </row>
    <row r="975" spans="1:11" ht="15" customHeight="1" x14ac:dyDescent="0.2">
      <c r="A975" s="173" t="s">
        <v>232</v>
      </c>
      <c r="B975" s="174" t="s">
        <v>518</v>
      </c>
      <c r="C975" s="174" t="s">
        <v>3653</v>
      </c>
      <c r="D975" s="175" t="s">
        <v>3654</v>
      </c>
      <c r="E975" s="169"/>
      <c r="F975" s="176"/>
      <c r="G975" s="169"/>
      <c r="H975" s="169"/>
      <c r="I975" s="169"/>
      <c r="J975" s="169"/>
      <c r="K975" s="169"/>
    </row>
    <row r="976" spans="1:11" ht="15" customHeight="1" x14ac:dyDescent="0.2">
      <c r="A976" s="173" t="s">
        <v>232</v>
      </c>
      <c r="B976" s="174" t="s">
        <v>520</v>
      </c>
      <c r="C976" s="174" t="s">
        <v>3655</v>
      </c>
      <c r="D976" s="175" t="s">
        <v>3656</v>
      </c>
      <c r="E976" s="169"/>
      <c r="F976" s="176"/>
      <c r="G976" s="169"/>
      <c r="H976" s="169"/>
      <c r="I976" s="169"/>
      <c r="J976" s="169"/>
      <c r="K976" s="169"/>
    </row>
    <row r="977" spans="1:11" ht="15" customHeight="1" x14ac:dyDescent="0.2">
      <c r="A977" s="173" t="s">
        <v>232</v>
      </c>
      <c r="B977" s="174" t="s">
        <v>524</v>
      </c>
      <c r="C977" s="174" t="s">
        <v>3657</v>
      </c>
      <c r="D977" s="175" t="s">
        <v>3658</v>
      </c>
      <c r="E977" s="169"/>
      <c r="F977" s="176"/>
      <c r="G977" s="169"/>
      <c r="H977" s="169"/>
      <c r="I977" s="169"/>
      <c r="J977" s="169"/>
      <c r="K977" s="169"/>
    </row>
    <row r="978" spans="1:11" ht="15" customHeight="1" x14ac:dyDescent="0.2">
      <c r="A978" s="173" t="s">
        <v>232</v>
      </c>
      <c r="B978" s="174" t="s">
        <v>536</v>
      </c>
      <c r="C978" s="174" t="s">
        <v>3659</v>
      </c>
      <c r="D978" s="175" t="s">
        <v>3660</v>
      </c>
      <c r="E978" s="169"/>
      <c r="F978" s="176"/>
      <c r="G978" s="169"/>
      <c r="H978" s="169"/>
      <c r="I978" s="169"/>
      <c r="J978" s="169"/>
      <c r="K978" s="169"/>
    </row>
    <row r="979" spans="1:11" ht="15" customHeight="1" x14ac:dyDescent="0.2">
      <c r="A979" s="173" t="s">
        <v>232</v>
      </c>
      <c r="B979" s="174" t="s">
        <v>580</v>
      </c>
      <c r="C979" s="174" t="s">
        <v>3661</v>
      </c>
      <c r="D979" s="175" t="s">
        <v>3662</v>
      </c>
      <c r="E979" s="169"/>
      <c r="F979" s="176"/>
      <c r="G979" s="169"/>
      <c r="H979" s="169"/>
      <c r="I979" s="169"/>
      <c r="J979" s="169"/>
      <c r="K979" s="169"/>
    </row>
    <row r="980" spans="1:11" ht="15" customHeight="1" x14ac:dyDescent="0.2">
      <c r="A980" s="173" t="s">
        <v>232</v>
      </c>
      <c r="B980" s="174" t="s">
        <v>605</v>
      </c>
      <c r="C980" s="174" t="s">
        <v>3663</v>
      </c>
      <c r="D980" s="175" t="s">
        <v>3664</v>
      </c>
      <c r="E980" s="169"/>
      <c r="F980" s="176"/>
      <c r="G980" s="169"/>
      <c r="H980" s="169"/>
      <c r="I980" s="169"/>
      <c r="J980" s="169"/>
      <c r="K980" s="169"/>
    </row>
    <row r="981" spans="1:11" ht="15" customHeight="1" x14ac:dyDescent="0.2">
      <c r="A981" s="173" t="s">
        <v>232</v>
      </c>
      <c r="B981" s="174" t="s">
        <v>608</v>
      </c>
      <c r="C981" s="174" t="s">
        <v>3665</v>
      </c>
      <c r="D981" s="175" t="s">
        <v>3666</v>
      </c>
      <c r="E981" s="169"/>
      <c r="F981" s="176"/>
      <c r="G981" s="169"/>
      <c r="H981" s="169"/>
      <c r="I981" s="169"/>
      <c r="J981" s="169"/>
      <c r="K981" s="169"/>
    </row>
    <row r="982" spans="1:11" ht="15" customHeight="1" x14ac:dyDescent="0.2">
      <c r="A982" s="173" t="s">
        <v>232</v>
      </c>
      <c r="B982" s="174" t="s">
        <v>610</v>
      </c>
      <c r="C982" s="174" t="s">
        <v>3667</v>
      </c>
      <c r="D982" s="175" t="s">
        <v>3668</v>
      </c>
      <c r="E982" s="169"/>
      <c r="F982" s="176"/>
      <c r="G982" s="169"/>
      <c r="H982" s="169"/>
      <c r="I982" s="169"/>
      <c r="J982" s="169"/>
      <c r="K982" s="169"/>
    </row>
    <row r="983" spans="1:11" ht="15" customHeight="1" x14ac:dyDescent="0.2">
      <c r="A983" s="173" t="s">
        <v>232</v>
      </c>
      <c r="B983" s="174" t="s">
        <v>3669</v>
      </c>
      <c r="C983" s="174" t="s">
        <v>3670</v>
      </c>
      <c r="D983" s="175" t="s">
        <v>3671</v>
      </c>
      <c r="E983" s="169"/>
      <c r="F983" s="176"/>
      <c r="G983" s="169"/>
      <c r="H983" s="169"/>
      <c r="I983" s="169"/>
      <c r="J983" s="169"/>
      <c r="K983" s="169"/>
    </row>
    <row r="984" spans="1:11" ht="15" customHeight="1" x14ac:dyDescent="0.2">
      <c r="A984" s="173" t="s">
        <v>232</v>
      </c>
      <c r="B984" s="174" t="s">
        <v>3672</v>
      </c>
      <c r="C984" s="174" t="s">
        <v>3673</v>
      </c>
      <c r="D984" s="175" t="s">
        <v>3674</v>
      </c>
      <c r="E984" s="169"/>
      <c r="F984" s="176"/>
      <c r="G984" s="169"/>
      <c r="H984" s="169"/>
      <c r="I984" s="169"/>
      <c r="J984" s="169"/>
      <c r="K984" s="169"/>
    </row>
    <row r="985" spans="1:11" ht="15" customHeight="1" x14ac:dyDescent="0.2">
      <c r="A985" s="173" t="s">
        <v>232</v>
      </c>
      <c r="B985" s="174" t="s">
        <v>724</v>
      </c>
      <c r="C985" s="174" t="s">
        <v>3675</v>
      </c>
      <c r="D985" s="175" t="s">
        <v>3676</v>
      </c>
      <c r="E985" s="169"/>
      <c r="F985" s="176"/>
      <c r="G985" s="169"/>
      <c r="H985" s="169"/>
      <c r="I985" s="169"/>
      <c r="J985" s="169"/>
      <c r="K985" s="169"/>
    </row>
    <row r="986" spans="1:11" ht="15" customHeight="1" x14ac:dyDescent="0.2">
      <c r="A986" s="173" t="s">
        <v>232</v>
      </c>
      <c r="B986" s="174" t="s">
        <v>735</v>
      </c>
      <c r="C986" s="174" t="s">
        <v>3677</v>
      </c>
      <c r="D986" s="175" t="s">
        <v>3678</v>
      </c>
      <c r="E986" s="169"/>
      <c r="F986" s="176"/>
      <c r="G986" s="169"/>
      <c r="H986" s="169"/>
      <c r="I986" s="169"/>
      <c r="J986" s="169"/>
      <c r="K986" s="169"/>
    </row>
    <row r="987" spans="1:11" ht="15" customHeight="1" x14ac:dyDescent="0.2">
      <c r="A987" s="173" t="s">
        <v>232</v>
      </c>
      <c r="B987" s="174" t="s">
        <v>765</v>
      </c>
      <c r="C987" s="174" t="s">
        <v>3679</v>
      </c>
      <c r="D987" s="175" t="s">
        <v>3680</v>
      </c>
      <c r="E987" s="169"/>
      <c r="F987" s="176"/>
      <c r="G987" s="169"/>
      <c r="H987" s="169"/>
      <c r="I987" s="169"/>
      <c r="J987" s="169"/>
      <c r="K987" s="169"/>
    </row>
    <row r="988" spans="1:11" ht="15" customHeight="1" x14ac:dyDescent="0.2">
      <c r="A988" s="173" t="s">
        <v>232</v>
      </c>
      <c r="B988" s="174" t="s">
        <v>771</v>
      </c>
      <c r="C988" s="174" t="s">
        <v>3681</v>
      </c>
      <c r="D988" s="175" t="s">
        <v>3682</v>
      </c>
      <c r="E988" s="169"/>
      <c r="F988" s="176"/>
      <c r="G988" s="169"/>
      <c r="H988" s="169"/>
      <c r="I988" s="169"/>
      <c r="J988" s="169"/>
      <c r="K988" s="169"/>
    </row>
    <row r="989" spans="1:11" ht="15" customHeight="1" x14ac:dyDescent="0.2">
      <c r="A989" s="173" t="s">
        <v>232</v>
      </c>
      <c r="B989" s="174" t="s">
        <v>798</v>
      </c>
      <c r="C989" s="174" t="s">
        <v>3683</v>
      </c>
      <c r="D989" s="175" t="s">
        <v>3684</v>
      </c>
      <c r="E989" s="169"/>
      <c r="F989" s="176"/>
      <c r="G989" s="169"/>
      <c r="H989" s="169"/>
      <c r="I989" s="169"/>
      <c r="J989" s="169"/>
      <c r="K989" s="169"/>
    </row>
    <row r="990" spans="1:11" ht="15" customHeight="1" x14ac:dyDescent="0.2">
      <c r="A990" s="173" t="s">
        <v>232</v>
      </c>
      <c r="B990" s="174" t="s">
        <v>821</v>
      </c>
      <c r="C990" s="174" t="s">
        <v>3685</v>
      </c>
      <c r="D990" s="175" t="s">
        <v>3686</v>
      </c>
      <c r="E990" s="169"/>
      <c r="F990" s="176"/>
      <c r="G990" s="169"/>
      <c r="H990" s="169"/>
      <c r="I990" s="169"/>
      <c r="J990" s="169"/>
      <c r="K990" s="169"/>
    </row>
    <row r="991" spans="1:11" ht="15" customHeight="1" x14ac:dyDescent="0.2">
      <c r="A991" s="173" t="s">
        <v>232</v>
      </c>
      <c r="B991" s="174" t="s">
        <v>846</v>
      </c>
      <c r="C991" s="174" t="s">
        <v>3687</v>
      </c>
      <c r="D991" s="175" t="s">
        <v>3688</v>
      </c>
      <c r="E991" s="169"/>
      <c r="F991" s="176"/>
      <c r="G991" s="169"/>
      <c r="H991" s="169"/>
      <c r="I991" s="169"/>
      <c r="J991" s="169"/>
      <c r="K991" s="169"/>
    </row>
    <row r="992" spans="1:11" ht="15" customHeight="1" x14ac:dyDescent="0.2">
      <c r="A992" s="173" t="s">
        <v>232</v>
      </c>
      <c r="B992" s="174" t="s">
        <v>857</v>
      </c>
      <c r="C992" s="174" t="s">
        <v>3689</v>
      </c>
      <c r="D992" s="175" t="s">
        <v>3690</v>
      </c>
      <c r="E992" s="169"/>
      <c r="F992" s="176"/>
      <c r="G992" s="169"/>
      <c r="H992" s="169"/>
      <c r="I992" s="169"/>
      <c r="J992" s="169"/>
      <c r="K992" s="169"/>
    </row>
    <row r="993" spans="1:11" ht="15" customHeight="1" x14ac:dyDescent="0.2">
      <c r="A993" s="173" t="s">
        <v>232</v>
      </c>
      <c r="B993" s="174" t="s">
        <v>867</v>
      </c>
      <c r="C993" s="174" t="s">
        <v>3691</v>
      </c>
      <c r="D993" s="175" t="s">
        <v>3692</v>
      </c>
      <c r="E993" s="169"/>
      <c r="F993" s="176"/>
      <c r="G993" s="169"/>
      <c r="H993" s="169"/>
      <c r="I993" s="169"/>
      <c r="J993" s="169"/>
      <c r="K993" s="169"/>
    </row>
    <row r="994" spans="1:11" ht="15" customHeight="1" x14ac:dyDescent="0.2">
      <c r="A994" s="173" t="s">
        <v>232</v>
      </c>
      <c r="B994" s="174" t="s">
        <v>3693</v>
      </c>
      <c r="C994" s="174" t="s">
        <v>3694</v>
      </c>
      <c r="D994" s="175" t="s">
        <v>3695</v>
      </c>
      <c r="E994" s="169"/>
      <c r="F994" s="176"/>
      <c r="G994" s="169"/>
      <c r="H994" s="169"/>
      <c r="I994" s="169"/>
      <c r="J994" s="169"/>
      <c r="K994" s="169"/>
    </row>
    <row r="995" spans="1:11" ht="15" customHeight="1" x14ac:dyDescent="0.2">
      <c r="A995" s="173" t="s">
        <v>232</v>
      </c>
      <c r="B995" s="174" t="s">
        <v>930</v>
      </c>
      <c r="C995" s="174" t="s">
        <v>3696</v>
      </c>
      <c r="D995" s="175" t="s">
        <v>3697</v>
      </c>
      <c r="E995" s="169"/>
      <c r="F995" s="176"/>
      <c r="G995" s="169"/>
      <c r="H995" s="169"/>
      <c r="I995" s="169"/>
      <c r="J995" s="169"/>
      <c r="K995" s="169"/>
    </row>
    <row r="996" spans="1:11" ht="15" customHeight="1" x14ac:dyDescent="0.2">
      <c r="A996" s="173" t="s">
        <v>232</v>
      </c>
      <c r="B996" s="174" t="s">
        <v>938</v>
      </c>
      <c r="C996" s="174" t="s">
        <v>3698</v>
      </c>
      <c r="D996" s="175" t="s">
        <v>3699</v>
      </c>
      <c r="E996" s="169"/>
      <c r="F996" s="176"/>
      <c r="G996" s="169"/>
      <c r="H996" s="169"/>
      <c r="I996" s="169"/>
      <c r="J996" s="169"/>
      <c r="K996" s="169"/>
    </row>
    <row r="997" spans="1:11" ht="15" customHeight="1" x14ac:dyDescent="0.2">
      <c r="A997" s="173" t="s">
        <v>232</v>
      </c>
      <c r="B997" s="174" t="s">
        <v>941</v>
      </c>
      <c r="C997" s="174" t="s">
        <v>3700</v>
      </c>
      <c r="D997" s="175" t="s">
        <v>3701</v>
      </c>
      <c r="E997" s="169"/>
      <c r="F997" s="176"/>
      <c r="G997" s="169"/>
      <c r="H997" s="169"/>
      <c r="I997" s="169"/>
      <c r="J997" s="169"/>
      <c r="K997" s="169"/>
    </row>
    <row r="998" spans="1:11" ht="15" customHeight="1" x14ac:dyDescent="0.2">
      <c r="A998" s="173" t="s">
        <v>232</v>
      </c>
      <c r="B998" s="174" t="s">
        <v>954</v>
      </c>
      <c r="C998" s="174" t="s">
        <v>3702</v>
      </c>
      <c r="D998" s="175" t="s">
        <v>3703</v>
      </c>
      <c r="E998" s="169"/>
      <c r="F998" s="176"/>
      <c r="G998" s="169"/>
      <c r="H998" s="169"/>
      <c r="I998" s="169"/>
      <c r="J998" s="169"/>
      <c r="K998" s="169"/>
    </row>
    <row r="999" spans="1:11" ht="15" customHeight="1" x14ac:dyDescent="0.2">
      <c r="A999" s="173" t="s">
        <v>232</v>
      </c>
      <c r="B999" s="174" t="s">
        <v>3704</v>
      </c>
      <c r="C999" s="174" t="s">
        <v>3705</v>
      </c>
      <c r="D999" s="175" t="s">
        <v>3706</v>
      </c>
      <c r="E999" s="169"/>
      <c r="F999" s="176"/>
      <c r="G999" s="169"/>
      <c r="H999" s="169"/>
      <c r="I999" s="169"/>
      <c r="J999" s="169"/>
      <c r="K999" s="169"/>
    </row>
    <row r="1000" spans="1:11" ht="15" customHeight="1" x14ac:dyDescent="0.2">
      <c r="A1000" s="173" t="s">
        <v>232</v>
      </c>
      <c r="B1000" s="174" t="s">
        <v>1480</v>
      </c>
      <c r="C1000" s="174" t="s">
        <v>3707</v>
      </c>
      <c r="D1000" s="175" t="s">
        <v>3708</v>
      </c>
      <c r="E1000" s="169"/>
      <c r="F1000" s="176"/>
      <c r="G1000" s="169"/>
      <c r="H1000" s="169"/>
      <c r="I1000" s="169"/>
      <c r="J1000" s="169"/>
      <c r="K1000" s="169"/>
    </row>
    <row r="1001" spans="1:11" ht="15" customHeight="1" x14ac:dyDescent="0.2">
      <c r="A1001" s="173" t="s">
        <v>232</v>
      </c>
      <c r="B1001" s="174" t="s">
        <v>3709</v>
      </c>
      <c r="C1001" s="174" t="s">
        <v>3710</v>
      </c>
      <c r="D1001" s="175" t="s">
        <v>3711</v>
      </c>
      <c r="E1001" s="169"/>
      <c r="F1001" s="176"/>
      <c r="G1001" s="169"/>
      <c r="H1001" s="169"/>
      <c r="I1001" s="169"/>
      <c r="J1001" s="169"/>
      <c r="K1001" s="169"/>
    </row>
    <row r="1002" spans="1:11" ht="15" customHeight="1" x14ac:dyDescent="0.2">
      <c r="A1002" s="173" t="s">
        <v>232</v>
      </c>
      <c r="B1002" s="174" t="s">
        <v>2232</v>
      </c>
      <c r="C1002" s="174" t="s">
        <v>3712</v>
      </c>
      <c r="D1002" s="175" t="s">
        <v>3713</v>
      </c>
      <c r="E1002" s="169"/>
      <c r="F1002" s="176"/>
      <c r="G1002" s="169"/>
      <c r="H1002" s="169"/>
      <c r="I1002" s="169"/>
      <c r="J1002" s="169"/>
      <c r="K1002" s="169"/>
    </row>
    <row r="1003" spans="1:11" ht="15" customHeight="1" x14ac:dyDescent="0.2">
      <c r="A1003" s="173" t="s">
        <v>232</v>
      </c>
      <c r="B1003" s="174" t="s">
        <v>3714</v>
      </c>
      <c r="C1003" s="174" t="s">
        <v>3715</v>
      </c>
      <c r="D1003" s="175" t="s">
        <v>3716</v>
      </c>
      <c r="E1003" s="169"/>
      <c r="F1003" s="176"/>
      <c r="G1003" s="169"/>
      <c r="H1003" s="169"/>
      <c r="I1003" s="169"/>
      <c r="J1003" s="169"/>
      <c r="K1003" s="169"/>
    </row>
    <row r="1004" spans="1:11" ht="15" customHeight="1" x14ac:dyDescent="0.2">
      <c r="A1004" s="173" t="s">
        <v>232</v>
      </c>
      <c r="B1004" s="174" t="s">
        <v>1199</v>
      </c>
      <c r="C1004" s="174" t="s">
        <v>3717</v>
      </c>
      <c r="D1004" s="175" t="s">
        <v>3718</v>
      </c>
      <c r="E1004" s="169"/>
      <c r="F1004" s="176"/>
      <c r="G1004" s="169"/>
      <c r="H1004" s="169"/>
      <c r="I1004" s="169"/>
      <c r="J1004" s="169"/>
      <c r="K1004" s="169"/>
    </row>
    <row r="1005" spans="1:11" ht="15" customHeight="1" x14ac:dyDescent="0.2">
      <c r="A1005" s="173" t="s">
        <v>232</v>
      </c>
      <c r="B1005" s="174" t="s">
        <v>1216</v>
      </c>
      <c r="C1005" s="174" t="s">
        <v>3719</v>
      </c>
      <c r="D1005" s="175" t="s">
        <v>3720</v>
      </c>
      <c r="E1005" s="169"/>
      <c r="F1005" s="176"/>
      <c r="G1005" s="169"/>
      <c r="H1005" s="169"/>
      <c r="I1005" s="169"/>
      <c r="J1005" s="169"/>
      <c r="K1005" s="169"/>
    </row>
    <row r="1006" spans="1:11" ht="15" customHeight="1" x14ac:dyDescent="0.2">
      <c r="A1006" s="173" t="s">
        <v>232</v>
      </c>
      <c r="B1006" s="174" t="s">
        <v>1220</v>
      </c>
      <c r="C1006" s="174" t="s">
        <v>3721</v>
      </c>
      <c r="D1006" s="175" t="s">
        <v>3722</v>
      </c>
      <c r="E1006" s="169"/>
      <c r="F1006" s="176"/>
      <c r="G1006" s="169"/>
      <c r="H1006" s="169"/>
      <c r="I1006" s="169"/>
      <c r="J1006" s="169"/>
      <c r="K1006" s="169"/>
    </row>
    <row r="1007" spans="1:11" ht="15" customHeight="1" x14ac:dyDescent="0.2">
      <c r="A1007" s="173" t="s">
        <v>234</v>
      </c>
      <c r="B1007" s="174" t="s">
        <v>341</v>
      </c>
      <c r="C1007" s="174" t="s">
        <v>3723</v>
      </c>
      <c r="D1007" s="175" t="s">
        <v>3724</v>
      </c>
      <c r="E1007" s="169"/>
      <c r="F1007" s="176"/>
      <c r="G1007" s="169"/>
      <c r="H1007" s="169"/>
      <c r="I1007" s="169"/>
      <c r="J1007" s="169"/>
      <c r="K1007" s="169"/>
    </row>
    <row r="1008" spans="1:11" ht="15" customHeight="1" x14ac:dyDescent="0.2">
      <c r="A1008" s="173" t="s">
        <v>234</v>
      </c>
      <c r="B1008" s="174" t="s">
        <v>3725</v>
      </c>
      <c r="C1008" s="174" t="s">
        <v>3726</v>
      </c>
      <c r="D1008" s="175" t="s">
        <v>3727</v>
      </c>
      <c r="E1008" s="169"/>
      <c r="F1008" s="176"/>
      <c r="G1008" s="169"/>
      <c r="H1008" s="169"/>
      <c r="I1008" s="169"/>
      <c r="J1008" s="169"/>
      <c r="K1008" s="169"/>
    </row>
    <row r="1009" spans="1:11" ht="15" customHeight="1" x14ac:dyDescent="0.2">
      <c r="A1009" s="173" t="s">
        <v>234</v>
      </c>
      <c r="B1009" s="174" t="s">
        <v>3728</v>
      </c>
      <c r="C1009" s="174" t="s">
        <v>3729</v>
      </c>
      <c r="D1009" s="175" t="s">
        <v>3730</v>
      </c>
      <c r="E1009" s="169"/>
      <c r="F1009" s="176"/>
      <c r="G1009" s="169"/>
      <c r="H1009" s="169"/>
      <c r="I1009" s="169"/>
      <c r="J1009" s="169"/>
      <c r="K1009" s="169"/>
    </row>
    <row r="1010" spans="1:11" ht="15" customHeight="1" x14ac:dyDescent="0.2">
      <c r="A1010" s="173" t="s">
        <v>234</v>
      </c>
      <c r="B1010" s="174" t="s">
        <v>251</v>
      </c>
      <c r="C1010" s="174" t="s">
        <v>3731</v>
      </c>
      <c r="D1010" s="175" t="s">
        <v>3732</v>
      </c>
      <c r="E1010" s="169"/>
      <c r="F1010" s="176"/>
      <c r="G1010" s="169"/>
      <c r="H1010" s="169"/>
      <c r="I1010" s="169"/>
      <c r="J1010" s="169"/>
      <c r="K1010" s="169"/>
    </row>
    <row r="1011" spans="1:11" ht="15" customHeight="1" x14ac:dyDescent="0.2">
      <c r="A1011" s="173" t="s">
        <v>234</v>
      </c>
      <c r="B1011" s="174" t="s">
        <v>268</v>
      </c>
      <c r="C1011" s="174" t="s">
        <v>3733</v>
      </c>
      <c r="D1011" s="175" t="s">
        <v>3734</v>
      </c>
      <c r="E1011" s="169"/>
      <c r="F1011" s="176"/>
      <c r="G1011" s="169"/>
      <c r="H1011" s="169"/>
      <c r="I1011" s="169"/>
      <c r="J1011" s="169"/>
      <c r="K1011" s="169"/>
    </row>
    <row r="1012" spans="1:11" ht="15" customHeight="1" x14ac:dyDescent="0.2">
      <c r="A1012" s="173" t="s">
        <v>234</v>
      </c>
      <c r="B1012" s="174" t="s">
        <v>190</v>
      </c>
      <c r="C1012" s="174" t="s">
        <v>3735</v>
      </c>
      <c r="D1012" s="175" t="s">
        <v>3736</v>
      </c>
      <c r="E1012" s="169"/>
      <c r="F1012" s="176"/>
      <c r="G1012" s="169"/>
      <c r="H1012" s="169"/>
      <c r="I1012" s="169"/>
      <c r="J1012" s="169"/>
      <c r="K1012" s="169"/>
    </row>
    <row r="1013" spans="1:11" ht="15" customHeight="1" x14ac:dyDescent="0.2">
      <c r="A1013" s="173" t="s">
        <v>234</v>
      </c>
      <c r="B1013" s="174" t="s">
        <v>318</v>
      </c>
      <c r="C1013" s="174" t="s">
        <v>3737</v>
      </c>
      <c r="D1013" s="175" t="s">
        <v>3738</v>
      </c>
      <c r="E1013" s="169"/>
      <c r="F1013" s="176"/>
      <c r="G1013" s="169"/>
      <c r="H1013" s="169"/>
      <c r="I1013" s="169"/>
      <c r="J1013" s="169"/>
      <c r="K1013" s="169"/>
    </row>
    <row r="1014" spans="1:11" ht="15" customHeight="1" x14ac:dyDescent="0.2">
      <c r="A1014" s="173" t="s">
        <v>234</v>
      </c>
      <c r="B1014" s="174" t="s">
        <v>3739</v>
      </c>
      <c r="C1014" s="174" t="s">
        <v>3740</v>
      </c>
      <c r="D1014" s="175" t="s">
        <v>3741</v>
      </c>
      <c r="E1014" s="169"/>
      <c r="F1014" s="176"/>
      <c r="G1014" s="169"/>
      <c r="H1014" s="169"/>
      <c r="I1014" s="169"/>
      <c r="J1014" s="169"/>
      <c r="K1014" s="169"/>
    </row>
    <row r="1015" spans="1:11" ht="15" customHeight="1" x14ac:dyDescent="0.2">
      <c r="A1015" s="173" t="s">
        <v>234</v>
      </c>
      <c r="B1015" s="174" t="s">
        <v>322</v>
      </c>
      <c r="C1015" s="174" t="s">
        <v>3742</v>
      </c>
      <c r="D1015" s="175" t="s">
        <v>3743</v>
      </c>
      <c r="E1015" s="169"/>
      <c r="F1015" s="176"/>
      <c r="G1015" s="169"/>
      <c r="H1015" s="169"/>
      <c r="I1015" s="169"/>
      <c r="J1015" s="169"/>
      <c r="K1015" s="169"/>
    </row>
    <row r="1016" spans="1:11" ht="15" customHeight="1" x14ac:dyDescent="0.2">
      <c r="A1016" s="173" t="s">
        <v>234</v>
      </c>
      <c r="B1016" s="174" t="s">
        <v>333</v>
      </c>
      <c r="C1016" s="174" t="s">
        <v>3744</v>
      </c>
      <c r="D1016" s="175" t="s">
        <v>3745</v>
      </c>
      <c r="E1016" s="169"/>
      <c r="F1016" s="176"/>
      <c r="G1016" s="169"/>
      <c r="H1016" s="169"/>
      <c r="I1016" s="169"/>
      <c r="J1016" s="169"/>
      <c r="K1016" s="169"/>
    </row>
    <row r="1017" spans="1:11" ht="15" customHeight="1" x14ac:dyDescent="0.2">
      <c r="A1017" s="173" t="s">
        <v>234</v>
      </c>
      <c r="B1017" s="174" t="s">
        <v>343</v>
      </c>
      <c r="C1017" s="174" t="s">
        <v>3746</v>
      </c>
      <c r="D1017" s="175" t="s">
        <v>3747</v>
      </c>
      <c r="E1017" s="169"/>
      <c r="F1017" s="176"/>
      <c r="G1017" s="169"/>
      <c r="H1017" s="169"/>
      <c r="I1017" s="169"/>
      <c r="J1017" s="169"/>
      <c r="K1017" s="169"/>
    </row>
    <row r="1018" spans="1:11" ht="15" customHeight="1" x14ac:dyDescent="0.2">
      <c r="A1018" s="173" t="s">
        <v>234</v>
      </c>
      <c r="B1018" s="174" t="s">
        <v>350</v>
      </c>
      <c r="C1018" s="174" t="s">
        <v>3748</v>
      </c>
      <c r="D1018" s="175" t="s">
        <v>3749</v>
      </c>
      <c r="E1018" s="169"/>
      <c r="F1018" s="176"/>
      <c r="G1018" s="169"/>
      <c r="H1018" s="169"/>
      <c r="I1018" s="169"/>
      <c r="J1018" s="169"/>
      <c r="K1018" s="169"/>
    </row>
    <row r="1019" spans="1:11" ht="15" customHeight="1" x14ac:dyDescent="0.2">
      <c r="A1019" s="173" t="s">
        <v>234</v>
      </c>
      <c r="B1019" s="174" t="s">
        <v>367</v>
      </c>
      <c r="C1019" s="174" t="s">
        <v>3750</v>
      </c>
      <c r="D1019" s="175" t="s">
        <v>3751</v>
      </c>
      <c r="E1019" s="169"/>
      <c r="F1019" s="176"/>
      <c r="G1019" s="169"/>
      <c r="H1019" s="169"/>
      <c r="I1019" s="169"/>
      <c r="J1019" s="169"/>
      <c r="K1019" s="169"/>
    </row>
    <row r="1020" spans="1:11" ht="15" customHeight="1" x14ac:dyDescent="0.2">
      <c r="A1020" s="173" t="s">
        <v>234</v>
      </c>
      <c r="B1020" s="174" t="s">
        <v>462</v>
      </c>
      <c r="C1020" s="174" t="s">
        <v>3752</v>
      </c>
      <c r="D1020" s="175" t="s">
        <v>3753</v>
      </c>
      <c r="E1020" s="169"/>
      <c r="F1020" s="176"/>
      <c r="G1020" s="169"/>
      <c r="H1020" s="169"/>
      <c r="I1020" s="169"/>
      <c r="J1020" s="169"/>
      <c r="K1020" s="169"/>
    </row>
    <row r="1021" spans="1:11" ht="15" customHeight="1" x14ac:dyDescent="0.2">
      <c r="A1021" s="173" t="s">
        <v>234</v>
      </c>
      <c r="B1021" s="174" t="s">
        <v>3754</v>
      </c>
      <c r="C1021" s="174" t="s">
        <v>3755</v>
      </c>
      <c r="D1021" s="175" t="s">
        <v>3756</v>
      </c>
      <c r="E1021" s="169"/>
      <c r="F1021" s="176"/>
      <c r="G1021" s="169"/>
      <c r="H1021" s="169"/>
      <c r="I1021" s="169"/>
      <c r="J1021" s="169"/>
      <c r="K1021" s="169"/>
    </row>
    <row r="1022" spans="1:11" ht="15" customHeight="1" x14ac:dyDescent="0.2">
      <c r="A1022" s="173" t="s">
        <v>234</v>
      </c>
      <c r="B1022" s="174" t="s">
        <v>3757</v>
      </c>
      <c r="C1022" s="174" t="s">
        <v>3758</v>
      </c>
      <c r="D1022" s="175" t="s">
        <v>3759</v>
      </c>
      <c r="E1022" s="169"/>
      <c r="F1022" s="176"/>
      <c r="G1022" s="169"/>
      <c r="H1022" s="169"/>
      <c r="I1022" s="169"/>
      <c r="J1022" s="169"/>
      <c r="K1022" s="169"/>
    </row>
    <row r="1023" spans="1:11" ht="15" customHeight="1" x14ac:dyDescent="0.2">
      <c r="A1023" s="173" t="s">
        <v>234</v>
      </c>
      <c r="B1023" s="174" t="s">
        <v>3760</v>
      </c>
      <c r="C1023" s="174" t="s">
        <v>3761</v>
      </c>
      <c r="D1023" s="175" t="s">
        <v>3762</v>
      </c>
      <c r="E1023" s="169"/>
      <c r="F1023" s="176"/>
      <c r="G1023" s="169"/>
      <c r="H1023" s="169"/>
      <c r="I1023" s="169"/>
      <c r="J1023" s="169"/>
      <c r="K1023" s="169"/>
    </row>
    <row r="1024" spans="1:11" ht="15" customHeight="1" x14ac:dyDescent="0.2">
      <c r="A1024" s="173" t="s">
        <v>234</v>
      </c>
      <c r="B1024" s="174" t="s">
        <v>3763</v>
      </c>
      <c r="C1024" s="174" t="s">
        <v>3764</v>
      </c>
      <c r="D1024" s="175" t="s">
        <v>3765</v>
      </c>
      <c r="E1024" s="169"/>
      <c r="F1024" s="176"/>
      <c r="G1024" s="169"/>
      <c r="H1024" s="169"/>
      <c r="I1024" s="169"/>
      <c r="J1024" s="169"/>
      <c r="K1024" s="169"/>
    </row>
    <row r="1025" spans="1:11" ht="15" customHeight="1" x14ac:dyDescent="0.2">
      <c r="A1025" s="173" t="s">
        <v>234</v>
      </c>
      <c r="B1025" s="174" t="s">
        <v>528</v>
      </c>
      <c r="C1025" s="174" t="s">
        <v>3766</v>
      </c>
      <c r="D1025" s="175" t="s">
        <v>3767</v>
      </c>
      <c r="E1025" s="169"/>
      <c r="F1025" s="176"/>
      <c r="G1025" s="169"/>
      <c r="H1025" s="169"/>
      <c r="I1025" s="169"/>
      <c r="J1025" s="169"/>
      <c r="K1025" s="169"/>
    </row>
    <row r="1026" spans="1:11" ht="15" customHeight="1" x14ac:dyDescent="0.2">
      <c r="A1026" s="173" t="s">
        <v>234</v>
      </c>
      <c r="B1026" s="174" t="s">
        <v>559</v>
      </c>
      <c r="C1026" s="174" t="s">
        <v>3768</v>
      </c>
      <c r="D1026" s="175" t="s">
        <v>3769</v>
      </c>
      <c r="E1026" s="169"/>
      <c r="F1026" s="176"/>
      <c r="G1026" s="169"/>
      <c r="H1026" s="169"/>
      <c r="I1026" s="169"/>
      <c r="J1026" s="169"/>
      <c r="K1026" s="169"/>
    </row>
    <row r="1027" spans="1:11" ht="15" customHeight="1" x14ac:dyDescent="0.2">
      <c r="A1027" s="173" t="s">
        <v>234</v>
      </c>
      <c r="B1027" s="174" t="s">
        <v>3770</v>
      </c>
      <c r="C1027" s="174" t="s">
        <v>3771</v>
      </c>
      <c r="D1027" s="175" t="s">
        <v>3772</v>
      </c>
      <c r="E1027" s="169"/>
      <c r="F1027" s="176"/>
      <c r="G1027" s="169"/>
      <c r="H1027" s="169"/>
      <c r="I1027" s="169"/>
      <c r="J1027" s="169"/>
      <c r="K1027" s="169"/>
    </row>
    <row r="1028" spans="1:11" ht="15" customHeight="1" x14ac:dyDescent="0.2">
      <c r="A1028" s="173" t="s">
        <v>234</v>
      </c>
      <c r="B1028" s="174" t="s">
        <v>3773</v>
      </c>
      <c r="C1028" s="174" t="s">
        <v>3774</v>
      </c>
      <c r="D1028" s="175" t="s">
        <v>3775</v>
      </c>
      <c r="E1028" s="169"/>
      <c r="F1028" s="176"/>
      <c r="G1028" s="169"/>
      <c r="H1028" s="169"/>
      <c r="I1028" s="169"/>
      <c r="J1028" s="169"/>
      <c r="K1028" s="169"/>
    </row>
    <row r="1029" spans="1:11" ht="15" customHeight="1" x14ac:dyDescent="0.2">
      <c r="A1029" s="173" t="s">
        <v>234</v>
      </c>
      <c r="B1029" s="174" t="s">
        <v>3776</v>
      </c>
      <c r="C1029" s="174" t="s">
        <v>3777</v>
      </c>
      <c r="D1029" s="175" t="s">
        <v>3778</v>
      </c>
      <c r="E1029" s="169"/>
      <c r="F1029" s="176"/>
      <c r="G1029" s="169"/>
      <c r="H1029" s="169"/>
      <c r="I1029" s="169"/>
      <c r="J1029" s="169"/>
      <c r="K1029" s="169"/>
    </row>
    <row r="1030" spans="1:11" ht="15" customHeight="1" x14ac:dyDescent="0.2">
      <c r="A1030" s="173" t="s">
        <v>234</v>
      </c>
      <c r="B1030" s="174" t="s">
        <v>1408</v>
      </c>
      <c r="C1030" s="174" t="s">
        <v>3779</v>
      </c>
      <c r="D1030" s="175" t="s">
        <v>3780</v>
      </c>
      <c r="E1030" s="169"/>
      <c r="F1030" s="176"/>
      <c r="G1030" s="169"/>
      <c r="H1030" s="169"/>
      <c r="I1030" s="169"/>
      <c r="J1030" s="169"/>
      <c r="K1030" s="169"/>
    </row>
    <row r="1031" spans="1:11" ht="15" customHeight="1" x14ac:dyDescent="0.2">
      <c r="A1031" s="173" t="s">
        <v>234</v>
      </c>
      <c r="B1031" s="174" t="s">
        <v>1852</v>
      </c>
      <c r="C1031" s="174" t="s">
        <v>3781</v>
      </c>
      <c r="D1031" s="175" t="s">
        <v>3782</v>
      </c>
      <c r="E1031" s="169"/>
      <c r="F1031" s="176"/>
      <c r="G1031" s="169"/>
      <c r="H1031" s="169"/>
      <c r="I1031" s="169"/>
      <c r="J1031" s="169"/>
      <c r="K1031" s="169"/>
    </row>
    <row r="1032" spans="1:11" ht="15" customHeight="1" x14ac:dyDescent="0.2">
      <c r="A1032" s="173" t="s">
        <v>234</v>
      </c>
      <c r="B1032" s="174" t="s">
        <v>787</v>
      </c>
      <c r="C1032" s="174" t="s">
        <v>3783</v>
      </c>
      <c r="D1032" s="175" t="s">
        <v>3784</v>
      </c>
      <c r="E1032" s="169"/>
      <c r="F1032" s="176"/>
      <c r="G1032" s="169"/>
      <c r="H1032" s="169"/>
      <c r="I1032" s="169"/>
      <c r="J1032" s="169"/>
      <c r="K1032" s="169"/>
    </row>
    <row r="1033" spans="1:11" ht="15" customHeight="1" x14ac:dyDescent="0.2">
      <c r="A1033" s="173" t="s">
        <v>234</v>
      </c>
      <c r="B1033" s="174" t="s">
        <v>819</v>
      </c>
      <c r="C1033" s="174" t="s">
        <v>3785</v>
      </c>
      <c r="D1033" s="175" t="s">
        <v>3786</v>
      </c>
      <c r="E1033" s="169"/>
      <c r="F1033" s="176"/>
      <c r="G1033" s="169"/>
      <c r="H1033" s="169"/>
      <c r="I1033" s="169"/>
      <c r="J1033" s="169"/>
      <c r="K1033" s="169"/>
    </row>
    <row r="1034" spans="1:11" ht="15" customHeight="1" x14ac:dyDescent="0.2">
      <c r="A1034" s="173" t="s">
        <v>234</v>
      </c>
      <c r="B1034" s="174" t="s">
        <v>866</v>
      </c>
      <c r="C1034" s="174" t="s">
        <v>3787</v>
      </c>
      <c r="D1034" s="175" t="s">
        <v>3788</v>
      </c>
      <c r="E1034" s="169"/>
      <c r="F1034" s="176"/>
      <c r="G1034" s="169"/>
      <c r="H1034" s="169"/>
      <c r="I1034" s="169"/>
      <c r="J1034" s="169"/>
      <c r="K1034" s="169"/>
    </row>
    <row r="1035" spans="1:11" ht="15" customHeight="1" x14ac:dyDescent="0.2">
      <c r="A1035" s="173" t="s">
        <v>234</v>
      </c>
      <c r="B1035" s="174" t="s">
        <v>923</v>
      </c>
      <c r="C1035" s="174" t="s">
        <v>3789</v>
      </c>
      <c r="D1035" s="175" t="s">
        <v>3790</v>
      </c>
      <c r="E1035" s="169"/>
      <c r="F1035" s="176"/>
      <c r="G1035" s="169"/>
      <c r="H1035" s="169"/>
      <c r="I1035" s="169"/>
      <c r="J1035" s="169"/>
      <c r="K1035" s="169"/>
    </row>
    <row r="1036" spans="1:11" ht="15" customHeight="1" x14ac:dyDescent="0.2">
      <c r="A1036" s="173" t="s">
        <v>234</v>
      </c>
      <c r="B1036" s="174" t="s">
        <v>3791</v>
      </c>
      <c r="C1036" s="174" t="s">
        <v>3792</v>
      </c>
      <c r="D1036" s="175" t="s">
        <v>3793</v>
      </c>
      <c r="E1036" s="169"/>
      <c r="F1036" s="176"/>
      <c r="G1036" s="169"/>
      <c r="H1036" s="169"/>
      <c r="I1036" s="169"/>
      <c r="J1036" s="169"/>
      <c r="K1036" s="169"/>
    </row>
    <row r="1037" spans="1:11" ht="15" customHeight="1" x14ac:dyDescent="0.2">
      <c r="A1037" s="173" t="s">
        <v>234</v>
      </c>
      <c r="B1037" s="174" t="s">
        <v>937</v>
      </c>
      <c r="C1037" s="174" t="s">
        <v>3794</v>
      </c>
      <c r="D1037" s="175" t="s">
        <v>3795</v>
      </c>
      <c r="E1037" s="169"/>
      <c r="F1037" s="176"/>
      <c r="G1037" s="169"/>
      <c r="H1037" s="169"/>
      <c r="I1037" s="169"/>
      <c r="J1037" s="169"/>
      <c r="K1037" s="169"/>
    </row>
    <row r="1038" spans="1:11" ht="15" customHeight="1" x14ac:dyDescent="0.2">
      <c r="A1038" s="173" t="s">
        <v>234</v>
      </c>
      <c r="B1038" s="174" t="s">
        <v>1483</v>
      </c>
      <c r="C1038" s="174" t="s">
        <v>3796</v>
      </c>
      <c r="D1038" s="175" t="s">
        <v>3797</v>
      </c>
      <c r="E1038" s="169"/>
      <c r="F1038" s="176"/>
      <c r="G1038" s="169"/>
      <c r="H1038" s="169"/>
      <c r="I1038" s="169"/>
      <c r="J1038" s="169"/>
      <c r="K1038" s="169"/>
    </row>
    <row r="1039" spans="1:11" ht="15" customHeight="1" x14ac:dyDescent="0.2">
      <c r="A1039" s="173" t="s">
        <v>234</v>
      </c>
      <c r="B1039" s="174" t="s">
        <v>1065</v>
      </c>
      <c r="C1039" s="174" t="s">
        <v>3798</v>
      </c>
      <c r="D1039" s="175" t="s">
        <v>3799</v>
      </c>
      <c r="E1039" s="169"/>
      <c r="F1039" s="176"/>
      <c r="G1039" s="169"/>
      <c r="H1039" s="169"/>
      <c r="I1039" s="169"/>
      <c r="J1039" s="169"/>
      <c r="K1039" s="169"/>
    </row>
    <row r="1040" spans="1:11" ht="15" customHeight="1" x14ac:dyDescent="0.2">
      <c r="A1040" s="173" t="s">
        <v>234</v>
      </c>
      <c r="B1040" s="174" t="s">
        <v>1158</v>
      </c>
      <c r="C1040" s="174" t="s">
        <v>3800</v>
      </c>
      <c r="D1040" s="175" t="s">
        <v>3801</v>
      </c>
      <c r="E1040" s="169"/>
      <c r="F1040" s="176"/>
      <c r="G1040" s="169"/>
      <c r="H1040" s="169"/>
      <c r="I1040" s="169"/>
      <c r="J1040" s="169"/>
      <c r="K1040" s="169"/>
    </row>
    <row r="1041" spans="1:11" ht="15" customHeight="1" x14ac:dyDescent="0.2">
      <c r="A1041" s="173" t="s">
        <v>234</v>
      </c>
      <c r="B1041" s="174" t="s">
        <v>1162</v>
      </c>
      <c r="C1041" s="174" t="s">
        <v>3802</v>
      </c>
      <c r="D1041" s="175" t="s">
        <v>3803</v>
      </c>
      <c r="E1041" s="169"/>
      <c r="F1041" s="176"/>
      <c r="G1041" s="169"/>
      <c r="H1041" s="169"/>
      <c r="I1041" s="169"/>
      <c r="J1041" s="169"/>
      <c r="K1041" s="169"/>
    </row>
    <row r="1042" spans="1:11" ht="15" customHeight="1" x14ac:dyDescent="0.2">
      <c r="A1042" s="173" t="s">
        <v>234</v>
      </c>
      <c r="B1042" s="174" t="s">
        <v>3804</v>
      </c>
      <c r="C1042" s="174" t="s">
        <v>3805</v>
      </c>
      <c r="D1042" s="175" t="s">
        <v>3806</v>
      </c>
      <c r="E1042" s="169"/>
      <c r="F1042" s="176"/>
      <c r="G1042" s="169"/>
      <c r="H1042" s="169"/>
      <c r="I1042" s="169"/>
      <c r="J1042" s="169"/>
      <c r="K1042" s="169"/>
    </row>
    <row r="1043" spans="1:11" ht="15" customHeight="1" x14ac:dyDescent="0.2">
      <c r="A1043" s="173" t="s">
        <v>234</v>
      </c>
      <c r="B1043" s="174" t="s">
        <v>1177</v>
      </c>
      <c r="C1043" s="174" t="s">
        <v>3807</v>
      </c>
      <c r="D1043" s="175" t="s">
        <v>3808</v>
      </c>
      <c r="E1043" s="169"/>
      <c r="F1043" s="176"/>
      <c r="G1043" s="169"/>
      <c r="H1043" s="169"/>
      <c r="I1043" s="169"/>
      <c r="J1043" s="169"/>
      <c r="K1043" s="169"/>
    </row>
    <row r="1044" spans="1:11" ht="15" customHeight="1" x14ac:dyDescent="0.2">
      <c r="A1044" s="173" t="s">
        <v>234</v>
      </c>
      <c r="B1044" s="174" t="s">
        <v>1203</v>
      </c>
      <c r="C1044" s="174" t="s">
        <v>3809</v>
      </c>
      <c r="D1044" s="175" t="s">
        <v>3810</v>
      </c>
      <c r="E1044" s="169"/>
      <c r="F1044" s="176"/>
      <c r="G1044" s="169"/>
      <c r="H1044" s="169"/>
      <c r="I1044" s="169"/>
      <c r="J1044" s="169"/>
      <c r="K1044" s="169"/>
    </row>
    <row r="1045" spans="1:11" ht="15" customHeight="1" x14ac:dyDescent="0.2">
      <c r="A1045" s="173" t="s">
        <v>234</v>
      </c>
      <c r="B1045" s="174" t="s">
        <v>1208</v>
      </c>
      <c r="C1045" s="174" t="s">
        <v>3811</v>
      </c>
      <c r="D1045" s="175" t="s">
        <v>3812</v>
      </c>
      <c r="E1045" s="169"/>
      <c r="F1045" s="176"/>
      <c r="G1045" s="169"/>
      <c r="H1045" s="169"/>
      <c r="I1045" s="169"/>
      <c r="J1045" s="169"/>
      <c r="K1045" s="169"/>
    </row>
    <row r="1046" spans="1:11" ht="15" customHeight="1" x14ac:dyDescent="0.2">
      <c r="A1046" s="173" t="s">
        <v>234</v>
      </c>
      <c r="B1046" s="174" t="s">
        <v>1237</v>
      </c>
      <c r="C1046" s="174" t="s">
        <v>3813</v>
      </c>
      <c r="D1046" s="175" t="s">
        <v>3814</v>
      </c>
      <c r="E1046" s="169"/>
      <c r="F1046" s="176"/>
      <c r="G1046" s="169"/>
      <c r="H1046" s="169"/>
      <c r="I1046" s="169"/>
      <c r="J1046" s="169"/>
      <c r="K1046" s="169"/>
    </row>
    <row r="1047" spans="1:11" ht="15" customHeight="1" x14ac:dyDescent="0.2">
      <c r="A1047" s="173" t="s">
        <v>234</v>
      </c>
      <c r="B1047" s="174" t="s">
        <v>1238</v>
      </c>
      <c r="C1047" s="174" t="s">
        <v>3815</v>
      </c>
      <c r="D1047" s="175" t="s">
        <v>3816</v>
      </c>
      <c r="E1047" s="169"/>
      <c r="F1047" s="176"/>
      <c r="G1047" s="169"/>
      <c r="H1047" s="169"/>
      <c r="I1047" s="169"/>
      <c r="J1047" s="169"/>
      <c r="K1047" s="169"/>
    </row>
    <row r="1048" spans="1:11" ht="15" customHeight="1" x14ac:dyDescent="0.2">
      <c r="A1048" s="173" t="s">
        <v>234</v>
      </c>
      <c r="B1048" s="174" t="s">
        <v>1243</v>
      </c>
      <c r="C1048" s="174" t="s">
        <v>3817</v>
      </c>
      <c r="D1048" s="175" t="s">
        <v>3818</v>
      </c>
      <c r="E1048" s="169"/>
      <c r="F1048" s="176"/>
      <c r="G1048" s="169"/>
      <c r="H1048" s="169"/>
      <c r="I1048" s="169"/>
      <c r="J1048" s="169"/>
      <c r="K1048" s="169"/>
    </row>
    <row r="1049" spans="1:11" ht="15" customHeight="1" x14ac:dyDescent="0.2">
      <c r="A1049" s="173" t="s">
        <v>182</v>
      </c>
      <c r="B1049" s="174" t="s">
        <v>182</v>
      </c>
      <c r="C1049" s="174" t="s">
        <v>3819</v>
      </c>
      <c r="D1049" s="175" t="s">
        <v>3820</v>
      </c>
      <c r="E1049" s="169"/>
      <c r="F1049" s="176"/>
      <c r="G1049" s="169"/>
      <c r="H1049" s="169"/>
      <c r="I1049" s="169"/>
      <c r="J1049" s="169"/>
      <c r="K1049" s="169"/>
    </row>
    <row r="1050" spans="1:11" ht="15" customHeight="1" x14ac:dyDescent="0.2">
      <c r="A1050" s="173" t="s">
        <v>182</v>
      </c>
      <c r="B1050" s="174" t="s">
        <v>261</v>
      </c>
      <c r="C1050" s="174" t="s">
        <v>3821</v>
      </c>
      <c r="D1050" s="175" t="s">
        <v>3822</v>
      </c>
      <c r="E1050" s="169"/>
      <c r="F1050" s="176"/>
      <c r="G1050" s="169"/>
      <c r="H1050" s="169"/>
      <c r="I1050" s="169"/>
      <c r="J1050" s="169"/>
      <c r="K1050" s="169"/>
    </row>
    <row r="1051" spans="1:11" ht="15" customHeight="1" x14ac:dyDescent="0.2">
      <c r="A1051" s="173" t="s">
        <v>182</v>
      </c>
      <c r="B1051" s="174" t="s">
        <v>3823</v>
      </c>
      <c r="C1051" s="174" t="s">
        <v>3824</v>
      </c>
      <c r="D1051" s="175" t="s">
        <v>3825</v>
      </c>
      <c r="E1051" s="169"/>
      <c r="F1051" s="176"/>
      <c r="G1051" s="169"/>
      <c r="H1051" s="169"/>
      <c r="I1051" s="169"/>
      <c r="J1051" s="169"/>
      <c r="K1051" s="169"/>
    </row>
    <row r="1052" spans="1:11" ht="15" customHeight="1" x14ac:dyDescent="0.2">
      <c r="A1052" s="173" t="s">
        <v>182</v>
      </c>
      <c r="B1052" s="174" t="s">
        <v>532</v>
      </c>
      <c r="C1052" s="174" t="s">
        <v>3826</v>
      </c>
      <c r="D1052" s="175" t="s">
        <v>3827</v>
      </c>
      <c r="E1052" s="169"/>
      <c r="F1052" s="176"/>
      <c r="G1052" s="169"/>
      <c r="H1052" s="169"/>
      <c r="I1052" s="169"/>
      <c r="J1052" s="169"/>
      <c r="K1052" s="169"/>
    </row>
    <row r="1053" spans="1:11" ht="15" customHeight="1" x14ac:dyDescent="0.2">
      <c r="A1053" s="173" t="s">
        <v>182</v>
      </c>
      <c r="B1053" s="174" t="s">
        <v>3828</v>
      </c>
      <c r="C1053" s="174" t="s">
        <v>3829</v>
      </c>
      <c r="D1053" s="175" t="s">
        <v>3830</v>
      </c>
      <c r="E1053" s="169"/>
      <c r="F1053" s="176"/>
      <c r="G1053" s="169"/>
      <c r="H1053" s="169"/>
      <c r="I1053" s="169"/>
      <c r="J1053" s="169"/>
      <c r="K1053" s="169"/>
    </row>
    <row r="1054" spans="1:11" ht="15" customHeight="1" x14ac:dyDescent="0.2">
      <c r="A1054" s="173" t="s">
        <v>182</v>
      </c>
      <c r="B1054" s="174" t="s">
        <v>1058</v>
      </c>
      <c r="C1054" s="174" t="s">
        <v>3831</v>
      </c>
      <c r="D1054" s="175" t="s">
        <v>3832</v>
      </c>
      <c r="E1054" s="169"/>
      <c r="F1054" s="176"/>
      <c r="G1054" s="169"/>
      <c r="H1054" s="169"/>
      <c r="I1054" s="169"/>
      <c r="J1054" s="169"/>
      <c r="K1054" s="169"/>
    </row>
    <row r="1055" spans="1:11" ht="15" customHeight="1" x14ac:dyDescent="0.2">
      <c r="A1055" s="173" t="s">
        <v>182</v>
      </c>
      <c r="B1055" s="174" t="s">
        <v>1115</v>
      </c>
      <c r="C1055" s="174" t="s">
        <v>3833</v>
      </c>
      <c r="D1055" s="175" t="s">
        <v>3834</v>
      </c>
      <c r="E1055" s="169"/>
      <c r="F1055" s="176"/>
      <c r="G1055" s="169"/>
      <c r="H1055" s="169"/>
      <c r="I1055" s="169"/>
      <c r="J1055" s="169"/>
      <c r="K1055" s="169"/>
    </row>
    <row r="1056" spans="1:11" ht="15" customHeight="1" x14ac:dyDescent="0.2">
      <c r="A1056" s="173" t="s">
        <v>198</v>
      </c>
      <c r="B1056" s="174" t="s">
        <v>1236</v>
      </c>
      <c r="C1056" s="174" t="s">
        <v>3835</v>
      </c>
      <c r="D1056" s="175" t="s">
        <v>3836</v>
      </c>
      <c r="E1056" s="169"/>
      <c r="F1056" s="176"/>
      <c r="G1056" s="169"/>
      <c r="H1056" s="169"/>
      <c r="I1056" s="169"/>
      <c r="J1056" s="169"/>
      <c r="K1056" s="169"/>
    </row>
    <row r="1057" spans="1:11" ht="15" customHeight="1" x14ac:dyDescent="0.2">
      <c r="A1057" s="173" t="s">
        <v>198</v>
      </c>
      <c r="B1057" s="174" t="s">
        <v>203</v>
      </c>
      <c r="C1057" s="174" t="s">
        <v>3837</v>
      </c>
      <c r="D1057" s="175" t="s">
        <v>3838</v>
      </c>
      <c r="E1057" s="169"/>
      <c r="F1057" s="176"/>
      <c r="G1057" s="169"/>
      <c r="H1057" s="169"/>
      <c r="I1057" s="169"/>
      <c r="J1057" s="169"/>
      <c r="K1057" s="169"/>
    </row>
    <row r="1058" spans="1:11" ht="15" customHeight="1" x14ac:dyDescent="0.2">
      <c r="A1058" s="173" t="s">
        <v>198</v>
      </c>
      <c r="B1058" s="174" t="s">
        <v>381</v>
      </c>
      <c r="C1058" s="174" t="s">
        <v>3839</v>
      </c>
      <c r="D1058" s="175" t="s">
        <v>3840</v>
      </c>
      <c r="E1058" s="169"/>
      <c r="F1058" s="176"/>
      <c r="G1058" s="169"/>
      <c r="H1058" s="169"/>
      <c r="I1058" s="169"/>
      <c r="J1058" s="169"/>
      <c r="K1058" s="169"/>
    </row>
    <row r="1059" spans="1:11" ht="15" customHeight="1" x14ac:dyDescent="0.2">
      <c r="A1059" s="173" t="s">
        <v>198</v>
      </c>
      <c r="B1059" s="174" t="s">
        <v>3841</v>
      </c>
      <c r="C1059" s="174" t="s">
        <v>3842</v>
      </c>
      <c r="D1059" s="175" t="s">
        <v>3843</v>
      </c>
      <c r="E1059" s="169"/>
      <c r="F1059" s="176"/>
      <c r="G1059" s="169"/>
      <c r="H1059" s="169"/>
      <c r="I1059" s="169"/>
      <c r="J1059" s="169"/>
      <c r="K1059" s="169"/>
    </row>
    <row r="1060" spans="1:11" ht="15" customHeight="1" x14ac:dyDescent="0.2">
      <c r="A1060" s="173" t="s">
        <v>198</v>
      </c>
      <c r="B1060" s="174" t="s">
        <v>3844</v>
      </c>
      <c r="C1060" s="174" t="s">
        <v>3845</v>
      </c>
      <c r="D1060" s="175" t="s">
        <v>3846</v>
      </c>
      <c r="E1060" s="169"/>
      <c r="F1060" s="176"/>
      <c r="G1060" s="169"/>
      <c r="H1060" s="169"/>
      <c r="I1060" s="169"/>
      <c r="J1060" s="169"/>
      <c r="K1060" s="169"/>
    </row>
    <row r="1061" spans="1:11" ht="15" customHeight="1" x14ac:dyDescent="0.2">
      <c r="A1061" s="173" t="s">
        <v>198</v>
      </c>
      <c r="B1061" s="174" t="s">
        <v>3847</v>
      </c>
      <c r="C1061" s="174" t="s">
        <v>3848</v>
      </c>
      <c r="D1061" s="175" t="s">
        <v>3849</v>
      </c>
      <c r="E1061" s="169"/>
      <c r="F1061" s="176"/>
      <c r="G1061" s="169"/>
      <c r="H1061" s="169"/>
      <c r="I1061" s="169"/>
      <c r="J1061" s="169"/>
      <c r="K1061" s="169"/>
    </row>
    <row r="1062" spans="1:11" ht="15" customHeight="1" x14ac:dyDescent="0.2">
      <c r="A1062" s="173" t="s">
        <v>198</v>
      </c>
      <c r="B1062" s="174" t="s">
        <v>757</v>
      </c>
      <c r="C1062" s="174" t="s">
        <v>3850</v>
      </c>
      <c r="D1062" s="175" t="s">
        <v>3851</v>
      </c>
      <c r="E1062" s="169"/>
      <c r="F1062" s="176"/>
      <c r="G1062" s="169"/>
      <c r="H1062" s="169"/>
      <c r="I1062" s="169"/>
      <c r="J1062" s="169"/>
      <c r="K1062" s="169"/>
    </row>
    <row r="1063" spans="1:11" ht="15" customHeight="1" x14ac:dyDescent="0.2">
      <c r="A1063" s="173" t="s">
        <v>198</v>
      </c>
      <c r="B1063" s="174" t="s">
        <v>3852</v>
      </c>
      <c r="C1063" s="174" t="s">
        <v>3853</v>
      </c>
      <c r="D1063" s="175" t="s">
        <v>3854</v>
      </c>
      <c r="E1063" s="169"/>
      <c r="F1063" s="176"/>
      <c r="G1063" s="169"/>
      <c r="H1063" s="169"/>
      <c r="I1063" s="169"/>
      <c r="J1063" s="169"/>
      <c r="K1063" s="169"/>
    </row>
    <row r="1064" spans="1:11" ht="15" customHeight="1" x14ac:dyDescent="0.2">
      <c r="A1064" s="173" t="s">
        <v>198</v>
      </c>
      <c r="B1064" s="174" t="s">
        <v>3855</v>
      </c>
      <c r="C1064" s="174" t="s">
        <v>3856</v>
      </c>
      <c r="D1064" s="175" t="s">
        <v>3857</v>
      </c>
      <c r="E1064" s="169"/>
      <c r="F1064" s="176"/>
      <c r="G1064" s="169"/>
      <c r="H1064" s="169"/>
      <c r="I1064" s="169"/>
      <c r="J1064" s="169"/>
      <c r="K1064" s="169"/>
    </row>
    <row r="1065" spans="1:11" ht="15" customHeight="1" x14ac:dyDescent="0.2">
      <c r="A1065" s="173" t="s">
        <v>198</v>
      </c>
      <c r="B1065" s="174" t="s">
        <v>3858</v>
      </c>
      <c r="C1065" s="174" t="s">
        <v>3859</v>
      </c>
      <c r="D1065" s="175" t="s">
        <v>3860</v>
      </c>
      <c r="E1065" s="169"/>
      <c r="F1065" s="176"/>
      <c r="G1065" s="169"/>
      <c r="H1065" s="169"/>
      <c r="I1065" s="169"/>
      <c r="J1065" s="169"/>
      <c r="K1065" s="169"/>
    </row>
    <row r="1066" spans="1:11" ht="15" customHeight="1" x14ac:dyDescent="0.2">
      <c r="A1066" s="173" t="s">
        <v>198</v>
      </c>
      <c r="B1066" s="174" t="s">
        <v>864</v>
      </c>
      <c r="C1066" s="174" t="s">
        <v>3861</v>
      </c>
      <c r="D1066" s="175" t="s">
        <v>3862</v>
      </c>
      <c r="E1066" s="169"/>
      <c r="F1066" s="176"/>
      <c r="G1066" s="169"/>
      <c r="H1066" s="169"/>
      <c r="I1066" s="169"/>
      <c r="J1066" s="169"/>
      <c r="K1066" s="169"/>
    </row>
    <row r="1067" spans="1:11" ht="15" customHeight="1" x14ac:dyDescent="0.2">
      <c r="A1067" s="173" t="s">
        <v>198</v>
      </c>
      <c r="B1067" s="174" t="s">
        <v>918</v>
      </c>
      <c r="C1067" s="174" t="s">
        <v>3863</v>
      </c>
      <c r="D1067" s="175" t="s">
        <v>3864</v>
      </c>
      <c r="E1067" s="169"/>
      <c r="F1067" s="176"/>
      <c r="G1067" s="169"/>
      <c r="H1067" s="169"/>
      <c r="I1067" s="169"/>
      <c r="J1067" s="169"/>
      <c r="K1067" s="169"/>
    </row>
    <row r="1068" spans="1:11" ht="15" customHeight="1" x14ac:dyDescent="0.2">
      <c r="A1068" s="173" t="s">
        <v>198</v>
      </c>
      <c r="B1068" s="174" t="s">
        <v>944</v>
      </c>
      <c r="C1068" s="174" t="s">
        <v>3865</v>
      </c>
      <c r="D1068" s="175" t="s">
        <v>3866</v>
      </c>
      <c r="E1068" s="169"/>
      <c r="F1068" s="176"/>
      <c r="G1068" s="169"/>
      <c r="H1068" s="169"/>
      <c r="I1068" s="169"/>
      <c r="J1068" s="169"/>
      <c r="K1068" s="169"/>
    </row>
    <row r="1069" spans="1:11" ht="15" customHeight="1" x14ac:dyDescent="0.2">
      <c r="A1069" s="173" t="s">
        <v>198</v>
      </c>
      <c r="B1069" s="174" t="s">
        <v>3867</v>
      </c>
      <c r="C1069" s="174" t="s">
        <v>3868</v>
      </c>
      <c r="D1069" s="175" t="s">
        <v>3869</v>
      </c>
      <c r="E1069" s="169"/>
      <c r="F1069" s="176"/>
      <c r="G1069" s="169"/>
      <c r="H1069" s="169"/>
      <c r="I1069" s="169"/>
      <c r="J1069" s="169"/>
      <c r="K1069" s="169"/>
    </row>
    <row r="1070" spans="1:11" ht="15" customHeight="1" x14ac:dyDescent="0.2">
      <c r="A1070" s="173" t="s">
        <v>198</v>
      </c>
      <c r="B1070" s="174" t="s">
        <v>3870</v>
      </c>
      <c r="C1070" s="174" t="s">
        <v>3871</v>
      </c>
      <c r="D1070" s="175" t="s">
        <v>3872</v>
      </c>
      <c r="E1070" s="169"/>
      <c r="F1070" s="176"/>
      <c r="G1070" s="169"/>
      <c r="H1070" s="169"/>
      <c r="I1070" s="169"/>
      <c r="J1070" s="169"/>
      <c r="K1070" s="169"/>
    </row>
    <row r="1071" spans="1:11" ht="15" customHeight="1" x14ac:dyDescent="0.2">
      <c r="A1071" s="173" t="s">
        <v>198</v>
      </c>
      <c r="B1071" s="174" t="s">
        <v>3873</v>
      </c>
      <c r="C1071" s="174" t="s">
        <v>3874</v>
      </c>
      <c r="D1071" s="175" t="s">
        <v>3875</v>
      </c>
      <c r="E1071" s="169"/>
      <c r="F1071" s="176"/>
      <c r="G1071" s="169"/>
      <c r="H1071" s="169"/>
      <c r="I1071" s="169"/>
      <c r="J1071" s="169"/>
      <c r="K1071" s="169"/>
    </row>
    <row r="1072" spans="1:11" ht="15" customHeight="1" x14ac:dyDescent="0.2">
      <c r="A1072" s="173" t="s">
        <v>198</v>
      </c>
      <c r="B1072" s="174" t="s">
        <v>1125</v>
      </c>
      <c r="C1072" s="174" t="s">
        <v>3876</v>
      </c>
      <c r="D1072" s="175" t="s">
        <v>3877</v>
      </c>
      <c r="E1072" s="169"/>
      <c r="F1072" s="176"/>
      <c r="G1072" s="169"/>
      <c r="H1072" s="169"/>
      <c r="I1072" s="169"/>
      <c r="J1072" s="169"/>
      <c r="K1072" s="169"/>
    </row>
    <row r="1073" spans="1:11" ht="15" customHeight="1" x14ac:dyDescent="0.2">
      <c r="A1073" s="173" t="s">
        <v>198</v>
      </c>
      <c r="B1073" s="174" t="s">
        <v>1161</v>
      </c>
      <c r="C1073" s="174" t="s">
        <v>3878</v>
      </c>
      <c r="D1073" s="175" t="s">
        <v>3879</v>
      </c>
      <c r="E1073" s="169"/>
      <c r="F1073" s="176"/>
      <c r="G1073" s="169"/>
      <c r="H1073" s="169"/>
      <c r="I1073" s="169"/>
      <c r="J1073" s="169"/>
      <c r="K1073" s="169"/>
    </row>
    <row r="1074" spans="1:11" ht="15" customHeight="1" x14ac:dyDescent="0.2">
      <c r="A1074" s="173" t="s">
        <v>198</v>
      </c>
      <c r="B1074" s="174" t="s">
        <v>1218</v>
      </c>
      <c r="C1074" s="174" t="s">
        <v>3880</v>
      </c>
      <c r="D1074" s="175" t="s">
        <v>3881</v>
      </c>
      <c r="E1074" s="169"/>
      <c r="F1074" s="176"/>
      <c r="G1074" s="169"/>
      <c r="H1074" s="169"/>
      <c r="I1074" s="169"/>
      <c r="J1074" s="169"/>
      <c r="K1074" s="169"/>
    </row>
    <row r="1075" spans="1:11" ht="15" customHeight="1" x14ac:dyDescent="0.2">
      <c r="A1075" s="173" t="s">
        <v>222</v>
      </c>
      <c r="B1075" s="174" t="s">
        <v>744</v>
      </c>
      <c r="C1075" s="174" t="s">
        <v>3882</v>
      </c>
      <c r="D1075" s="175" t="s">
        <v>3883</v>
      </c>
      <c r="E1075" s="169"/>
      <c r="F1075" s="176"/>
      <c r="G1075" s="169"/>
      <c r="H1075" s="169"/>
      <c r="I1075" s="169"/>
      <c r="J1075" s="169"/>
      <c r="K1075" s="169"/>
    </row>
    <row r="1076" spans="1:11" ht="15" customHeight="1" x14ac:dyDescent="0.2">
      <c r="A1076" s="173" t="s">
        <v>222</v>
      </c>
      <c r="B1076" s="174" t="s">
        <v>3050</v>
      </c>
      <c r="C1076" s="174" t="s">
        <v>3884</v>
      </c>
      <c r="D1076" s="175" t="s">
        <v>3885</v>
      </c>
      <c r="E1076" s="169"/>
      <c r="F1076" s="176"/>
      <c r="G1076" s="169"/>
      <c r="H1076" s="169"/>
      <c r="I1076" s="169"/>
      <c r="J1076" s="169"/>
      <c r="K1076" s="169"/>
    </row>
    <row r="1077" spans="1:11" ht="15" customHeight="1" x14ac:dyDescent="0.2">
      <c r="A1077" s="173" t="s">
        <v>222</v>
      </c>
      <c r="B1077" s="174" t="s">
        <v>796</v>
      </c>
      <c r="C1077" s="174" t="s">
        <v>3886</v>
      </c>
      <c r="D1077" s="175" t="s">
        <v>3887</v>
      </c>
      <c r="E1077" s="169"/>
      <c r="F1077" s="176"/>
      <c r="G1077" s="169"/>
      <c r="H1077" s="169"/>
      <c r="I1077" s="169"/>
      <c r="J1077" s="169"/>
      <c r="K1077" s="169"/>
    </row>
    <row r="1078" spans="1:11" ht="15" customHeight="1" x14ac:dyDescent="0.2">
      <c r="A1078" s="173" t="s">
        <v>222</v>
      </c>
      <c r="B1078" s="174" t="s">
        <v>3888</v>
      </c>
      <c r="C1078" s="174" t="s">
        <v>3889</v>
      </c>
      <c r="D1078" s="175" t="s">
        <v>3890</v>
      </c>
      <c r="E1078" s="169"/>
      <c r="F1078" s="176"/>
      <c r="G1078" s="169"/>
      <c r="H1078" s="169"/>
      <c r="I1078" s="169"/>
      <c r="J1078" s="169"/>
      <c r="K1078" s="169"/>
    </row>
    <row r="1079" spans="1:11" ht="15" customHeight="1" x14ac:dyDescent="0.2">
      <c r="A1079" s="173" t="s">
        <v>222</v>
      </c>
      <c r="B1079" s="174" t="s">
        <v>3891</v>
      </c>
      <c r="C1079" s="174" t="s">
        <v>3892</v>
      </c>
      <c r="D1079" s="175" t="s">
        <v>3893</v>
      </c>
      <c r="E1079" s="169"/>
      <c r="F1079" s="176"/>
      <c r="G1079" s="169"/>
      <c r="H1079" s="169"/>
      <c r="I1079" s="169"/>
      <c r="J1079" s="169"/>
      <c r="K1079" s="169"/>
    </row>
    <row r="1080" spans="1:11" ht="15" customHeight="1" x14ac:dyDescent="0.2">
      <c r="A1080" s="173" t="s">
        <v>222</v>
      </c>
      <c r="B1080" s="174" t="s">
        <v>3894</v>
      </c>
      <c r="C1080" s="174" t="s">
        <v>3895</v>
      </c>
      <c r="D1080" s="175" t="s">
        <v>3896</v>
      </c>
      <c r="E1080" s="169"/>
      <c r="F1080" s="176"/>
      <c r="G1080" s="169"/>
      <c r="H1080" s="169"/>
      <c r="I1080" s="169"/>
      <c r="J1080" s="169"/>
      <c r="K1080" s="169"/>
    </row>
    <row r="1081" spans="1:11" ht="15" customHeight="1" x14ac:dyDescent="0.2">
      <c r="A1081" s="173" t="s">
        <v>222</v>
      </c>
      <c r="B1081" s="174" t="s">
        <v>3897</v>
      </c>
      <c r="C1081" s="174" t="s">
        <v>3898</v>
      </c>
      <c r="D1081" s="175" t="s">
        <v>3899</v>
      </c>
      <c r="E1081" s="169"/>
      <c r="F1081" s="176"/>
      <c r="G1081" s="169"/>
      <c r="H1081" s="169"/>
      <c r="I1081" s="169"/>
      <c r="J1081" s="169"/>
      <c r="K1081" s="169"/>
    </row>
    <row r="1082" spans="1:11" ht="15" customHeight="1" x14ac:dyDescent="0.2">
      <c r="A1082" s="173" t="s">
        <v>222</v>
      </c>
      <c r="B1082" s="174" t="s">
        <v>1068</v>
      </c>
      <c r="C1082" s="174" t="s">
        <v>3900</v>
      </c>
      <c r="D1082" s="175" t="s">
        <v>3901</v>
      </c>
      <c r="E1082" s="169"/>
      <c r="F1082" s="176"/>
      <c r="G1082" s="169"/>
      <c r="H1082" s="169"/>
      <c r="I1082" s="169"/>
      <c r="J1082" s="169"/>
      <c r="K1082" s="169"/>
    </row>
    <row r="1083" spans="1:11" ht="15" customHeight="1" x14ac:dyDescent="0.2">
      <c r="A1083" s="173" t="s">
        <v>222</v>
      </c>
      <c r="B1083" s="174" t="s">
        <v>1468</v>
      </c>
      <c r="C1083" s="174" t="s">
        <v>3902</v>
      </c>
      <c r="D1083" s="175" t="s">
        <v>3903</v>
      </c>
      <c r="E1083" s="169"/>
      <c r="F1083" s="176"/>
      <c r="G1083" s="169"/>
      <c r="H1083" s="169"/>
      <c r="I1083" s="169"/>
      <c r="J1083" s="169"/>
      <c r="K1083" s="169"/>
    </row>
    <row r="1084" spans="1:11" ht="15" customHeight="1" x14ac:dyDescent="0.2">
      <c r="A1084" s="173" t="s">
        <v>222</v>
      </c>
      <c r="B1084" s="174" t="s">
        <v>3521</v>
      </c>
      <c r="C1084" s="174" t="s">
        <v>3904</v>
      </c>
      <c r="D1084" s="175" t="s">
        <v>3905</v>
      </c>
      <c r="E1084" s="169"/>
      <c r="F1084" s="176"/>
      <c r="G1084" s="169"/>
      <c r="H1084" s="169"/>
      <c r="I1084" s="169"/>
      <c r="J1084" s="169"/>
      <c r="K1084" s="169"/>
    </row>
    <row r="1085" spans="1:11" ht="15" customHeight="1" x14ac:dyDescent="0.2">
      <c r="A1085" s="173" t="s">
        <v>222</v>
      </c>
      <c r="B1085" s="174" t="s">
        <v>1052</v>
      </c>
      <c r="C1085" s="174" t="s">
        <v>3906</v>
      </c>
      <c r="D1085" s="175" t="s">
        <v>3907</v>
      </c>
      <c r="E1085" s="169"/>
      <c r="F1085" s="176"/>
      <c r="G1085" s="169"/>
      <c r="H1085" s="169"/>
      <c r="I1085" s="169"/>
      <c r="J1085" s="169"/>
      <c r="K1085" s="169"/>
    </row>
    <row r="1086" spans="1:11" ht="15" customHeight="1" x14ac:dyDescent="0.2">
      <c r="A1086" s="173" t="s">
        <v>222</v>
      </c>
      <c r="B1086" s="174" t="s">
        <v>3908</v>
      </c>
      <c r="C1086" s="174" t="s">
        <v>3909</v>
      </c>
      <c r="D1086" s="175" t="s">
        <v>3910</v>
      </c>
      <c r="E1086" s="169"/>
      <c r="F1086" s="176"/>
      <c r="G1086" s="169"/>
      <c r="H1086" s="169"/>
      <c r="I1086" s="169"/>
      <c r="J1086" s="169"/>
      <c r="K1086" s="169"/>
    </row>
    <row r="1087" spans="1:11" ht="15" customHeight="1" x14ac:dyDescent="0.2">
      <c r="A1087" s="173" t="s">
        <v>222</v>
      </c>
      <c r="B1087" s="174" t="s">
        <v>3911</v>
      </c>
      <c r="C1087" s="174" t="s">
        <v>3912</v>
      </c>
      <c r="D1087" s="175" t="s">
        <v>3913</v>
      </c>
      <c r="E1087" s="169"/>
      <c r="F1087" s="176"/>
      <c r="G1087" s="169"/>
      <c r="H1087" s="169"/>
      <c r="I1087" s="169"/>
      <c r="J1087" s="169"/>
      <c r="K1087" s="169"/>
    </row>
    <row r="1088" spans="1:11" ht="15" customHeight="1" x14ac:dyDescent="0.2">
      <c r="A1088" s="173" t="s">
        <v>184</v>
      </c>
      <c r="B1088" s="174" t="s">
        <v>3506</v>
      </c>
      <c r="C1088" s="174" t="s">
        <v>3914</v>
      </c>
      <c r="D1088" s="175" t="s">
        <v>3915</v>
      </c>
      <c r="E1088" s="169"/>
      <c r="F1088" s="176"/>
      <c r="G1088" s="169"/>
      <c r="H1088" s="169"/>
      <c r="I1088" s="169"/>
      <c r="J1088" s="169"/>
      <c r="K1088" s="169"/>
    </row>
    <row r="1089" spans="1:11" ht="15" customHeight="1" x14ac:dyDescent="0.2">
      <c r="A1089" s="173" t="s">
        <v>184</v>
      </c>
      <c r="B1089" s="174" t="s">
        <v>868</v>
      </c>
      <c r="C1089" s="174" t="s">
        <v>3916</v>
      </c>
      <c r="D1089" s="175" t="s">
        <v>3917</v>
      </c>
      <c r="E1089" s="169"/>
      <c r="F1089" s="176"/>
      <c r="G1089" s="169"/>
      <c r="H1089" s="169"/>
      <c r="I1089" s="169"/>
      <c r="J1089" s="169"/>
      <c r="K1089" s="169"/>
    </row>
    <row r="1090" spans="1:11" ht="15" customHeight="1" x14ac:dyDescent="0.2">
      <c r="A1090" s="173" t="s">
        <v>178</v>
      </c>
      <c r="B1090" s="174" t="s">
        <v>683</v>
      </c>
      <c r="C1090" s="174" t="s">
        <v>3918</v>
      </c>
      <c r="D1090" s="175" t="s">
        <v>3919</v>
      </c>
      <c r="E1090" s="169"/>
      <c r="F1090" s="176"/>
      <c r="G1090" s="169"/>
      <c r="H1090" s="169"/>
      <c r="I1090" s="169"/>
      <c r="J1090" s="169"/>
      <c r="K1090" s="169"/>
    </row>
    <row r="1091" spans="1:11" ht="15" customHeight="1" x14ac:dyDescent="0.2">
      <c r="A1091" s="173" t="s">
        <v>178</v>
      </c>
      <c r="B1091" s="174" t="s">
        <v>3920</v>
      </c>
      <c r="C1091" s="95" t="s">
        <v>3921</v>
      </c>
      <c r="D1091" s="175" t="s">
        <v>3922</v>
      </c>
      <c r="E1091" s="169"/>
      <c r="F1091" s="176"/>
      <c r="G1091" s="169"/>
      <c r="H1091" s="169"/>
      <c r="I1091" s="169"/>
      <c r="J1091" s="169"/>
      <c r="K1091" s="169"/>
    </row>
    <row r="1092" spans="1:11" ht="15" customHeight="1" x14ac:dyDescent="0.2">
      <c r="A1092" s="173" t="s">
        <v>178</v>
      </c>
      <c r="B1092" s="174" t="s">
        <v>3923</v>
      </c>
      <c r="C1092" s="95" t="s">
        <v>3924</v>
      </c>
      <c r="D1092" s="175" t="s">
        <v>3925</v>
      </c>
      <c r="E1092" s="169"/>
      <c r="F1092" s="176"/>
      <c r="G1092" s="169"/>
      <c r="H1092" s="169"/>
      <c r="I1092" s="169"/>
      <c r="J1092" s="169"/>
      <c r="K1092" s="169"/>
    </row>
    <row r="1093" spans="1:11" ht="15" customHeight="1" x14ac:dyDescent="0.2">
      <c r="A1093" s="173" t="s">
        <v>178</v>
      </c>
      <c r="B1093" s="174" t="s">
        <v>3926</v>
      </c>
      <c r="C1093" s="95" t="s">
        <v>3927</v>
      </c>
      <c r="D1093" s="175" t="s">
        <v>3928</v>
      </c>
      <c r="E1093" s="169"/>
      <c r="F1093" s="176"/>
      <c r="G1093" s="169"/>
      <c r="H1093" s="169"/>
      <c r="I1093" s="169"/>
      <c r="J1093" s="169"/>
      <c r="K1093" s="169"/>
    </row>
    <row r="1094" spans="1:11" ht="15" customHeight="1" x14ac:dyDescent="0.2">
      <c r="A1094" s="173" t="s">
        <v>178</v>
      </c>
      <c r="B1094" s="174" t="s">
        <v>3929</v>
      </c>
      <c r="C1094" s="95" t="s">
        <v>3930</v>
      </c>
      <c r="D1094" s="175" t="s">
        <v>3931</v>
      </c>
      <c r="E1094" s="169"/>
      <c r="F1094" s="176"/>
      <c r="G1094" s="169"/>
      <c r="H1094" s="169"/>
      <c r="I1094" s="169"/>
      <c r="J1094" s="169"/>
      <c r="K1094" s="169"/>
    </row>
    <row r="1095" spans="1:11" ht="15" customHeight="1" x14ac:dyDescent="0.2">
      <c r="A1095" s="173" t="s">
        <v>178</v>
      </c>
      <c r="B1095" s="174" t="s">
        <v>3932</v>
      </c>
      <c r="C1095" s="95" t="s">
        <v>3933</v>
      </c>
      <c r="D1095" s="175" t="s">
        <v>3934</v>
      </c>
      <c r="E1095" s="169"/>
      <c r="F1095" s="176"/>
      <c r="G1095" s="169"/>
      <c r="H1095" s="169"/>
      <c r="I1095" s="169"/>
      <c r="J1095" s="169"/>
      <c r="K1095" s="169"/>
    </row>
    <row r="1096" spans="1:11" ht="15" customHeight="1" x14ac:dyDescent="0.2">
      <c r="A1096" s="173" t="s">
        <v>178</v>
      </c>
      <c r="B1096" s="174" t="s">
        <v>3935</v>
      </c>
      <c r="C1096" s="95" t="s">
        <v>3936</v>
      </c>
      <c r="D1096" s="175" t="s">
        <v>3937</v>
      </c>
      <c r="E1096" s="169"/>
      <c r="F1096" s="176"/>
      <c r="G1096" s="169"/>
      <c r="H1096" s="169"/>
      <c r="I1096" s="169"/>
      <c r="J1096" s="169"/>
      <c r="K1096" s="169"/>
    </row>
    <row r="1097" spans="1:11" ht="15" customHeight="1" x14ac:dyDescent="0.2">
      <c r="A1097" s="173" t="s">
        <v>178</v>
      </c>
      <c r="B1097" s="174" t="s">
        <v>3938</v>
      </c>
      <c r="C1097" s="95" t="s">
        <v>3939</v>
      </c>
      <c r="D1097" s="175" t="s">
        <v>3940</v>
      </c>
      <c r="E1097" s="169"/>
      <c r="F1097" s="176"/>
      <c r="G1097" s="169"/>
      <c r="H1097" s="169"/>
      <c r="I1097" s="169"/>
      <c r="J1097" s="169"/>
      <c r="K1097" s="169"/>
    </row>
    <row r="1098" spans="1:11" ht="15" customHeight="1" x14ac:dyDescent="0.2">
      <c r="A1098" s="173" t="s">
        <v>178</v>
      </c>
      <c r="B1098" s="174" t="s">
        <v>3941</v>
      </c>
      <c r="C1098" s="174" t="s">
        <v>3942</v>
      </c>
      <c r="D1098" s="175" t="s">
        <v>3943</v>
      </c>
      <c r="E1098" s="169"/>
      <c r="F1098" s="176"/>
      <c r="G1098" s="169"/>
      <c r="H1098" s="169"/>
      <c r="I1098" s="169"/>
      <c r="J1098" s="169"/>
      <c r="K1098" s="169"/>
    </row>
    <row r="1099" spans="1:11" ht="15" customHeight="1" x14ac:dyDescent="0.2">
      <c r="A1099" s="173" t="s">
        <v>178</v>
      </c>
      <c r="B1099" s="174" t="s">
        <v>3944</v>
      </c>
      <c r="C1099" s="95" t="s">
        <v>3945</v>
      </c>
      <c r="D1099" s="175" t="s">
        <v>3946</v>
      </c>
      <c r="E1099" s="169"/>
      <c r="F1099" s="176"/>
      <c r="G1099" s="169"/>
      <c r="H1099" s="169"/>
      <c r="I1099" s="169"/>
      <c r="J1099" s="169"/>
      <c r="K1099" s="169"/>
    </row>
    <row r="1100" spans="1:11" ht="15" customHeight="1" x14ac:dyDescent="0.2">
      <c r="A1100" s="173" t="s">
        <v>178</v>
      </c>
      <c r="B1100" s="174" t="s">
        <v>3947</v>
      </c>
      <c r="C1100" s="95" t="s">
        <v>3948</v>
      </c>
      <c r="D1100" s="175" t="s">
        <v>3949</v>
      </c>
      <c r="E1100" s="169"/>
      <c r="F1100" s="176"/>
      <c r="G1100" s="169"/>
      <c r="H1100" s="169"/>
      <c r="I1100" s="169"/>
      <c r="J1100" s="169"/>
      <c r="K1100" s="169"/>
    </row>
    <row r="1101" spans="1:11" ht="15" customHeight="1" x14ac:dyDescent="0.2">
      <c r="A1101" s="173" t="s">
        <v>210</v>
      </c>
      <c r="B1101" s="174" t="s">
        <v>3950</v>
      </c>
      <c r="C1101" s="174" t="s">
        <v>3951</v>
      </c>
      <c r="D1101" s="175" t="s">
        <v>3952</v>
      </c>
      <c r="E1101" s="169"/>
      <c r="F1101" s="176"/>
      <c r="G1101" s="169"/>
      <c r="H1101" s="169"/>
      <c r="I1101" s="169"/>
      <c r="J1101" s="169"/>
      <c r="K1101" s="169"/>
    </row>
    <row r="1102" spans="1:11" ht="15" customHeight="1" x14ac:dyDescent="0.2">
      <c r="A1102" s="173" t="s">
        <v>210</v>
      </c>
      <c r="B1102" s="174" t="s">
        <v>3953</v>
      </c>
      <c r="C1102" s="95" t="s">
        <v>3954</v>
      </c>
      <c r="D1102" s="175" t="s">
        <v>3955</v>
      </c>
      <c r="E1102" s="169"/>
      <c r="F1102" s="176"/>
      <c r="G1102" s="169"/>
      <c r="H1102" s="169"/>
      <c r="I1102" s="169"/>
      <c r="J1102" s="169"/>
      <c r="K1102" s="169"/>
    </row>
    <row r="1103" spans="1:11" ht="15" customHeight="1" x14ac:dyDescent="0.2">
      <c r="A1103" s="173" t="s">
        <v>210</v>
      </c>
      <c r="B1103" s="174" t="s">
        <v>3956</v>
      </c>
      <c r="C1103" s="95" t="s">
        <v>3957</v>
      </c>
      <c r="D1103" s="175" t="s">
        <v>3958</v>
      </c>
      <c r="E1103" s="169"/>
      <c r="F1103" s="176"/>
      <c r="G1103" s="169"/>
      <c r="H1103" s="169"/>
      <c r="I1103" s="169"/>
      <c r="J1103" s="169"/>
      <c r="K1103" s="169"/>
    </row>
    <row r="1104" spans="1:11" ht="15" customHeight="1" x14ac:dyDescent="0.2">
      <c r="A1104" s="173" t="s">
        <v>210</v>
      </c>
      <c r="B1104" s="174" t="s">
        <v>3959</v>
      </c>
      <c r="C1104" s="95" t="s">
        <v>3960</v>
      </c>
      <c r="D1104" s="175" t="s">
        <v>3961</v>
      </c>
      <c r="E1104" s="169"/>
      <c r="F1104" s="176"/>
      <c r="G1104" s="169"/>
      <c r="H1104" s="169"/>
      <c r="I1104" s="169"/>
      <c r="J1104" s="169"/>
      <c r="K1104" s="169"/>
    </row>
    <row r="1105" spans="1:11" ht="15" customHeight="1" x14ac:dyDescent="0.2">
      <c r="A1105" s="173" t="s">
        <v>210</v>
      </c>
      <c r="B1105" s="174" t="s">
        <v>3962</v>
      </c>
      <c r="C1105" s="95" t="s">
        <v>3963</v>
      </c>
      <c r="D1105" s="175" t="s">
        <v>3964</v>
      </c>
      <c r="E1105" s="169"/>
      <c r="F1105" s="176"/>
      <c r="G1105" s="169"/>
      <c r="H1105" s="169"/>
      <c r="I1105" s="169"/>
      <c r="J1105" s="169"/>
      <c r="K1105" s="169"/>
    </row>
    <row r="1106" spans="1:11" ht="15" customHeight="1" x14ac:dyDescent="0.2">
      <c r="A1106" s="173" t="s">
        <v>210</v>
      </c>
      <c r="B1106" s="174" t="s">
        <v>3965</v>
      </c>
      <c r="C1106" s="95" t="s">
        <v>3966</v>
      </c>
      <c r="D1106" s="175" t="s">
        <v>3967</v>
      </c>
      <c r="E1106" s="169"/>
      <c r="F1106" s="176"/>
      <c r="G1106" s="169"/>
      <c r="H1106" s="169"/>
      <c r="I1106" s="169"/>
      <c r="J1106" s="169"/>
      <c r="K1106" s="169"/>
    </row>
    <row r="1107" spans="1:11" ht="15" customHeight="1" x14ac:dyDescent="0.2">
      <c r="A1107" s="173" t="s">
        <v>210</v>
      </c>
      <c r="B1107" s="174" t="s">
        <v>3968</v>
      </c>
      <c r="C1107" s="95" t="s">
        <v>3969</v>
      </c>
      <c r="D1107" s="175" t="s">
        <v>3970</v>
      </c>
      <c r="E1107" s="169"/>
      <c r="F1107" s="176"/>
      <c r="G1107" s="169"/>
      <c r="H1107" s="169"/>
      <c r="I1107" s="169"/>
      <c r="J1107" s="169"/>
      <c r="K1107" s="169"/>
    </row>
    <row r="1108" spans="1:11" ht="15" customHeight="1" x14ac:dyDescent="0.2">
      <c r="A1108" s="173" t="s">
        <v>210</v>
      </c>
      <c r="B1108" s="174" t="s">
        <v>3971</v>
      </c>
      <c r="C1108" s="95" t="s">
        <v>3972</v>
      </c>
      <c r="D1108" s="175" t="s">
        <v>3973</v>
      </c>
      <c r="E1108" s="169"/>
      <c r="F1108" s="176"/>
      <c r="G1108" s="169"/>
      <c r="H1108" s="169"/>
      <c r="I1108" s="169"/>
      <c r="J1108" s="169"/>
      <c r="K1108" s="169"/>
    </row>
    <row r="1109" spans="1:11" ht="15" customHeight="1" x14ac:dyDescent="0.2">
      <c r="A1109" s="173" t="s">
        <v>210</v>
      </c>
      <c r="B1109" s="174" t="s">
        <v>3974</v>
      </c>
      <c r="C1109" s="95" t="s">
        <v>3975</v>
      </c>
      <c r="D1109" s="175" t="s">
        <v>3976</v>
      </c>
      <c r="E1109" s="169"/>
      <c r="F1109" s="176"/>
      <c r="G1109" s="169"/>
      <c r="H1109" s="169"/>
      <c r="I1109" s="169"/>
      <c r="J1109" s="169"/>
      <c r="K1109" s="169"/>
    </row>
    <row r="1110" spans="1:11" ht="15" customHeight="1" x14ac:dyDescent="0.2">
      <c r="A1110" s="173" t="s">
        <v>211</v>
      </c>
      <c r="B1110" s="174" t="s">
        <v>3977</v>
      </c>
      <c r="C1110" s="174" t="s">
        <v>3978</v>
      </c>
      <c r="D1110" s="175" t="s">
        <v>3979</v>
      </c>
      <c r="E1110" s="169"/>
      <c r="F1110" s="176"/>
      <c r="G1110" s="169"/>
      <c r="H1110" s="169"/>
      <c r="I1110" s="169"/>
      <c r="J1110" s="169"/>
      <c r="K1110" s="169"/>
    </row>
    <row r="1111" spans="1:11" ht="15" customHeight="1" x14ac:dyDescent="0.2">
      <c r="A1111" s="173" t="s">
        <v>211</v>
      </c>
      <c r="B1111" s="174" t="s">
        <v>338</v>
      </c>
      <c r="C1111" s="174" t="s">
        <v>3980</v>
      </c>
      <c r="D1111" s="175" t="s">
        <v>3981</v>
      </c>
      <c r="E1111" s="169"/>
      <c r="F1111" s="176"/>
      <c r="G1111" s="169"/>
      <c r="H1111" s="169"/>
      <c r="I1111" s="169"/>
      <c r="J1111" s="169"/>
      <c r="K1111" s="169"/>
    </row>
    <row r="1112" spans="1:11" ht="15" customHeight="1" x14ac:dyDescent="0.2">
      <c r="A1112" s="173" t="s">
        <v>211</v>
      </c>
      <c r="B1112" s="174" t="s">
        <v>3982</v>
      </c>
      <c r="C1112" s="174" t="s">
        <v>3983</v>
      </c>
      <c r="D1112" s="175" t="s">
        <v>3984</v>
      </c>
      <c r="E1112" s="169"/>
      <c r="F1112" s="176"/>
      <c r="G1112" s="169"/>
      <c r="H1112" s="169"/>
      <c r="I1112" s="169"/>
      <c r="J1112" s="169"/>
      <c r="K1112" s="169"/>
    </row>
    <row r="1113" spans="1:11" ht="15" customHeight="1" x14ac:dyDescent="0.2">
      <c r="A1113" s="173" t="s">
        <v>211</v>
      </c>
      <c r="B1113" s="174" t="s">
        <v>739</v>
      </c>
      <c r="C1113" s="174" t="s">
        <v>3985</v>
      </c>
      <c r="D1113" s="175" t="s">
        <v>3986</v>
      </c>
      <c r="E1113" s="169"/>
      <c r="F1113" s="176"/>
      <c r="G1113" s="169"/>
      <c r="H1113" s="169"/>
      <c r="I1113" s="169"/>
      <c r="J1113" s="169"/>
      <c r="K1113" s="169"/>
    </row>
    <row r="1114" spans="1:11" ht="15" customHeight="1" x14ac:dyDescent="0.2">
      <c r="A1114" s="173" t="s">
        <v>236</v>
      </c>
      <c r="B1114" s="174" t="s">
        <v>3987</v>
      </c>
      <c r="C1114" s="174" t="s">
        <v>3988</v>
      </c>
      <c r="D1114" s="175" t="s">
        <v>3989</v>
      </c>
      <c r="E1114" s="169"/>
      <c r="F1114" s="176"/>
      <c r="G1114" s="169"/>
      <c r="H1114" s="169"/>
      <c r="I1114" s="169"/>
      <c r="J1114" s="169"/>
      <c r="K1114" s="169"/>
    </row>
    <row r="1115" spans="1:11" ht="15" customHeight="1" x14ac:dyDescent="0.2">
      <c r="A1115" s="173" t="s">
        <v>236</v>
      </c>
      <c r="B1115" s="174" t="s">
        <v>368</v>
      </c>
      <c r="C1115" s="174" t="s">
        <v>3990</v>
      </c>
      <c r="D1115" s="175" t="s">
        <v>3991</v>
      </c>
      <c r="E1115" s="169"/>
      <c r="F1115" s="176"/>
      <c r="G1115" s="169"/>
      <c r="H1115" s="169"/>
      <c r="I1115" s="169"/>
      <c r="J1115" s="169"/>
      <c r="K1115" s="169"/>
    </row>
    <row r="1116" spans="1:11" ht="15" customHeight="1" x14ac:dyDescent="0.2">
      <c r="A1116" s="173" t="s">
        <v>236</v>
      </c>
      <c r="B1116" s="174" t="s">
        <v>3992</v>
      </c>
      <c r="C1116" s="95" t="s">
        <v>3993</v>
      </c>
      <c r="D1116" s="175" t="s">
        <v>3994</v>
      </c>
      <c r="E1116" s="169"/>
      <c r="F1116" s="176"/>
      <c r="G1116" s="169"/>
      <c r="H1116" s="169"/>
      <c r="I1116" s="169"/>
      <c r="J1116" s="169"/>
      <c r="K1116" s="169"/>
    </row>
    <row r="1117" spans="1:11" ht="15" customHeight="1" x14ac:dyDescent="0.2">
      <c r="A1117" s="173" t="s">
        <v>236</v>
      </c>
      <c r="B1117" s="174" t="s">
        <v>1119</v>
      </c>
      <c r="C1117" s="174" t="s">
        <v>3995</v>
      </c>
      <c r="D1117" s="175" t="s">
        <v>3996</v>
      </c>
      <c r="E1117" s="169"/>
      <c r="F1117" s="176"/>
      <c r="G1117" s="169"/>
      <c r="H1117" s="169"/>
      <c r="I1117" s="169"/>
      <c r="J1117" s="169"/>
      <c r="K1117" s="169"/>
    </row>
    <row r="1118" spans="1:11" ht="15" customHeight="1" x14ac:dyDescent="0.2">
      <c r="A1118" s="173" t="s">
        <v>236</v>
      </c>
      <c r="B1118" s="174" t="s">
        <v>3997</v>
      </c>
      <c r="C1118" s="95" t="s">
        <v>3998</v>
      </c>
      <c r="D1118" s="175" t="s">
        <v>3999</v>
      </c>
      <c r="E1118" s="169"/>
      <c r="F1118" s="176"/>
      <c r="G1118" s="169"/>
      <c r="H1118" s="169"/>
      <c r="I1118" s="169"/>
      <c r="J1118" s="169"/>
      <c r="K1118" s="169"/>
    </row>
    <row r="1119" spans="1:11" ht="15" customHeight="1" x14ac:dyDescent="0.2">
      <c r="A1119" s="173" t="s">
        <v>236</v>
      </c>
      <c r="B1119" s="174" t="s">
        <v>4000</v>
      </c>
      <c r="C1119" s="95" t="s">
        <v>4001</v>
      </c>
      <c r="D1119" s="175" t="s">
        <v>4002</v>
      </c>
      <c r="E1119" s="169"/>
      <c r="F1119" s="176"/>
      <c r="G1119" s="169"/>
      <c r="H1119" s="169"/>
      <c r="I1119" s="169"/>
      <c r="J1119" s="169"/>
      <c r="K1119" s="169"/>
    </row>
    <row r="1120" spans="1:11" ht="15" customHeight="1" x14ac:dyDescent="0.2">
      <c r="A1120" s="173" t="s">
        <v>238</v>
      </c>
      <c r="B1120" s="174" t="s">
        <v>4003</v>
      </c>
      <c r="C1120" s="174" t="s">
        <v>4004</v>
      </c>
      <c r="D1120" s="175" t="s">
        <v>4005</v>
      </c>
      <c r="E1120" s="169"/>
      <c r="F1120" s="176"/>
      <c r="G1120" s="169"/>
      <c r="H1120" s="169"/>
      <c r="I1120" s="169"/>
      <c r="J1120" s="169"/>
      <c r="K1120" s="169"/>
    </row>
    <row r="1121" spans="1:11" ht="15" customHeight="1" x14ac:dyDescent="0.2">
      <c r="A1121" s="173" t="s">
        <v>238</v>
      </c>
      <c r="B1121" s="174" t="s">
        <v>4006</v>
      </c>
      <c r="C1121" s="174" t="s">
        <v>4007</v>
      </c>
      <c r="D1121" s="175" t="s">
        <v>4008</v>
      </c>
      <c r="E1121" s="169"/>
      <c r="F1121" s="176"/>
      <c r="G1121" s="169"/>
      <c r="H1121" s="169"/>
      <c r="I1121" s="169"/>
      <c r="J1121" s="169"/>
      <c r="K1121" s="169"/>
    </row>
    <row r="1122" spans="1:11" ht="15" customHeight="1" x14ac:dyDescent="0.2">
      <c r="A1122" s="173" t="s">
        <v>238</v>
      </c>
      <c r="B1122" s="174" t="s">
        <v>4009</v>
      </c>
      <c r="C1122" s="174" t="s">
        <v>4010</v>
      </c>
      <c r="D1122" s="175" t="s">
        <v>4011</v>
      </c>
      <c r="E1122" s="169"/>
      <c r="F1122" s="176"/>
      <c r="G1122" s="169"/>
      <c r="H1122" s="169"/>
      <c r="I1122" s="169"/>
      <c r="J1122" s="169"/>
      <c r="K1122" s="169"/>
    </row>
    <row r="1123" spans="1:11" ht="15" customHeight="1" x14ac:dyDescent="0.2">
      <c r="A1123" s="177" t="s">
        <v>238</v>
      </c>
      <c r="B1123" s="178" t="s">
        <v>454</v>
      </c>
      <c r="C1123" s="178" t="s">
        <v>4012</v>
      </c>
      <c r="D1123" s="179" t="s">
        <v>4013</v>
      </c>
      <c r="E1123" s="169"/>
      <c r="F1123" s="176"/>
      <c r="G1123" s="169"/>
      <c r="H1123" s="169"/>
      <c r="I1123" s="169"/>
      <c r="J1123" s="169"/>
      <c r="K1123" s="169"/>
    </row>
  </sheetData>
  <autoFilter ref="A1:D1123" xr:uid="{00000000-0009-0000-0000-000005000000}"/>
  <conditionalFormatting sqref="D2:D1123">
    <cfRule type="expression" dxfId="0" priority="1" stopIfTrue="1">
      <formula>$A1&lt;&gt;$A2</formula>
    </cfRule>
  </conditionalFormatting>
  <pageMargins left="0.7" right="0.7" top="0.75" bottom="0.75" header="0" footer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37</vt:i4>
      </vt:variant>
    </vt:vector>
  </HeadingPairs>
  <TitlesOfParts>
    <vt:vector size="43" baseType="lpstr">
      <vt:lpstr>OP</vt:lpstr>
      <vt:lpstr>Comunidades</vt:lpstr>
      <vt:lpstr>Precios</vt:lpstr>
      <vt:lpstr>Control de Cambios</vt:lpstr>
      <vt:lpstr>Listas (no mover)</vt:lpstr>
      <vt:lpstr>DANE</vt:lpstr>
      <vt:lpstr>AMAZONAS</vt:lpstr>
      <vt:lpstr>ANTIOQUIA</vt:lpstr>
      <vt:lpstr>ARAUCA</vt:lpstr>
      <vt:lpstr>ARCHIPIELAGO_DE_SAN_ANDRES</vt:lpstr>
      <vt:lpstr>ATLANTICO</vt:lpstr>
      <vt:lpstr>BOGOTA_D.C.</vt:lpstr>
      <vt:lpstr>BOLIVAR</vt:lpstr>
      <vt:lpstr>BOYACA</vt:lpstr>
      <vt:lpstr>CALDAS</vt:lpstr>
      <vt:lpstr>CAQUETA</vt:lpstr>
      <vt:lpstr>CASANARE</vt:lpstr>
      <vt:lpstr>CAUCA</vt:lpstr>
      <vt:lpstr>CESAR</vt:lpstr>
      <vt:lpstr>CHOCO</vt:lpstr>
      <vt:lpstr>COMUNIDADES</vt:lpstr>
      <vt:lpstr>CORDOBA</vt:lpstr>
      <vt:lpstr>CUNDINAMARCA</vt:lpstr>
      <vt:lpstr>departamento</vt:lpstr>
      <vt:lpstr>GUAINIA</vt:lpstr>
      <vt:lpstr>GUAVIARE</vt:lpstr>
      <vt:lpstr>HUILA</vt:lpstr>
      <vt:lpstr>LA_GUAJIRA</vt:lpstr>
      <vt:lpstr>MAGDALENA</vt:lpstr>
      <vt:lpstr>META</vt:lpstr>
      <vt:lpstr>municipio</vt:lpstr>
      <vt:lpstr>NARIÑO</vt:lpstr>
      <vt:lpstr>Nom_dpto</vt:lpstr>
      <vt:lpstr>NORTE_DE_SANTANDER</vt:lpstr>
      <vt:lpstr>PUTUMAYO</vt:lpstr>
      <vt:lpstr>QUINDIO</vt:lpstr>
      <vt:lpstr>RISARALDA</vt:lpstr>
      <vt:lpstr>SANTANDER</vt:lpstr>
      <vt:lpstr>SUCRE</vt:lpstr>
      <vt:lpstr>TOLIMA</vt:lpstr>
      <vt:lpstr>VALLE_DEL_CAUCA</vt:lpstr>
      <vt:lpstr>VAUPES</vt:lpstr>
      <vt:lpstr>VICHADA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LAPTOP-AJUDD1F3</dc:creator>
  <cp:lastModifiedBy>UnidadV</cp:lastModifiedBy>
  <cp:lastPrinted>2022-12-09T16:53:36Z</cp:lastPrinted>
  <dcterms:created xsi:type="dcterms:W3CDTF">2021-07-22T05:43:53Z</dcterms:created>
  <dcterms:modified xsi:type="dcterms:W3CDTF">2022-12-23T14:45:02Z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1af2ce7642e448b08655cc97bfaa19d7</vt:lpwstr>
  </property>
</Properties>
</file>