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ha.dangond\Downloads\"/>
    </mc:Choice>
  </mc:AlternateContent>
  <xr:revisionPtr revIDLastSave="0" documentId="13_ncr:1_{F94F0CEF-8758-4D29-A858-F37A8595C727}" xr6:coauthVersionLast="47" xr6:coauthVersionMax="47" xr10:uidLastSave="{00000000-0000-0000-0000-000000000000}"/>
  <bookViews>
    <workbookView xWindow="-120" yWindow="-120" windowWidth="24240" windowHeight="13140" tabRatio="639" xr2:uid="{00000000-000D-0000-FFFF-FFFF00000000}"/>
  </bookViews>
  <sheets>
    <sheet name="INSPEC ORDEN Y ASEO " sheetId="1" r:id="rId1"/>
    <sheet name="CONTROL DE CAMBIOS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" l="1"/>
  <c r="K58" i="1"/>
  <c r="K59" i="1" s="1"/>
  <c r="K50" i="1"/>
  <c r="K51" i="1" s="1"/>
  <c r="K39" i="1"/>
  <c r="K40" i="1" s="1"/>
  <c r="K29" i="1"/>
  <c r="K30" i="1" s="1"/>
  <c r="K61" i="1" l="1"/>
  <c r="K62" i="1" s="1"/>
  <c r="K63" i="1" s="1"/>
  <c r="K21" i="1"/>
</calcChain>
</file>

<file path=xl/sharedStrings.xml><?xml version="1.0" encoding="utf-8"?>
<sst xmlns="http://schemas.openxmlformats.org/spreadsheetml/2006/main" count="83" uniqueCount="75">
  <si>
    <t>CALIFICACIÓN</t>
  </si>
  <si>
    <t>OBSERVACIONES</t>
  </si>
  <si>
    <t>TOTAL</t>
  </si>
  <si>
    <t>CALIFICACIÓN TOTAL</t>
  </si>
  <si>
    <t>Fecha</t>
  </si>
  <si>
    <t>Sede / Oficina</t>
  </si>
  <si>
    <t>Dependencia / DT</t>
  </si>
  <si>
    <t>Ciudad</t>
  </si>
  <si>
    <t>Nombre quien inspecciona</t>
  </si>
  <si>
    <t>I. INFORMACIÓN GENERAL</t>
  </si>
  <si>
    <t>II. CRITERIOS DE EVALUACIÓN</t>
  </si>
  <si>
    <t>LISTA DE VERIFICACIÓN</t>
  </si>
  <si>
    <t>No cumple el criterio de evaluación a satisfacción, existe una probabilidad alta en generar accidentes de trabajo y enfermedades laborales</t>
  </si>
  <si>
    <t>Cumple parcialmente el criterio de evaluación, existe una probabilidad media en generar accidentes de trabajo y enfermedades laborales</t>
  </si>
  <si>
    <t>Cumple el criterio de evaluación a satisfacción, existe una probabilidad baja en generar accidentes de trabajo y enfermedades laborales</t>
  </si>
  <si>
    <t>Deficiente (D) = 1</t>
  </si>
  <si>
    <t>Aceptable (A) = 3</t>
  </si>
  <si>
    <t>Excelente (E) = 5</t>
  </si>
  <si>
    <t>Versión</t>
  </si>
  <si>
    <t>Logo de la Unidad y se asocia al documento programa de orden y aseo 5 "S"</t>
  </si>
  <si>
    <t>GESTIÓN DE TALENTO HUMANO</t>
  </si>
  <si>
    <t>PROCEDIMIENTO IMPLEMENTACIÓN Y MONITOREO DEL SG-SST</t>
  </si>
  <si>
    <t>Dirección</t>
  </si>
  <si>
    <t>¿Se cuenta con un área de almacenamiento de los objetos de uso poco frecuente?</t>
  </si>
  <si>
    <t>¿Están identificados y almacenados los documentos, carpetas y AZ en un  lugar especifico?</t>
  </si>
  <si>
    <t>¿Se tiene claridad de cómo se deben clasificar los residuos sólidos en los puntos ecológicos?</t>
  </si>
  <si>
    <t>¿Las paredes, techos, ventanas y puertas están limpias?</t>
  </si>
  <si>
    <t>¿La estantería, archivos, escritorios y muebles en general están limpios?</t>
  </si>
  <si>
    <t xml:space="preserve">¿Las áreas de almacenamiento de objetos de uso poco frecuente esta organizada (se identifica claramente: papelería, elementos de aseo y otros objetos)? </t>
  </si>
  <si>
    <t>¿Se evidencia buenas condiciones de limpieza en áreas comunes (pisos, pasillos y escaleras) de trabajo?</t>
  </si>
  <si>
    <t>¿La señalización, camillas, botiquines y extintores se observan limpios?</t>
  </si>
  <si>
    <t xml:space="preserve">¿Se observan todos los puestos de trabajo organizados y limpios? </t>
  </si>
  <si>
    <t>¿Se evidencia la aplicación de las 3 primeras "S" al interior de las instalaciones?</t>
  </si>
  <si>
    <t>¿Se observa unificación del programa de orden y limpieza en la sede?</t>
  </si>
  <si>
    <t>¿Se han diseñado estrategias para mantener con todos los funcionarios y colaboradores la estandarización del programa?</t>
  </si>
  <si>
    <t>¿Hay definidas estrategias de mejora continua para el programa de orden y limpieza?</t>
  </si>
  <si>
    <t>¿Se evidencia un compromiso y participación activa de todos los funcionarios y colaboradores por mantener sus áreas de trabajo en buenas condiciones de orden y limpieza?</t>
  </si>
  <si>
    <t>¿Se evidencia en los funcionarios y colaboradores que el programa de orden y limpieza se convirtió en habito?</t>
  </si>
  <si>
    <t>¿Se cuenta por parte de la sede con metas específicas para el cumplimiento del programa de orden y limpieza?</t>
  </si>
  <si>
    <t>5 "S"</t>
  </si>
  <si>
    <t>CUMPLIMIENTO SELECCIONAR</t>
  </si>
  <si>
    <t>PORCENTAJE TOTAL DE CUMPLIMIENTO</t>
  </si>
  <si>
    <t>¿Las herramientas personales de trabajo  (grapadora, perforadora, saca ganchos, bisturí, clips, esferos, entre otros) se encuentran organizados en un sitio específico y dispuestos de manera que se tenga un fácil acceso a ellos?</t>
  </si>
  <si>
    <t>¿Los equipos como: impresoras, computadores, sillas, extintores, camillas, puntos ecológicos y botiquines principalmente, están ubicados en lugares específicos sin interrumpir las vías de circulación de personas?</t>
  </si>
  <si>
    <t>¿Los servicios sanitarios, cafetería y áreas de atención al público se encuentran en buenas condiciones higiénicas y de limpieza?</t>
  </si>
  <si>
    <t>¿Se ha comunicado el estándar del programa a todos los funcionarios y colaboradores? (evidenciar con listas de asistencia)</t>
  </si>
  <si>
    <t>¿Se evidencia un compromiso por parte de todos los funcionarios y colaboradores por mantener los estándares del programa de orden y limpieza?</t>
  </si>
  <si>
    <t>¿Se percibe motivación en funcionarios y colaboradores en la aplicación del programa de orden y limpieza?</t>
  </si>
  <si>
    <t>¿Alrededor y debajo de los escritorios se encuentra despejado de objetos?</t>
  </si>
  <si>
    <t>¿Los escritorios están despejados de objetos innecesarios?</t>
  </si>
  <si>
    <t>¿Los escritorios están libres de objetos personales?</t>
  </si>
  <si>
    <t>¿Todos los objetos tienen una ubicación especifica en los escritorios?</t>
  </si>
  <si>
    <t>¿Los sitios de trabajo en general se encuentran en buenas condiciones de limpieza?</t>
  </si>
  <si>
    <t>¿Hay una directriz clara por parte de la dirección territorial, acerca del estándar de orden y limpieza? (evidenciar con listas de asistencia)</t>
  </si>
  <si>
    <t>¿Por iniciativa de la sede, se cuenta con alguna estrategia establecida para que todos los funcionarios y colaboradores fortalezcan el hábito del programa de orden y limpieza?</t>
  </si>
  <si>
    <t>CUMPLIMIENTO ORGANIZAR</t>
  </si>
  <si>
    <t>CUMPLIMIENTO LIMPIAR</t>
  </si>
  <si>
    <t>CUMPLIMIENTO ESTANDARIZAR</t>
  </si>
  <si>
    <t>CUMPLIMIENTO AUTODISCIPLINA</t>
  </si>
  <si>
    <t>FORMATO INSPECCIÓN DE ORDEN Y ASEO</t>
  </si>
  <si>
    <t>CUMPLE CON EL PROGRAMA DE ORDEN Y ASEO</t>
  </si>
  <si>
    <t>Fecha de Cambio</t>
  </si>
  <si>
    <t>Descripción de la modificación</t>
  </si>
  <si>
    <t>Creación del Documento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</si>
  <si>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</si>
  <si>
    <t>Se actualiza listado de verificación e imagen institucional</t>
  </si>
  <si>
    <r>
      <rPr>
        <b/>
        <sz val="9"/>
        <color theme="1"/>
        <rFont val="Verdana"/>
        <family val="2"/>
      </rPr>
      <t>Código</t>
    </r>
    <r>
      <rPr>
        <sz val="9"/>
        <color theme="1"/>
        <rFont val="Verdana"/>
        <family val="2"/>
      </rPr>
      <t>: 770.12.15-45</t>
    </r>
  </si>
  <si>
    <r>
      <rPr>
        <b/>
        <sz val="9"/>
        <color theme="1"/>
        <rFont val="Verdana"/>
        <family val="2"/>
      </rPr>
      <t>Versión</t>
    </r>
    <r>
      <rPr>
        <sz val="9"/>
        <color theme="1"/>
        <rFont val="Verdana"/>
        <family val="2"/>
      </rPr>
      <t>: 03</t>
    </r>
  </si>
  <si>
    <r>
      <rPr>
        <b/>
        <sz val="9"/>
        <color theme="1"/>
        <rFont val="Verdana"/>
        <family val="2"/>
      </rPr>
      <t>Fecha</t>
    </r>
    <r>
      <rPr>
        <sz val="9"/>
        <color theme="1"/>
        <rFont val="Verdana"/>
        <family val="2"/>
      </rPr>
      <t>: 11/12/2019</t>
    </r>
  </si>
  <si>
    <r>
      <rPr>
        <b/>
        <sz val="9"/>
        <color theme="1"/>
        <rFont val="Verdana"/>
        <family val="2"/>
      </rPr>
      <t>Paginas</t>
    </r>
    <r>
      <rPr>
        <sz val="9"/>
        <color theme="1"/>
        <rFont val="Verdana"/>
        <family val="2"/>
      </rPr>
      <t>: 1 de 1</t>
    </r>
  </si>
  <si>
    <r>
      <t>SEIRI - Seleccionar:</t>
    </r>
    <r>
      <rPr>
        <sz val="9"/>
        <rFont val="Verdana"/>
        <family val="2"/>
      </rPr>
      <t xml:space="preserve"> Distinguir  entre lo necesario  y lo que no lo es </t>
    </r>
  </si>
  <si>
    <r>
      <rPr>
        <b/>
        <sz val="9"/>
        <rFont val="Verdana"/>
        <family val="2"/>
      </rPr>
      <t>SEITON</t>
    </r>
    <r>
      <rPr>
        <sz val="9"/>
        <rFont val="Verdana"/>
        <family val="2"/>
      </rPr>
      <t>-  ORGANIZAR:  Un lugar para cada cosa  y cada cosa en su lugar</t>
    </r>
  </si>
  <si>
    <r>
      <rPr>
        <b/>
        <sz val="9"/>
        <rFont val="Verdana"/>
        <family val="2"/>
      </rPr>
      <t>SEISO</t>
    </r>
    <r>
      <rPr>
        <sz val="9"/>
        <rFont val="Verdana"/>
        <family val="2"/>
      </rPr>
      <t xml:space="preserve"> - LIMPIAR: mantener el área de trabajo libre de suciedad.</t>
    </r>
  </si>
  <si>
    <r>
      <rPr>
        <b/>
        <sz val="9"/>
        <rFont val="Verdana"/>
        <family val="2"/>
      </rPr>
      <t>SEIKETSU</t>
    </r>
    <r>
      <rPr>
        <sz val="9"/>
        <rFont val="Verdana"/>
        <family val="2"/>
      </rPr>
      <t>- ESTANDARIZAR: Evitar retroceso de los resultados obtenidos</t>
    </r>
  </si>
  <si>
    <r>
      <rPr>
        <b/>
        <sz val="9"/>
        <rFont val="Verdana"/>
        <family val="2"/>
      </rPr>
      <t xml:space="preserve">SHITSUKE- </t>
    </r>
    <r>
      <rPr>
        <sz val="9"/>
        <rFont val="Verdana"/>
        <family val="2"/>
      </rPr>
      <t xml:space="preserve">AUTODISCIPLINA: Mantener los buenos hábitos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</si>
</sst>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8"/>
      <name val="Arial"/>
      <family val="2"/>
    </font>
    <font>
      <sz val="6"/>
      <color indexed="8"/>
      <name val="Arial Narrow"/>
      <family val="2"/>
    </font>
    <font>
      <sz val="10"/>
      <name val="Arial Narrow"/>
      <family val="2"/>
    </font>
    <font>
      <sz val="9"/>
      <color theme="1"/>
      <name val="Verdana"/>
      <family val="2"/>
    </font>
    <font>
      <b/>
      <sz val="9"/>
      <color rgb="FFFFFFFF"/>
      <name val="Verdana"/>
      <family val="2"/>
    </font>
    <font>
      <sz val="8"/>
      <color theme="1"/>
      <name val="Calibri"/>
      <family val="2"/>
      <scheme val="minor"/>
    </font>
    <font>
      <sz val="9"/>
      <color rgb="FFFF0000"/>
      <name val="Verdana"/>
      <family val="2"/>
    </font>
    <font>
      <b/>
      <sz val="9"/>
      <color rgb="FFFF0000"/>
      <name val="Verdana"/>
      <family val="2"/>
    </font>
    <font>
      <b/>
      <sz val="9"/>
      <color theme="1"/>
      <name val="Verdana"/>
      <family val="2"/>
    </font>
    <font>
      <b/>
      <sz val="9"/>
      <name val="Verdana"/>
      <family val="2"/>
    </font>
    <font>
      <b/>
      <sz val="9"/>
      <color indexed="8"/>
      <name val="Verdana"/>
      <family val="2"/>
    </font>
    <font>
      <sz val="9"/>
      <name val="Verdana"/>
      <family val="2"/>
    </font>
    <font>
      <sz val="9"/>
      <color indexed="8"/>
      <name val="Verdana"/>
      <family val="2"/>
    </font>
    <font>
      <sz val="8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9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 applyProtection="1">
      <alignment vertical="center"/>
      <protection locked="0"/>
    </xf>
    <xf numFmtId="9" fontId="3" fillId="0" borderId="0" xfId="0" applyNumberFormat="1" applyFont="1"/>
    <xf numFmtId="1" fontId="3" fillId="0" borderId="0" xfId="0" applyNumberFormat="1" applyFont="1"/>
    <xf numFmtId="0" fontId="3" fillId="0" borderId="0" xfId="0" applyFont="1" applyAlignment="1">
      <alignment vertical="center" wrapText="1"/>
    </xf>
    <xf numFmtId="0" fontId="4" fillId="0" borderId="0" xfId="1" applyFont="1"/>
    <xf numFmtId="0" fontId="4" fillId="0" borderId="1" xfId="1" applyFont="1" applyBorder="1" applyAlignment="1">
      <alignment horizontal="center" vertical="center"/>
    </xf>
    <xf numFmtId="14" fontId="4" fillId="2" borderId="1" xfId="1" applyNumberFormat="1" applyFont="1" applyFill="1" applyBorder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7" fillId="0" borderId="0" xfId="1" applyFont="1"/>
    <xf numFmtId="0" fontId="11" fillId="0" borderId="24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11" fillId="0" borderId="15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1" fillId="0" borderId="26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11" fillId="0" borderId="27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0" fillId="2" borderId="28" xfId="0" applyFont="1" applyFill="1" applyBorder="1" applyAlignment="1" applyProtection="1">
      <alignment horizontal="center" vertical="center" wrapText="1"/>
      <protection locked="0"/>
    </xf>
    <xf numFmtId="0" fontId="10" fillId="8" borderId="33" xfId="0" applyFont="1" applyFill="1" applyBorder="1" applyAlignment="1">
      <alignment horizontal="center" vertical="center" wrapText="1"/>
    </xf>
    <xf numFmtId="9" fontId="10" fillId="8" borderId="16" xfId="0" applyNumberFormat="1" applyFont="1" applyFill="1" applyBorder="1" applyAlignment="1">
      <alignment vertical="center"/>
    </xf>
    <xf numFmtId="0" fontId="10" fillId="8" borderId="29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9" fontId="10" fillId="0" borderId="16" xfId="0" applyNumberFormat="1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right" vertical="center"/>
    </xf>
    <xf numFmtId="0" fontId="10" fillId="0" borderId="18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3" xfId="0" applyFont="1" applyBorder="1" applyAlignment="1" applyProtection="1">
      <alignment horizontal="left" vertical="center" wrapText="1"/>
      <protection locked="0"/>
    </xf>
    <xf numFmtId="0" fontId="12" fillId="0" borderId="5" xfId="0" applyFont="1" applyBorder="1" applyAlignment="1" applyProtection="1">
      <alignment horizontal="left" vertical="center" wrapText="1"/>
      <protection locked="0"/>
    </xf>
    <xf numFmtId="0" fontId="12" fillId="0" borderId="34" xfId="0" applyFont="1" applyBorder="1" applyAlignment="1" applyProtection="1">
      <alignment horizontal="left" vertical="center" wrapText="1"/>
      <protection locked="0"/>
    </xf>
    <xf numFmtId="0" fontId="10" fillId="7" borderId="21" xfId="0" applyFont="1" applyFill="1" applyBorder="1" applyAlignment="1">
      <alignment horizontal="center" vertical="center"/>
    </xf>
    <xf numFmtId="0" fontId="10" fillId="7" borderId="22" xfId="0" applyFont="1" applyFill="1" applyBorder="1" applyAlignment="1">
      <alignment horizontal="center" vertical="center"/>
    </xf>
    <xf numFmtId="0" fontId="10" fillId="7" borderId="23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/>
    </xf>
    <xf numFmtId="0" fontId="13" fillId="4" borderId="16" xfId="0" applyFont="1" applyFill="1" applyBorder="1" applyAlignment="1">
      <alignment horizontal="left" vertical="center"/>
    </xf>
    <xf numFmtId="0" fontId="14" fillId="0" borderId="3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0" fillId="8" borderId="30" xfId="0" applyFont="1" applyFill="1" applyBorder="1" applyAlignment="1">
      <alignment horizontal="center" vertical="center" wrapText="1"/>
    </xf>
    <xf numFmtId="0" fontId="10" fillId="8" borderId="27" xfId="0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3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3" fillId="0" borderId="20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25" xfId="0" applyFont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>
      <alignment horizontal="left" vertical="center"/>
    </xf>
    <xf numFmtId="0" fontId="13" fillId="3" borderId="16" xfId="0" applyFont="1" applyFill="1" applyBorder="1" applyAlignment="1">
      <alignment horizontal="left" vertical="center"/>
    </xf>
    <xf numFmtId="0" fontId="10" fillId="8" borderId="31" xfId="0" applyFont="1" applyFill="1" applyBorder="1" applyAlignment="1">
      <alignment horizontal="center" vertical="center" wrapText="1"/>
    </xf>
    <xf numFmtId="0" fontId="10" fillId="8" borderId="28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left" vertical="center"/>
    </xf>
    <xf numFmtId="0" fontId="13" fillId="5" borderId="28" xfId="0" applyFont="1" applyFill="1" applyBorder="1" applyAlignment="1">
      <alignment horizontal="left" vertical="center"/>
    </xf>
    <xf numFmtId="0" fontId="10" fillId="8" borderId="1" xfId="0" applyFont="1" applyFill="1" applyBorder="1" applyAlignment="1">
      <alignment horizontal="center" vertical="center" wrapText="1"/>
    </xf>
    <xf numFmtId="0" fontId="10" fillId="8" borderId="35" xfId="0" applyFont="1" applyFill="1" applyBorder="1" applyAlignment="1">
      <alignment horizontal="center" vertical="center" wrapText="1"/>
    </xf>
    <xf numFmtId="0" fontId="10" fillId="8" borderId="36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ABF7F4CA-0E72-4B68-9BEE-A9F7562961A9}"/>
  </cellStyles>
  <dxfs count="3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1</xdr:row>
      <xdr:rowOff>19050</xdr:rowOff>
    </xdr:from>
    <xdr:to>
      <xdr:col>0</xdr:col>
      <xdr:colOff>2457450</xdr:colOff>
      <xdr:row>5</xdr:row>
      <xdr:rowOff>41275</xdr:rowOff>
    </xdr:to>
    <xdr:pic>
      <xdr:nvPicPr>
        <xdr:cNvPr id="4" name="Imagen 3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5C288CD1-0ECE-4E07-9281-F0E4D34FB2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09550"/>
          <a:ext cx="2171700" cy="784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G63"/>
  <sheetViews>
    <sheetView tabSelected="1" zoomScaleNormal="100" zoomScaleSheetLayoutView="85" workbookViewId="0">
      <selection activeCell="B5" sqref="B5:I6"/>
    </sheetView>
  </sheetViews>
  <sheetFormatPr baseColWidth="10" defaultColWidth="11.42578125" defaultRowHeight="12.75" x14ac:dyDescent="0.2"/>
  <cols>
    <col min="1" max="1" width="42.85546875" style="2" customWidth="1"/>
    <col min="2" max="8" width="11.42578125" style="2"/>
    <col min="9" max="9" width="8.5703125" style="2" customWidth="1"/>
    <col min="10" max="10" width="15.28515625" style="2" customWidth="1"/>
    <col min="11" max="11" width="20.5703125" style="6" customWidth="1"/>
    <col min="12" max="16384" width="11.42578125" style="2"/>
  </cols>
  <sheetData>
    <row r="1" spans="1:241" ht="15" customHeight="1" x14ac:dyDescent="0.2">
      <c r="A1" s="27"/>
      <c r="B1" s="38" t="s">
        <v>59</v>
      </c>
      <c r="C1" s="38"/>
      <c r="D1" s="38"/>
      <c r="E1" s="38"/>
      <c r="F1" s="38"/>
      <c r="G1" s="38"/>
      <c r="H1" s="38"/>
      <c r="I1" s="38"/>
      <c r="J1" s="30" t="s">
        <v>66</v>
      </c>
      <c r="K1" s="31"/>
    </row>
    <row r="2" spans="1:241" ht="15" customHeight="1" x14ac:dyDescent="0.2">
      <c r="A2" s="28"/>
      <c r="B2" s="39"/>
      <c r="C2" s="39"/>
      <c r="D2" s="39"/>
      <c r="E2" s="39"/>
      <c r="F2" s="39"/>
      <c r="G2" s="39"/>
      <c r="H2" s="39"/>
      <c r="I2" s="39"/>
      <c r="J2" s="32"/>
      <c r="K2" s="33"/>
    </row>
    <row r="3" spans="1:241" ht="15" customHeight="1" x14ac:dyDescent="0.2">
      <c r="A3" s="28"/>
      <c r="B3" s="40" t="s">
        <v>20</v>
      </c>
      <c r="C3" s="40"/>
      <c r="D3" s="40"/>
      <c r="E3" s="40"/>
      <c r="F3" s="40"/>
      <c r="G3" s="40"/>
      <c r="H3" s="40"/>
      <c r="I3" s="40"/>
      <c r="J3" s="34" t="s">
        <v>67</v>
      </c>
      <c r="K3" s="35"/>
    </row>
    <row r="4" spans="1:241" ht="15" customHeight="1" x14ac:dyDescent="0.2">
      <c r="A4" s="28"/>
      <c r="B4" s="40"/>
      <c r="C4" s="40"/>
      <c r="D4" s="40"/>
      <c r="E4" s="40"/>
      <c r="F4" s="40"/>
      <c r="G4" s="40"/>
      <c r="H4" s="40"/>
      <c r="I4" s="40"/>
      <c r="J4" s="34"/>
      <c r="K4" s="35"/>
    </row>
    <row r="5" spans="1:241" ht="15" customHeight="1" x14ac:dyDescent="0.2">
      <c r="A5" s="28"/>
      <c r="B5" s="40" t="s">
        <v>21</v>
      </c>
      <c r="C5" s="40"/>
      <c r="D5" s="40"/>
      <c r="E5" s="40"/>
      <c r="F5" s="40"/>
      <c r="G5" s="40"/>
      <c r="H5" s="40"/>
      <c r="I5" s="40"/>
      <c r="J5" s="34" t="s">
        <v>68</v>
      </c>
      <c r="K5" s="35"/>
    </row>
    <row r="6" spans="1:241" ht="15" customHeight="1" thickBot="1" x14ac:dyDescent="0.25">
      <c r="A6" s="29"/>
      <c r="B6" s="41"/>
      <c r="C6" s="41"/>
      <c r="D6" s="41"/>
      <c r="E6" s="41"/>
      <c r="F6" s="41"/>
      <c r="G6" s="41"/>
      <c r="H6" s="41"/>
      <c r="I6" s="41"/>
      <c r="J6" s="36" t="s">
        <v>69</v>
      </c>
      <c r="K6" s="37"/>
    </row>
    <row r="7" spans="1:241" s="1" customFormat="1" ht="12" thickBot="1" x14ac:dyDescent="0.25">
      <c r="A7" s="56" t="s">
        <v>9</v>
      </c>
      <c r="B7" s="57"/>
      <c r="C7" s="57"/>
      <c r="D7" s="57"/>
      <c r="E7" s="57"/>
      <c r="F7" s="57"/>
      <c r="G7" s="57"/>
      <c r="H7" s="57"/>
      <c r="I7" s="57"/>
      <c r="J7" s="57"/>
      <c r="K7" s="58"/>
    </row>
    <row r="8" spans="1:241" s="1" customFormat="1" ht="18" customHeight="1" x14ac:dyDescent="0.2">
      <c r="A8" s="12" t="s">
        <v>6</v>
      </c>
      <c r="B8" s="76"/>
      <c r="C8" s="77"/>
      <c r="D8" s="77"/>
      <c r="E8" s="77"/>
      <c r="F8" s="77"/>
      <c r="G8" s="77"/>
      <c r="H8" s="78"/>
      <c r="I8" s="13" t="s">
        <v>7</v>
      </c>
      <c r="J8" s="82"/>
      <c r="K8" s="83"/>
    </row>
    <row r="9" spans="1:241" s="1" customFormat="1" ht="18" customHeight="1" x14ac:dyDescent="0.2">
      <c r="A9" s="14" t="s">
        <v>5</v>
      </c>
      <c r="B9" s="79"/>
      <c r="C9" s="80"/>
      <c r="D9" s="80"/>
      <c r="E9" s="80"/>
      <c r="F9" s="80"/>
      <c r="G9" s="80"/>
      <c r="H9" s="81"/>
      <c r="I9" s="15" t="s">
        <v>22</v>
      </c>
      <c r="J9" s="84"/>
      <c r="K9" s="85"/>
    </row>
    <row r="10" spans="1:241" s="1" customFormat="1" ht="18" customHeight="1" thickBot="1" x14ac:dyDescent="0.25">
      <c r="A10" s="16" t="s">
        <v>8</v>
      </c>
      <c r="B10" s="79"/>
      <c r="C10" s="80"/>
      <c r="D10" s="80"/>
      <c r="E10" s="80"/>
      <c r="F10" s="80"/>
      <c r="G10" s="80"/>
      <c r="H10" s="81"/>
      <c r="I10" s="17" t="s">
        <v>4</v>
      </c>
      <c r="J10" s="84"/>
      <c r="K10" s="85"/>
    </row>
    <row r="11" spans="1:241" ht="13.5" thickBot="1" x14ac:dyDescent="0.25">
      <c r="A11" s="56" t="s">
        <v>10</v>
      </c>
      <c r="B11" s="57"/>
      <c r="C11" s="57"/>
      <c r="D11" s="57"/>
      <c r="E11" s="57"/>
      <c r="F11" s="57"/>
      <c r="G11" s="57"/>
      <c r="H11" s="57"/>
      <c r="I11" s="57"/>
      <c r="J11" s="57"/>
      <c r="K11" s="58"/>
    </row>
    <row r="12" spans="1:241" s="3" customFormat="1" ht="20.100000000000001" customHeight="1" x14ac:dyDescent="0.2">
      <c r="A12" s="18" t="s">
        <v>15</v>
      </c>
      <c r="B12" s="90" t="s">
        <v>12</v>
      </c>
      <c r="C12" s="90"/>
      <c r="D12" s="90"/>
      <c r="E12" s="90"/>
      <c r="F12" s="90"/>
      <c r="G12" s="90"/>
      <c r="H12" s="90"/>
      <c r="I12" s="90"/>
      <c r="J12" s="90"/>
      <c r="K12" s="91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</row>
    <row r="13" spans="1:241" s="3" customFormat="1" ht="20.100000000000001" customHeight="1" x14ac:dyDescent="0.2">
      <c r="A13" s="19" t="s">
        <v>16</v>
      </c>
      <c r="B13" s="86" t="s">
        <v>13</v>
      </c>
      <c r="C13" s="86"/>
      <c r="D13" s="86"/>
      <c r="E13" s="86"/>
      <c r="F13" s="86"/>
      <c r="G13" s="86"/>
      <c r="H13" s="86"/>
      <c r="I13" s="86"/>
      <c r="J13" s="86"/>
      <c r="K13" s="87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</row>
    <row r="14" spans="1:241" s="3" customFormat="1" ht="20.100000000000001" customHeight="1" x14ac:dyDescent="0.2">
      <c r="A14" s="19" t="s">
        <v>17</v>
      </c>
      <c r="B14" s="59" t="s">
        <v>14</v>
      </c>
      <c r="C14" s="59"/>
      <c r="D14" s="59"/>
      <c r="E14" s="59"/>
      <c r="F14" s="59"/>
      <c r="G14" s="59"/>
      <c r="H14" s="59"/>
      <c r="I14" s="59"/>
      <c r="J14" s="59"/>
      <c r="K14" s="60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</row>
    <row r="15" spans="1:241" x14ac:dyDescent="0.2">
      <c r="A15" s="64" t="s">
        <v>39</v>
      </c>
      <c r="B15" s="92" t="s">
        <v>11</v>
      </c>
      <c r="C15" s="92"/>
      <c r="D15" s="92"/>
      <c r="E15" s="92"/>
      <c r="F15" s="92"/>
      <c r="G15" s="92"/>
      <c r="H15" s="92"/>
      <c r="I15" s="92"/>
      <c r="J15" s="92"/>
      <c r="K15" s="88" t="s">
        <v>0</v>
      </c>
    </row>
    <row r="16" spans="1:241" ht="19.5" customHeight="1" x14ac:dyDescent="0.2">
      <c r="A16" s="65"/>
      <c r="B16" s="92"/>
      <c r="C16" s="92"/>
      <c r="D16" s="92"/>
      <c r="E16" s="92"/>
      <c r="F16" s="92"/>
      <c r="G16" s="92"/>
      <c r="H16" s="92"/>
      <c r="I16" s="92"/>
      <c r="J16" s="92"/>
      <c r="K16" s="89"/>
    </row>
    <row r="17" spans="1:14" ht="18" customHeight="1" x14ac:dyDescent="0.2">
      <c r="A17" s="66" t="s">
        <v>70</v>
      </c>
      <c r="B17" s="61" t="s">
        <v>49</v>
      </c>
      <c r="C17" s="62"/>
      <c r="D17" s="62"/>
      <c r="E17" s="62"/>
      <c r="F17" s="62"/>
      <c r="G17" s="62"/>
      <c r="H17" s="62"/>
      <c r="I17" s="62"/>
      <c r="J17" s="63"/>
      <c r="K17" s="20"/>
    </row>
    <row r="18" spans="1:14" ht="18" customHeight="1" x14ac:dyDescent="0.2">
      <c r="A18" s="67"/>
      <c r="B18" s="61" t="s">
        <v>48</v>
      </c>
      <c r="C18" s="62"/>
      <c r="D18" s="62"/>
      <c r="E18" s="62"/>
      <c r="F18" s="62"/>
      <c r="G18" s="62"/>
      <c r="H18" s="62"/>
      <c r="I18" s="62"/>
      <c r="J18" s="63"/>
      <c r="K18" s="20"/>
    </row>
    <row r="19" spans="1:14" ht="18" customHeight="1" x14ac:dyDescent="0.2">
      <c r="A19" s="67"/>
      <c r="B19" s="61" t="s">
        <v>50</v>
      </c>
      <c r="C19" s="62"/>
      <c r="D19" s="62"/>
      <c r="E19" s="62"/>
      <c r="F19" s="62"/>
      <c r="G19" s="62"/>
      <c r="H19" s="62"/>
      <c r="I19" s="62"/>
      <c r="J19" s="63"/>
      <c r="K19" s="20"/>
      <c r="L19" s="4"/>
    </row>
    <row r="20" spans="1:14" ht="18" customHeight="1" x14ac:dyDescent="0.2">
      <c r="A20" s="67"/>
      <c r="B20" s="44" t="s">
        <v>2</v>
      </c>
      <c r="C20" s="44"/>
      <c r="D20" s="44"/>
      <c r="E20" s="44"/>
      <c r="F20" s="44"/>
      <c r="G20" s="44"/>
      <c r="H20" s="44"/>
      <c r="I20" s="44"/>
      <c r="J20" s="44"/>
      <c r="K20" s="21">
        <f>SUM(K17:K19)</f>
        <v>0</v>
      </c>
      <c r="L20" s="4"/>
      <c r="M20" s="5"/>
      <c r="N20" s="4"/>
    </row>
    <row r="21" spans="1:14" ht="18" customHeight="1" x14ac:dyDescent="0.2">
      <c r="A21" s="68"/>
      <c r="B21" s="44" t="s">
        <v>40</v>
      </c>
      <c r="C21" s="44"/>
      <c r="D21" s="44"/>
      <c r="E21" s="44"/>
      <c r="F21" s="44"/>
      <c r="G21" s="44"/>
      <c r="H21" s="44"/>
      <c r="I21" s="44"/>
      <c r="J21" s="44"/>
      <c r="K21" s="22">
        <f>(K20*100%)/15</f>
        <v>0</v>
      </c>
      <c r="L21" s="4"/>
      <c r="M21" s="5"/>
      <c r="N21" s="4"/>
    </row>
    <row r="22" spans="1:14" ht="57" customHeight="1" x14ac:dyDescent="0.2">
      <c r="A22" s="23" t="s">
        <v>1</v>
      </c>
      <c r="B22" s="53"/>
      <c r="C22" s="54"/>
      <c r="D22" s="54"/>
      <c r="E22" s="54"/>
      <c r="F22" s="54"/>
      <c r="G22" s="54"/>
      <c r="H22" s="54"/>
      <c r="I22" s="54"/>
      <c r="J22" s="54"/>
      <c r="K22" s="55"/>
    </row>
    <row r="23" spans="1:14" ht="16.5" customHeight="1" x14ac:dyDescent="0.2">
      <c r="A23" s="45" t="s">
        <v>71</v>
      </c>
      <c r="B23" s="61" t="s">
        <v>51</v>
      </c>
      <c r="C23" s="62"/>
      <c r="D23" s="62"/>
      <c r="E23" s="62"/>
      <c r="F23" s="62"/>
      <c r="G23" s="62"/>
      <c r="H23" s="62"/>
      <c r="I23" s="62"/>
      <c r="J23" s="63"/>
      <c r="K23" s="20"/>
    </row>
    <row r="24" spans="1:14" ht="15.95" customHeight="1" x14ac:dyDescent="0.2">
      <c r="A24" s="46"/>
      <c r="B24" s="61" t="s">
        <v>23</v>
      </c>
      <c r="C24" s="62"/>
      <c r="D24" s="62"/>
      <c r="E24" s="62"/>
      <c r="F24" s="62"/>
      <c r="G24" s="62"/>
      <c r="H24" s="62"/>
      <c r="I24" s="62"/>
      <c r="J24" s="63"/>
      <c r="K24" s="20"/>
    </row>
    <row r="25" spans="1:14" ht="22.5" customHeight="1" x14ac:dyDescent="0.2">
      <c r="A25" s="46"/>
      <c r="B25" s="61" t="s">
        <v>28</v>
      </c>
      <c r="C25" s="62"/>
      <c r="D25" s="62"/>
      <c r="E25" s="62"/>
      <c r="F25" s="62"/>
      <c r="G25" s="62"/>
      <c r="H25" s="62"/>
      <c r="I25" s="62"/>
      <c r="J25" s="63"/>
      <c r="K25" s="20"/>
    </row>
    <row r="26" spans="1:14" x14ac:dyDescent="0.2">
      <c r="A26" s="46"/>
      <c r="B26" s="61" t="s">
        <v>24</v>
      </c>
      <c r="C26" s="62"/>
      <c r="D26" s="62"/>
      <c r="E26" s="62"/>
      <c r="F26" s="62"/>
      <c r="G26" s="62"/>
      <c r="H26" s="62"/>
      <c r="I26" s="62"/>
      <c r="J26" s="63"/>
      <c r="K26" s="20"/>
    </row>
    <row r="27" spans="1:14" ht="27" customHeight="1" x14ac:dyDescent="0.2">
      <c r="A27" s="46"/>
      <c r="B27" s="61" t="s">
        <v>42</v>
      </c>
      <c r="C27" s="62"/>
      <c r="D27" s="62"/>
      <c r="E27" s="62"/>
      <c r="F27" s="62"/>
      <c r="G27" s="62"/>
      <c r="H27" s="62"/>
      <c r="I27" s="62"/>
      <c r="J27" s="63"/>
      <c r="K27" s="20"/>
    </row>
    <row r="28" spans="1:14" ht="27.75" customHeight="1" x14ac:dyDescent="0.2">
      <c r="A28" s="46"/>
      <c r="B28" s="61" t="s">
        <v>43</v>
      </c>
      <c r="C28" s="62"/>
      <c r="D28" s="62"/>
      <c r="E28" s="62"/>
      <c r="F28" s="62"/>
      <c r="G28" s="62"/>
      <c r="H28" s="62"/>
      <c r="I28" s="62"/>
      <c r="J28" s="63"/>
      <c r="K28" s="20"/>
    </row>
    <row r="29" spans="1:14" ht="18" customHeight="1" x14ac:dyDescent="0.2">
      <c r="A29" s="46"/>
      <c r="B29" s="44" t="s">
        <v>2</v>
      </c>
      <c r="C29" s="44"/>
      <c r="D29" s="44"/>
      <c r="E29" s="44"/>
      <c r="F29" s="44"/>
      <c r="G29" s="44"/>
      <c r="H29" s="44"/>
      <c r="I29" s="44"/>
      <c r="J29" s="44"/>
      <c r="K29" s="21">
        <f>SUM(K23:K28)</f>
        <v>0</v>
      </c>
      <c r="L29" s="4"/>
      <c r="M29" s="4"/>
      <c r="N29" s="4"/>
    </row>
    <row r="30" spans="1:14" ht="18" customHeight="1" x14ac:dyDescent="0.2">
      <c r="A30" s="47"/>
      <c r="B30" s="44" t="s">
        <v>55</v>
      </c>
      <c r="C30" s="44"/>
      <c r="D30" s="44"/>
      <c r="E30" s="44"/>
      <c r="F30" s="44"/>
      <c r="G30" s="44"/>
      <c r="H30" s="44"/>
      <c r="I30" s="44"/>
      <c r="J30" s="44"/>
      <c r="K30" s="22">
        <f>(K29*100%)/30</f>
        <v>0</v>
      </c>
      <c r="L30" s="4"/>
      <c r="M30" s="4"/>
      <c r="N30" s="4"/>
    </row>
    <row r="31" spans="1:14" ht="54.75" customHeight="1" x14ac:dyDescent="0.2">
      <c r="A31" s="23" t="s">
        <v>1</v>
      </c>
      <c r="B31" s="53"/>
      <c r="C31" s="54"/>
      <c r="D31" s="54"/>
      <c r="E31" s="54"/>
      <c r="F31" s="54"/>
      <c r="G31" s="54"/>
      <c r="H31" s="54"/>
      <c r="I31" s="54"/>
      <c r="J31" s="54"/>
      <c r="K31" s="55"/>
    </row>
    <row r="32" spans="1:14" ht="16.5" customHeight="1" x14ac:dyDescent="0.2">
      <c r="A32" s="69" t="s">
        <v>72</v>
      </c>
      <c r="B32" s="61" t="s">
        <v>52</v>
      </c>
      <c r="C32" s="62"/>
      <c r="D32" s="62"/>
      <c r="E32" s="62"/>
      <c r="F32" s="62"/>
      <c r="G32" s="62"/>
      <c r="H32" s="62"/>
      <c r="I32" s="62"/>
      <c r="J32" s="63"/>
      <c r="K32" s="20"/>
    </row>
    <row r="33" spans="1:14" x14ac:dyDescent="0.2">
      <c r="A33" s="70"/>
      <c r="B33" s="61" t="s">
        <v>29</v>
      </c>
      <c r="C33" s="62"/>
      <c r="D33" s="62"/>
      <c r="E33" s="62"/>
      <c r="F33" s="62"/>
      <c r="G33" s="62"/>
      <c r="H33" s="62"/>
      <c r="I33" s="62"/>
      <c r="J33" s="63"/>
      <c r="K33" s="20"/>
    </row>
    <row r="34" spans="1:14" x14ac:dyDescent="0.2">
      <c r="A34" s="70"/>
      <c r="B34" s="61" t="s">
        <v>25</v>
      </c>
      <c r="C34" s="62"/>
      <c r="D34" s="62"/>
      <c r="E34" s="62"/>
      <c r="F34" s="62"/>
      <c r="G34" s="62"/>
      <c r="H34" s="62"/>
      <c r="I34" s="62"/>
      <c r="J34" s="63"/>
      <c r="K34" s="20"/>
    </row>
    <row r="35" spans="1:14" x14ac:dyDescent="0.2">
      <c r="A35" s="70"/>
      <c r="B35" s="72" t="s">
        <v>26</v>
      </c>
      <c r="C35" s="72"/>
      <c r="D35" s="72"/>
      <c r="E35" s="72"/>
      <c r="F35" s="72"/>
      <c r="G35" s="72"/>
      <c r="H35" s="72"/>
      <c r="I35" s="72"/>
      <c r="J35" s="72"/>
      <c r="K35" s="20"/>
    </row>
    <row r="36" spans="1:14" x14ac:dyDescent="0.2">
      <c r="A36" s="70"/>
      <c r="B36" s="73" t="s">
        <v>27</v>
      </c>
      <c r="C36" s="74"/>
      <c r="D36" s="74"/>
      <c r="E36" s="74"/>
      <c r="F36" s="74"/>
      <c r="G36" s="74"/>
      <c r="H36" s="74"/>
      <c r="I36" s="74"/>
      <c r="J36" s="75"/>
      <c r="K36" s="20"/>
    </row>
    <row r="37" spans="1:14" x14ac:dyDescent="0.2">
      <c r="A37" s="70"/>
      <c r="B37" s="61" t="s">
        <v>30</v>
      </c>
      <c r="C37" s="62"/>
      <c r="D37" s="62"/>
      <c r="E37" s="62"/>
      <c r="F37" s="62"/>
      <c r="G37" s="62"/>
      <c r="H37" s="62"/>
      <c r="I37" s="62"/>
      <c r="J37" s="62"/>
      <c r="K37" s="20"/>
    </row>
    <row r="38" spans="1:14" ht="18.95" customHeight="1" x14ac:dyDescent="0.2">
      <c r="A38" s="70"/>
      <c r="B38" s="61" t="s">
        <v>44</v>
      </c>
      <c r="C38" s="62"/>
      <c r="D38" s="62"/>
      <c r="E38" s="62"/>
      <c r="F38" s="62"/>
      <c r="G38" s="62"/>
      <c r="H38" s="62"/>
      <c r="I38" s="62"/>
      <c r="J38" s="62"/>
      <c r="K38" s="20"/>
    </row>
    <row r="39" spans="1:14" ht="18" customHeight="1" x14ac:dyDescent="0.2">
      <c r="A39" s="70"/>
      <c r="B39" s="44" t="s">
        <v>2</v>
      </c>
      <c r="C39" s="44"/>
      <c r="D39" s="44"/>
      <c r="E39" s="44"/>
      <c r="F39" s="44"/>
      <c r="G39" s="44"/>
      <c r="H39" s="44"/>
      <c r="I39" s="44"/>
      <c r="J39" s="44"/>
      <c r="K39" s="21">
        <f>SUM(K32:K38)</f>
        <v>0</v>
      </c>
      <c r="L39" s="4"/>
      <c r="M39" s="4"/>
      <c r="N39" s="4"/>
    </row>
    <row r="40" spans="1:14" ht="18" customHeight="1" x14ac:dyDescent="0.2">
      <c r="A40" s="71"/>
      <c r="B40" s="44" t="s">
        <v>56</v>
      </c>
      <c r="C40" s="44"/>
      <c r="D40" s="44"/>
      <c r="E40" s="44"/>
      <c r="F40" s="44"/>
      <c r="G40" s="44"/>
      <c r="H40" s="44"/>
      <c r="I40" s="44"/>
      <c r="J40" s="44"/>
      <c r="K40" s="22">
        <f>(K39*100%)/35</f>
        <v>0</v>
      </c>
      <c r="L40" s="4"/>
      <c r="M40" s="4"/>
      <c r="N40" s="4"/>
    </row>
    <row r="41" spans="1:14" ht="54.75" customHeight="1" x14ac:dyDescent="0.2">
      <c r="A41" s="23" t="s">
        <v>1</v>
      </c>
      <c r="B41" s="53"/>
      <c r="C41" s="54"/>
      <c r="D41" s="54"/>
      <c r="E41" s="54"/>
      <c r="F41" s="54"/>
      <c r="G41" s="54"/>
      <c r="H41" s="54"/>
      <c r="I41" s="54"/>
      <c r="J41" s="54"/>
      <c r="K41" s="55"/>
    </row>
    <row r="42" spans="1:14" ht="18" customHeight="1" x14ac:dyDescent="0.2">
      <c r="A42" s="45" t="s">
        <v>73</v>
      </c>
      <c r="B42" s="50" t="s">
        <v>32</v>
      </c>
      <c r="C42" s="51"/>
      <c r="D42" s="51"/>
      <c r="E42" s="51"/>
      <c r="F42" s="51"/>
      <c r="G42" s="51"/>
      <c r="H42" s="51"/>
      <c r="I42" s="51"/>
      <c r="J42" s="52"/>
      <c r="K42" s="20"/>
    </row>
    <row r="43" spans="1:14" ht="27" customHeight="1" x14ac:dyDescent="0.2">
      <c r="A43" s="46"/>
      <c r="B43" s="50" t="s">
        <v>36</v>
      </c>
      <c r="C43" s="51"/>
      <c r="D43" s="51"/>
      <c r="E43" s="51"/>
      <c r="F43" s="51"/>
      <c r="G43" s="51"/>
      <c r="H43" s="51"/>
      <c r="I43" s="51"/>
      <c r="J43" s="52"/>
      <c r="K43" s="20"/>
    </row>
    <row r="44" spans="1:14" ht="18" customHeight="1" x14ac:dyDescent="0.2">
      <c r="A44" s="46"/>
      <c r="B44" s="50" t="s">
        <v>31</v>
      </c>
      <c r="C44" s="51"/>
      <c r="D44" s="51"/>
      <c r="E44" s="51"/>
      <c r="F44" s="51"/>
      <c r="G44" s="51"/>
      <c r="H44" s="51"/>
      <c r="I44" s="51"/>
      <c r="J44" s="52"/>
      <c r="K44" s="20"/>
    </row>
    <row r="45" spans="1:14" ht="18" customHeight="1" x14ac:dyDescent="0.2">
      <c r="A45" s="46"/>
      <c r="B45" s="50" t="s">
        <v>33</v>
      </c>
      <c r="C45" s="51"/>
      <c r="D45" s="51"/>
      <c r="E45" s="51"/>
      <c r="F45" s="51"/>
      <c r="G45" s="51"/>
      <c r="H45" s="51"/>
      <c r="I45" s="51"/>
      <c r="J45" s="52"/>
      <c r="K45" s="20"/>
    </row>
    <row r="46" spans="1:14" ht="23.1" customHeight="1" x14ac:dyDescent="0.2">
      <c r="A46" s="46"/>
      <c r="B46" s="50" t="s">
        <v>53</v>
      </c>
      <c r="C46" s="51"/>
      <c r="D46" s="51"/>
      <c r="E46" s="51"/>
      <c r="F46" s="51"/>
      <c r="G46" s="51"/>
      <c r="H46" s="51"/>
      <c r="I46" s="51"/>
      <c r="J46" s="52"/>
      <c r="K46" s="20"/>
    </row>
    <row r="47" spans="1:14" ht="18" customHeight="1" x14ac:dyDescent="0.2">
      <c r="A47" s="46"/>
      <c r="B47" s="50" t="s">
        <v>45</v>
      </c>
      <c r="C47" s="51"/>
      <c r="D47" s="51"/>
      <c r="E47" s="51"/>
      <c r="F47" s="51"/>
      <c r="G47" s="51"/>
      <c r="H47" s="51"/>
      <c r="I47" s="51"/>
      <c r="J47" s="52"/>
      <c r="K47" s="20"/>
    </row>
    <row r="48" spans="1:14" ht="18" customHeight="1" x14ac:dyDescent="0.2">
      <c r="A48" s="46"/>
      <c r="B48" s="50" t="s">
        <v>34</v>
      </c>
      <c r="C48" s="51"/>
      <c r="D48" s="51"/>
      <c r="E48" s="51"/>
      <c r="F48" s="51"/>
      <c r="G48" s="51"/>
      <c r="H48" s="51"/>
      <c r="I48" s="51"/>
      <c r="J48" s="52"/>
      <c r="K48" s="20"/>
    </row>
    <row r="49" spans="1:14" ht="18" customHeight="1" x14ac:dyDescent="0.2">
      <c r="A49" s="46"/>
      <c r="B49" s="50" t="s">
        <v>35</v>
      </c>
      <c r="C49" s="51"/>
      <c r="D49" s="51"/>
      <c r="E49" s="51"/>
      <c r="F49" s="51"/>
      <c r="G49" s="51"/>
      <c r="H49" s="51"/>
      <c r="I49" s="51"/>
      <c r="J49" s="52"/>
      <c r="K49" s="20"/>
    </row>
    <row r="50" spans="1:14" ht="18" customHeight="1" x14ac:dyDescent="0.2">
      <c r="A50" s="46"/>
      <c r="B50" s="44" t="s">
        <v>2</v>
      </c>
      <c r="C50" s="44"/>
      <c r="D50" s="44"/>
      <c r="E50" s="44"/>
      <c r="F50" s="44"/>
      <c r="G50" s="44"/>
      <c r="H50" s="44"/>
      <c r="I50" s="44"/>
      <c r="J50" s="44"/>
      <c r="K50" s="21">
        <f>SUM(K42:K49)</f>
        <v>0</v>
      </c>
      <c r="L50" s="4"/>
      <c r="M50" s="4"/>
      <c r="N50" s="4"/>
    </row>
    <row r="51" spans="1:14" ht="18" customHeight="1" x14ac:dyDescent="0.2">
      <c r="A51" s="47"/>
      <c r="B51" s="44" t="s">
        <v>57</v>
      </c>
      <c r="C51" s="44"/>
      <c r="D51" s="44"/>
      <c r="E51" s="44"/>
      <c r="F51" s="44"/>
      <c r="G51" s="44"/>
      <c r="H51" s="44"/>
      <c r="I51" s="44"/>
      <c r="J51" s="44"/>
      <c r="K51" s="22">
        <f>(K50*100%)/40</f>
        <v>0</v>
      </c>
      <c r="L51" s="4"/>
      <c r="M51" s="4"/>
      <c r="N51" s="4"/>
    </row>
    <row r="52" spans="1:14" ht="52.5" customHeight="1" x14ac:dyDescent="0.2">
      <c r="A52" s="23" t="s">
        <v>1</v>
      </c>
      <c r="B52" s="53"/>
      <c r="C52" s="54"/>
      <c r="D52" s="54"/>
      <c r="E52" s="54"/>
      <c r="F52" s="54"/>
      <c r="G52" s="54"/>
      <c r="H52" s="54"/>
      <c r="I52" s="54"/>
      <c r="J52" s="54"/>
      <c r="K52" s="55"/>
    </row>
    <row r="53" spans="1:14" ht="18" customHeight="1" x14ac:dyDescent="0.2">
      <c r="A53" s="45" t="s">
        <v>74</v>
      </c>
      <c r="B53" s="50" t="s">
        <v>46</v>
      </c>
      <c r="C53" s="51"/>
      <c r="D53" s="51"/>
      <c r="E53" s="51"/>
      <c r="F53" s="51"/>
      <c r="G53" s="51"/>
      <c r="H53" s="51"/>
      <c r="I53" s="51"/>
      <c r="J53" s="52"/>
      <c r="K53" s="20"/>
    </row>
    <row r="54" spans="1:14" ht="18" customHeight="1" x14ac:dyDescent="0.2">
      <c r="A54" s="46"/>
      <c r="B54" s="50" t="s">
        <v>37</v>
      </c>
      <c r="C54" s="51"/>
      <c r="D54" s="51"/>
      <c r="E54" s="51"/>
      <c r="F54" s="51"/>
      <c r="G54" s="51"/>
      <c r="H54" s="51"/>
      <c r="I54" s="51"/>
      <c r="J54" s="52"/>
      <c r="K54" s="20"/>
    </row>
    <row r="55" spans="1:14" ht="18" customHeight="1" x14ac:dyDescent="0.2">
      <c r="A55" s="46"/>
      <c r="B55" s="50" t="s">
        <v>47</v>
      </c>
      <c r="C55" s="51"/>
      <c r="D55" s="51"/>
      <c r="E55" s="51"/>
      <c r="F55" s="51"/>
      <c r="G55" s="51"/>
      <c r="H55" s="51"/>
      <c r="I55" s="51"/>
      <c r="J55" s="52"/>
      <c r="K55" s="20"/>
    </row>
    <row r="56" spans="1:14" ht="18" customHeight="1" x14ac:dyDescent="0.2">
      <c r="A56" s="46"/>
      <c r="B56" s="50" t="s">
        <v>38</v>
      </c>
      <c r="C56" s="51"/>
      <c r="D56" s="51"/>
      <c r="E56" s="51"/>
      <c r="F56" s="51"/>
      <c r="G56" s="51"/>
      <c r="H56" s="51"/>
      <c r="I56" s="51"/>
      <c r="J56" s="52"/>
      <c r="K56" s="20"/>
    </row>
    <row r="57" spans="1:14" ht="28.5" customHeight="1" x14ac:dyDescent="0.2">
      <c r="A57" s="46"/>
      <c r="B57" s="50" t="s">
        <v>54</v>
      </c>
      <c r="C57" s="51"/>
      <c r="D57" s="51"/>
      <c r="E57" s="51"/>
      <c r="F57" s="51"/>
      <c r="G57" s="51"/>
      <c r="H57" s="51"/>
      <c r="I57" s="51"/>
      <c r="J57" s="52"/>
      <c r="K57" s="20"/>
    </row>
    <row r="58" spans="1:14" ht="18" customHeight="1" x14ac:dyDescent="0.2">
      <c r="A58" s="46"/>
      <c r="B58" s="44" t="s">
        <v>2</v>
      </c>
      <c r="C58" s="44"/>
      <c r="D58" s="44"/>
      <c r="E58" s="44"/>
      <c r="F58" s="44"/>
      <c r="G58" s="44"/>
      <c r="H58" s="44"/>
      <c r="I58" s="44"/>
      <c r="J58" s="44"/>
      <c r="K58" s="21">
        <f>SUM(K53:K57)</f>
        <v>0</v>
      </c>
      <c r="L58" s="4"/>
      <c r="M58" s="4"/>
      <c r="N58" s="4"/>
    </row>
    <row r="59" spans="1:14" ht="18" customHeight="1" x14ac:dyDescent="0.2">
      <c r="A59" s="47"/>
      <c r="B59" s="44" t="s">
        <v>58</v>
      </c>
      <c r="C59" s="44"/>
      <c r="D59" s="44"/>
      <c r="E59" s="44"/>
      <c r="F59" s="44"/>
      <c r="G59" s="44"/>
      <c r="H59" s="44"/>
      <c r="I59" s="44"/>
      <c r="J59" s="44"/>
      <c r="K59" s="22">
        <f>(K58*100%)/25</f>
        <v>0</v>
      </c>
      <c r="L59" s="4"/>
      <c r="M59" s="4"/>
      <c r="N59" s="4"/>
    </row>
    <row r="60" spans="1:14" ht="52.5" customHeight="1" x14ac:dyDescent="0.2">
      <c r="A60" s="23" t="s">
        <v>1</v>
      </c>
      <c r="B60" s="53"/>
      <c r="C60" s="54"/>
      <c r="D60" s="54"/>
      <c r="E60" s="54"/>
      <c r="F60" s="54"/>
      <c r="G60" s="54"/>
      <c r="H60" s="54"/>
      <c r="I60" s="54"/>
      <c r="J60" s="54"/>
      <c r="K60" s="55"/>
    </row>
    <row r="61" spans="1:14" ht="30.75" customHeight="1" x14ac:dyDescent="0.2">
      <c r="A61" s="48" t="s">
        <v>3</v>
      </c>
      <c r="B61" s="49"/>
      <c r="C61" s="49"/>
      <c r="D61" s="49"/>
      <c r="E61" s="49"/>
      <c r="F61" s="49"/>
      <c r="G61" s="49"/>
      <c r="H61" s="49"/>
      <c r="I61" s="49"/>
      <c r="J61" s="49"/>
      <c r="K61" s="24">
        <f>SUM(K20,K29,K39,K50,K58)</f>
        <v>0</v>
      </c>
    </row>
    <row r="62" spans="1:14" x14ac:dyDescent="0.2">
      <c r="A62" s="48" t="s">
        <v>41</v>
      </c>
      <c r="B62" s="49"/>
      <c r="C62" s="49"/>
      <c r="D62" s="49"/>
      <c r="E62" s="49"/>
      <c r="F62" s="49"/>
      <c r="G62" s="49"/>
      <c r="H62" s="49"/>
      <c r="I62" s="49"/>
      <c r="J62" s="49"/>
      <c r="K62" s="25">
        <f>(K61*100%)/145</f>
        <v>0</v>
      </c>
    </row>
    <row r="63" spans="1:14" ht="36" customHeight="1" thickBot="1" x14ac:dyDescent="0.25">
      <c r="A63" s="42" t="s">
        <v>60</v>
      </c>
      <c r="B63" s="43"/>
      <c r="C63" s="43"/>
      <c r="D63" s="43"/>
      <c r="E63" s="43"/>
      <c r="F63" s="43"/>
      <c r="G63" s="43"/>
      <c r="H63" s="43"/>
      <c r="I63" s="43"/>
      <c r="J63" s="43"/>
      <c r="K63" s="26" t="str">
        <f>IF(K62=0%,"",IF(AND(K62&lt;=49%),"NO CUMPLE",IF(AND(K62&gt;=50%,K62&lt;=74%),"CUMPLE PARCIALMENTE",IF(AND(K62&gt;=75%),"CUMPLE"))))</f>
        <v/>
      </c>
    </row>
  </sheetData>
  <mergeCells count="74">
    <mergeCell ref="B33:J33"/>
    <mergeCell ref="B32:J32"/>
    <mergeCell ref="B8:H8"/>
    <mergeCell ref="B9:H9"/>
    <mergeCell ref="B10:H10"/>
    <mergeCell ref="J8:K8"/>
    <mergeCell ref="J9:K9"/>
    <mergeCell ref="J10:K10"/>
    <mergeCell ref="B13:K13"/>
    <mergeCell ref="A11:K11"/>
    <mergeCell ref="B27:J27"/>
    <mergeCell ref="K15:K16"/>
    <mergeCell ref="B12:K12"/>
    <mergeCell ref="B23:J23"/>
    <mergeCell ref="B22:K22"/>
    <mergeCell ref="B15:J16"/>
    <mergeCell ref="B44:J44"/>
    <mergeCell ref="B53:J53"/>
    <mergeCell ref="B38:J38"/>
    <mergeCell ref="B35:J35"/>
    <mergeCell ref="B36:J36"/>
    <mergeCell ref="B37:J37"/>
    <mergeCell ref="B52:K52"/>
    <mergeCell ref="B50:J50"/>
    <mergeCell ref="B41:K41"/>
    <mergeCell ref="B43:J43"/>
    <mergeCell ref="B42:J42"/>
    <mergeCell ref="B26:J26"/>
    <mergeCell ref="B19:J19"/>
    <mergeCell ref="B28:J28"/>
    <mergeCell ref="B24:J24"/>
    <mergeCell ref="B20:J20"/>
    <mergeCell ref="B21:J21"/>
    <mergeCell ref="B29:J29"/>
    <mergeCell ref="B30:J30"/>
    <mergeCell ref="B34:J34"/>
    <mergeCell ref="B31:K31"/>
    <mergeCell ref="A42:A51"/>
    <mergeCell ref="A23:A30"/>
    <mergeCell ref="B39:J39"/>
    <mergeCell ref="B40:J40"/>
    <mergeCell ref="A32:A40"/>
    <mergeCell ref="B25:J25"/>
    <mergeCell ref="B47:J47"/>
    <mergeCell ref="B48:J48"/>
    <mergeCell ref="B49:J49"/>
    <mergeCell ref="B51:J51"/>
    <mergeCell ref="B45:J45"/>
    <mergeCell ref="B46:J46"/>
    <mergeCell ref="A7:K7"/>
    <mergeCell ref="B14:K14"/>
    <mergeCell ref="B18:J18"/>
    <mergeCell ref="A15:A16"/>
    <mergeCell ref="B17:J17"/>
    <mergeCell ref="A17:A21"/>
    <mergeCell ref="A63:J63"/>
    <mergeCell ref="B58:J58"/>
    <mergeCell ref="B59:J59"/>
    <mergeCell ref="A53:A59"/>
    <mergeCell ref="A62:J62"/>
    <mergeCell ref="B56:J56"/>
    <mergeCell ref="B60:K60"/>
    <mergeCell ref="B57:J57"/>
    <mergeCell ref="A61:J61"/>
    <mergeCell ref="B55:J55"/>
    <mergeCell ref="B54:J54"/>
    <mergeCell ref="A1:A6"/>
    <mergeCell ref="J1:K2"/>
    <mergeCell ref="J3:K4"/>
    <mergeCell ref="J5:K5"/>
    <mergeCell ref="J6:K6"/>
    <mergeCell ref="B1:I2"/>
    <mergeCell ref="B3:I4"/>
    <mergeCell ref="B5:I6"/>
  </mergeCells>
  <phoneticPr fontId="1" type="noConversion"/>
  <conditionalFormatting sqref="K63">
    <cfRule type="cellIs" dxfId="2" priority="1" operator="equal">
      <formula>"CUMPLE PARCIALMENTE"</formula>
    </cfRule>
    <cfRule type="cellIs" dxfId="1" priority="2" operator="equal">
      <formula>"NO CUMPLE"</formula>
    </cfRule>
    <cfRule type="cellIs" dxfId="0" priority="3" operator="equal">
      <formula>"CUMPLE"</formula>
    </cfRule>
  </conditionalFormatting>
  <dataValidations disablePrompts="1" count="1">
    <dataValidation type="list" allowBlank="1" showInputMessage="1" showErrorMessage="1" prompt="Deficiente = 1_x000a_Aceptable = 3_x000a_Excelente = 5" sqref="K42:K49 K17:K19 K23:K28 K32:K38 K53:K57" xr:uid="{D5EFEEA4-4589-450B-8DD7-017E7ABABA17}">
      <formula1>"1,3,5"</formula1>
    </dataValidation>
  </dataValidations>
  <pageMargins left="0.70866141732283461" right="0.70866141732283461" top="0.74803149606299213" bottom="0.74803149606299213" header="0.31496062992125984" footer="0.31496062992125984"/>
  <pageSetup scale="5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23DCE-363F-4E7C-A546-F14B85408818}">
  <dimension ref="A1:C7"/>
  <sheetViews>
    <sheetView zoomScaleNormal="100" workbookViewId="0">
      <selection activeCell="C5" sqref="C5"/>
    </sheetView>
  </sheetViews>
  <sheetFormatPr baseColWidth="10" defaultColWidth="9.85546875" defaultRowHeight="11.25" x14ac:dyDescent="0.15"/>
  <cols>
    <col min="1" max="1" width="16.5703125" style="7" customWidth="1"/>
    <col min="2" max="2" width="25.7109375" style="7" customWidth="1"/>
    <col min="3" max="3" width="77.85546875" style="7" customWidth="1"/>
    <col min="4" max="16384" width="9.85546875" style="7"/>
  </cols>
  <sheetData>
    <row r="1" spans="1:3" ht="12.6" customHeight="1" x14ac:dyDescent="0.15">
      <c r="A1" s="93" t="s">
        <v>18</v>
      </c>
      <c r="B1" s="93" t="s">
        <v>61</v>
      </c>
      <c r="C1" s="93" t="s">
        <v>62</v>
      </c>
    </row>
    <row r="2" spans="1:3" ht="12.95" customHeight="1" x14ac:dyDescent="0.15">
      <c r="A2" s="94"/>
      <c r="B2" s="94"/>
      <c r="C2" s="94"/>
    </row>
    <row r="3" spans="1:3" ht="22.5" customHeight="1" x14ac:dyDescent="0.15">
      <c r="A3" s="8">
        <v>1</v>
      </c>
      <c r="B3" s="9">
        <v>42104</v>
      </c>
      <c r="C3" s="10" t="s">
        <v>63</v>
      </c>
    </row>
    <row r="4" spans="1:3" ht="22.5" customHeight="1" x14ac:dyDescent="0.15">
      <c r="A4" s="8">
        <v>2</v>
      </c>
      <c r="B4" s="9">
        <v>42275</v>
      </c>
      <c r="C4" s="10" t="s">
        <v>19</v>
      </c>
    </row>
    <row r="5" spans="1:3" ht="22.5" customHeight="1" x14ac:dyDescent="0.15">
      <c r="A5" s="8">
        <v>3</v>
      </c>
      <c r="B5" s="9">
        <v>43810</v>
      </c>
      <c r="C5" s="10" t="s">
        <v>65</v>
      </c>
    </row>
    <row r="7" spans="1:3" x14ac:dyDescent="0.15">
      <c r="A7" s="11" t="s">
        <v>64</v>
      </c>
    </row>
  </sheetData>
  <mergeCells count="3">
    <mergeCell ref="A1:A2"/>
    <mergeCell ref="B1:B2"/>
    <mergeCell ref="C1:C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45AAF84F1854469F996C71C3B6A70C" ma:contentTypeVersion="11" ma:contentTypeDescription="Crear nuevo documento." ma:contentTypeScope="" ma:versionID="e971a68c03198dda7d937723f2af8020">
  <xsd:schema xmlns:xsd="http://www.w3.org/2001/XMLSchema" xmlns:xs="http://www.w3.org/2001/XMLSchema" xmlns:p="http://schemas.microsoft.com/office/2006/metadata/properties" xmlns:ns3="8ac42aec-640b-4d69-a152-4840f9b15e8e" xmlns:ns4="2146ecdc-85df-4ce9-80f1-f6908b53d3e1" targetNamespace="http://schemas.microsoft.com/office/2006/metadata/properties" ma:root="true" ma:fieldsID="7e19eeb3ea7a354549a6b17732375a7c" ns3:_="" ns4:_="">
    <xsd:import namespace="8ac42aec-640b-4d69-a152-4840f9b15e8e"/>
    <xsd:import namespace="2146ecdc-85df-4ce9-80f1-f6908b53d3e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EventHashCode" minOccurs="0"/>
                <xsd:element ref="ns3:MediaServiceGenerationTim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42aec-640b-4d69-a152-4840f9b15e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46ecdc-85df-4ce9-80f1-f6908b53d3e1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94FF75F-0959-45AC-B6F3-FC735679DF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c42aec-640b-4d69-a152-4840f9b15e8e"/>
    <ds:schemaRef ds:uri="2146ecdc-85df-4ce9-80f1-f6908b53d3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CECECF-6342-423F-AA5A-3043D61D88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D85A8F-D00D-4C34-B736-8ED743247CD2}">
  <ds:schemaRefs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2146ecdc-85df-4ce9-80f1-f6908b53d3e1"/>
    <ds:schemaRef ds:uri="http://schemas.microsoft.com/office/infopath/2007/PartnerControls"/>
    <ds:schemaRef ds:uri="8ac42aec-640b-4d69-a152-4840f9b15e8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INSPEC ORDEN Y ASEO </vt:lpstr>
      <vt:lpstr>CONTROL DE CAMBIOS</vt:lpstr>
    </vt:vector>
  </TitlesOfParts>
  <Company>ISS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79944364</dc:creator>
  <cp:lastModifiedBy>Martha Luz Dangond David</cp:lastModifiedBy>
  <cp:lastPrinted>2019-11-26T19:26:55Z</cp:lastPrinted>
  <dcterms:created xsi:type="dcterms:W3CDTF">2009-05-26T22:13:16Z</dcterms:created>
  <dcterms:modified xsi:type="dcterms:W3CDTF">2023-08-24T20:22:36Z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0x010100D145AAF84F1854469F996C71C3B6A70C</vt:lpwstr>
  </property>
</Properties>
</file>